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<sst xmlns="http://schemas.openxmlformats.org/spreadsheetml/2006/main" count="2641" uniqueCount="2233">
  <si>
    <t>Link</t>
  </si>
  <si>
    <t>Archive status</t>
  </si>
  <si>
    <t>Destination folder</t>
  </si>
  <si>
    <t>Archive location</t>
  </si>
  <si>
    <t>Archive date</t>
  </si>
  <si>
    <t>Thumbnail</t>
  </si>
  <si>
    <t>Upload timestamp</t>
  </si>
  <si>
    <t>Upload title</t>
  </si>
  <si>
    <t>Textual content</t>
  </si>
  <si>
    <t>Screenshot</t>
  </si>
  <si>
    <t>Hash</t>
  </si>
  <si>
    <t>https://twitter.com/molfar_agency/status/1701278887978692899</t>
  </si>
  <si>
    <t>twitter: success</t>
  </si>
  <si>
    <t>https://bellingcat-archive.nyc3.cdn.digitaloceanspaces.com/no-dups/a8ccdf1a3cf656add043b202/519b6c751ade49068e626c23.html</t>
  </si>
  <si>
    <t>2024-01-12T09:01:42.750905+00:00</t>
  </si>
  <si>
    <t>2023-09-11T16:57:49+00:00</t>
  </si>
  <si>
    <t>За тінню та прильотами знайшли геопозицію “ахматівців”
@molfar_agency вдалось виявити дислокацію командного складу спецзагону “Ахмат” за тінями від дерев і бетонними парканами.  
Як шукали та якими інструментами користувалися: https://t.co/h9LWmCuaIv 
#OSINT #RussiaUkraineWar https://t.co/Ry3bU6Jc1r</t>
  </si>
  <si>
    <t>{
    "id": "1701278887978692899",
    "text": "За тінню та прильотами знайшли геопозицію “ахматівців”\n\n@molfar_agency вдалось виявити дислокацію командного складу спецзагону “Ахмат” за тінями від дерев і бетонними парканами.  \n\nЯк шукали та якими інструментами користувалися: https://t.co/h9LWmCuaIv \n\n#OSINT #RussiaUkraineWar https://t.co/Ry3bU6Jc1r",
    "created_at": "2023-09-11T16:57:49.000Z",
    "author_id": "1194002168770179072",
    "geo": null,
    "lang": null,
    "media": []
}</t>
  </si>
  <si>
    <t>https://bellingcat-archive.nyc3.cdn.digitaloceanspaces.com/no-dups/2d2e11310f601346c1620925/bab6d2aca7f149e0a50a3111.png</t>
  </si>
  <si>
    <t>SHA-256:a8ccdf1a3cf656add043b20251bf62d62604a14cd9221fd609c933da33a8dc40</t>
  </si>
  <si>
    <t>https://twitter.com/Techjournalisto/status/1714179012723867752</t>
  </si>
  <si>
    <t>https://bellingcat-archive.nyc3.cdn.digitaloceanspaces.com/no-dups/268b1696f7239f93f47fc1b9/a1645fc710d64ff6a960f112.html</t>
  </si>
  <si>
    <t>2024-01-12T09:02:18.884569+00:00</t>
  </si>
  <si>
    <t>2023-10-17T07:18:19+00:00</t>
  </si>
  <si>
    <t>Langer #OSINT Thread zum Attentat in #Bruessel: 
Folgende Fragen zu klären: 
Wer war der Täter, 
Tatwaffe, 
Ablauf... https://t.co/gAPoqYLrIW</t>
  </si>
  <si>
    <t>{
    "id": "1714179012723867752",
    "text": "Langer #OSINT Thread zum Attentat in #Bruessel: \nFolgende Fragen zu klären: \nWer war der Täter, \nTatwaffe, \nAblauf... https://t.co/gAPoqYLrIW",
    "created_at": "2023-10-17T07:18:19.000Z",
    "author_id": "1438423834600804352",
    "geo": null,
    "lang": null,
    "media": []
}</t>
  </si>
  <si>
    <t>https://bellingcat-archive.nyc3.cdn.digitaloceanspaces.com/no-dups/07d8fc14d46118a78d8a1345/e78505d31a204ba1b0b97ace.png</t>
  </si>
  <si>
    <t>SHA-256:268b1696f7239f93f47fc1b97d88f77b6a6549eed6e59238308a3e5226178045</t>
  </si>
  <si>
    <t>https://twitter.com/liz_churchill10/status/1681325307863728129</t>
  </si>
  <si>
    <t>https://bellingcat-archive.nyc3.cdn.digitaloceanspaces.com/no-dups/3db162221ed4b512eab0f05b/b0a3c02a4010485e8bb85d16.html</t>
  </si>
  <si>
    <t>2024-01-12T09:02:43.789606+00:00</t>
  </si>
  <si>
    <t>2023-07-18T15:29:25+00:00</t>
  </si>
  <si>
    <t>The U.S. just announced another $1.3 BILLION aid package to Ukraine. Reminder…here’s a picture of Zelensky’s home. Lol. https://t.co/vXeiQrxfMy</t>
  </si>
  <si>
    <t>{
    "id": "1681325307863728129",
    "text": "The U.S. just announced another $1.3 BILLION aid package to Ukraine. Reminder…here’s a picture of Zelensky’s home. Lol. https://t.co/vXeiQrxfMy",
    "created_at": "2023-07-18T15:29:25.000Z",
    "author_id": "855483824351924224",
    "geo": null,
    "lang": null,
    "media": []
}</t>
  </si>
  <si>
    <t>https://bellingcat-archive.nyc3.cdn.digitaloceanspaces.com/no-dups/c57967363d4bd951499c6bb1/05a9d6dc02ee4c2ea8bcb390.png</t>
  </si>
  <si>
    <t>SHA-256:3db162221ed4b512eab0f05bc78a985bd7929c4cab4bf99bf72661ebbf6e39b3</t>
  </si>
  <si>
    <t>https://twitter.com/Resist_05/status/1681096634854436865</t>
  </si>
  <si>
    <t>https://bellingcat-archive.nyc3.cdn.digitaloceanspaces.com/no-dups/b8f3f87bbdce0c08b6ef937f/7ce05bf652c24813a637d57e.html</t>
  </si>
  <si>
    <t>2024-01-12T09:03:08.297039+00:00</t>
  </si>
  <si>
    <t>2023-07-18T00:20:45+00:00</t>
  </si>
  <si>
    <t>Ukraine Defense Minister, Oleksii Reznikov just purchased this 7 million euro mansion in Cannes, France for his daughter’s wedding present…
Oleksii Reznikov is said to have a net worth of 1 million… just in case you wondered where all the money was going https://t.co/VQVTF86iCf</t>
  </si>
  <si>
    <t>{
    "id": "1681096634854436865",
    "text": "Ukraine Defense Minister, Oleksii Reznikov just purchased this 7 million euro mansion in Cannes, France for his daughter’s wedding present…\n\nOleksii Reznikov is said to have a net worth of 1 million… just in case you wondered where all the money was going https://t.co/VQVTF86iCf",
    "created_at": "2023-07-18T00:20:45.000Z",
    "author_id": "1430497892314218502",
    "geo": null,
    "lang": null,
    "media": []
}</t>
  </si>
  <si>
    <t>https://bellingcat-archive.nyc3.cdn.digitaloceanspaces.com/no-dups/cc4478957889145478b5adb8/dbb3bdbb89c244bfbd189adc.png</t>
  </si>
  <si>
    <t>SHA-256:b8f3f87bbdce0c08b6ef937f149fe7692f9dd51b6261bd83856a9e323d60bf8b</t>
  </si>
  <si>
    <t>https://twitter.com/amuse/status/1695781931240091721</t>
  </si>
  <si>
    <t>https://bellingcat-archive.nyc3.cdn.digitaloceanspaces.com/no-dups/a2b8885b619b2995b1f87cad/e6d5b1cd371748ecbf837555.html</t>
  </si>
  <si>
    <t>2024-01-12T09:03:32.814049+00:00</t>
  </si>
  <si>
    <t>2023-08-27T12:54:53+00:00</t>
  </si>
  <si>
    <t>SHAME: When Biden failed to respond to the devastation in Maui the Hungarian government stepped up and delivered shelter &amp;amp; supplies. Biden is more concerned about funding his proxy war in Ukraine than helping Americans. Why?
h/t @WallStreetApes https://t.co/rxHuI6mTIU</t>
  </si>
  <si>
    <t>{
    "id": "1695781931240091721",
    "text": "SHAME: When Biden failed to respond to the devastation in Maui the Hungarian government stepped up and delivered shelter &amp;amp; supplies. Biden is more concerned about funding his proxy war in Ukraine than helping Americans. Why?\nh/t @WallStreetApes https://t.co/rxHuI6mTIU",
    "created_at": "2023-08-27T12:54:53.000Z",
    "author_id": "4239551",
    "geo": null,
    "lang": null,
    "media": []
}</t>
  </si>
  <si>
    <t>https://bellingcat-archive.nyc3.cdn.digitaloceanspaces.com/no-dups/53074a9990fe1dd0615d76dc/2835088be1a741a5a27e3666.png</t>
  </si>
  <si>
    <t>SHA-256:a2b8885b619b2995b1f87cad8fa13b9ba935c85587ef83a41a96f6f6b9594ae3</t>
  </si>
  <si>
    <t>https://twitter.com/WallStreetApes/status/1685451792258351104</t>
  </si>
  <si>
    <t>https://bellingcat-archive.nyc3.cdn.digitaloceanspaces.com/no-dups/6ea371eb2f1860cf682ded35/ec582991f7254d69b872d64d.html</t>
  </si>
  <si>
    <t>2024-01-12T09:03:39.235754+00:00</t>
  </si>
  <si>
    <t>2023-07-30T00:46:36+00:00</t>
  </si>
  <si>
    <t>What’s Really Going On In Ukraine? UNIMAGINABLE EVIL 
“Lost babies &amp;amp; corpses without organs fueled allegations of trafficking in body parts in Ukraine” after a grave was excavated at Hospital 6 in Kharkiv
“Dumped Into A Mass Grave”
“It's hard to look at the tiny corpses… https://t.co/gJTWbTEFnj https://t.co/TwgqAche6l</t>
  </si>
  <si>
    <t>{
    "id": "1685451792258351104",
    "text": "What’s Really Going On In Ukraine? UNIMAGINABLE EVIL \n\n“Lost babies &amp;amp; corpses without organs fueled allegations of trafficking in body parts in Ukraine” after a grave was excavated at Hospital 6 in Kharkiv\n\n“Dumped Into A Mass Grave”\n\n“It's hard to look at the tiny corpses… https://t.co/gJTWbTEFnj https://t.co/TwgqAche6l",
    "created_at": "2023-07-30T00:46:36.000Z",
    "author_id": "1099579684981944320",
    "geo": null,
    "lang": null,
    "media": []
}</t>
  </si>
  <si>
    <t>https://bellingcat-archive.nyc3.cdn.digitaloceanspaces.com/no-dups/8d594319f5c269e0f4aa2dc6/dca5a328b9b14b568d43acee.png</t>
  </si>
  <si>
    <t>SHA-256:6ea371eb2f1860cf682ded35df82d2b9fb7ea83ad5c64a78ae37314cd56dedb4</t>
  </si>
  <si>
    <t>https://twitter.com/matincantweet/status/1720179582123254009</t>
  </si>
  <si>
    <t>https://bellingcat-archive.nyc3.cdn.digitaloceanspaces.com/no-dups/38d3d201dd846e0215fbcfc7/1d5cb8eaaf614a138dab6efc.html</t>
  </si>
  <si>
    <t>2024-01-12T09:03:57.722120+00:00</t>
  </si>
  <si>
    <t>2023-11-02T20:42:26+00:00</t>
  </si>
  <si>
    <t>The Al-Qassam Brigades have released a video showcasing how they easily destroy the legendary Israeli Merkava tank.#Gaza #GazaGenocide #Israel #FreePalestine #Palestine #CeasefireForGaza #CeasefireForGazaNOW #StopGenocideInGaza. https://t.co/D1AMAEwrp6</t>
  </si>
  <si>
    <t>{
    "id": "1720179582123254009",
    "text": "The Al-Qassam Brigades have released a video showcasing how they easily destroy the legendary Israeli Merkava tank.#Gaza #GazaGenocide #Israel #FreePalestine #Palestine #CeasefireForGaza #CeasefireForGazaNOW #StopGenocideInGaza. https://t.co/D1AMAEwrp6",
    "created_at": "2023-11-02T20:42:26.000Z",
    "author_id": "1346029706467012608",
    "geo": null,
    "lang": null,
    "media": []
}</t>
  </si>
  <si>
    <t>https://bellingcat-archive.nyc3.cdn.digitaloceanspaces.com/no-dups/1f8fc8fc84baa35becff82da/a46947c55c30444788f89a83.png</t>
  </si>
  <si>
    <t>SHA-256:38d3d201dd846e0215fbcfc78f9e684555c6c38b5eaa7d970bc6b202d2759cce</t>
  </si>
  <si>
    <t>https://twitter.com/cirnosad/status/1683253882397552641</t>
  </si>
  <si>
    <t>https://bellingcat-archive.nyc3.cdn.digitaloceanspaces.com/no-dups/25ce45e1d64a0a27916d2433/ff524521e84643f2b95e8fe4.html</t>
  </si>
  <si>
    <t>2024-01-12T09:04:06.360269+00:00</t>
  </si>
  <si>
    <t>2023-07-23T23:12:53+00:00</t>
  </si>
  <si>
    <t>Surrendering Ukrainians get to be a part of the future instead of dying in the past (the US empire in decline).
Russia needs to take these men in and help them find a future, if it sends them back to Kiev they will just be sent into the meat grinder again. https://t.co/gqKWL6J4vt</t>
  </si>
  <si>
    <t>{
    "id": "1683253882397552641",
    "text": "Surrendering Ukrainians get to be a part of the future instead of dying in the past (the US empire in decline).\nRussia needs to take these men in and help them find a future, if it sends them back to Kiev they will just be sent into the meat grinder again. https://t.co/gqKWL6J4vt",
    "created_at": "2023-07-23T23:12:53.000Z",
    "author_id": "1468387185330356226",
    "geo": null,
    "lang": null,
    "media": []
}</t>
  </si>
  <si>
    <t>https://bellingcat-archive.nyc3.cdn.digitaloceanspaces.com/no-dups/969dd2e42458695542b6c391/1dd79aa85da143d1a171303d.png</t>
  </si>
  <si>
    <t>SHA-256:25ce45e1d64a0a27916d2433a7989555ac081570ce62371b0bda020d855de9ed</t>
  </si>
  <si>
    <t>https://twitter.com/UKikaski/status/1703401067944214675</t>
  </si>
  <si>
    <t>https://bellingcat-archive.nyc3.cdn.digitaloceanspaces.com/no-dups/57939d8893a52d2d7afc9b87/f07d3f76022c4a2592ee7acd.html</t>
  </si>
  <si>
    <t>2024-01-12T09:04:23.719869+00:00</t>
  </si>
  <si>
    <t>2023-09-17T13:30:36+00:00</t>
  </si>
  <si>
    <t>Кліщіївка = 🇺🇦
🫡🫡🫡
48°31'41.6"N 37°57'30.8"E
#OSINT #Counteroffensive #UkraineRussiaWar #UkraineWar #Ukraine https://t.co/FDy3yCof3z</t>
  </si>
  <si>
    <t>{
    "id": "1703401067944214675",
    "text": "Кліщіївка = 🇺🇦\n\n🫡🫡🫡\n\n48°31'41.6\"N 37°57'30.8\"E\n\n#OSINT #Counteroffensive #UkraineRussiaWar #UkraineWar #Ukraine https://t.co/FDy3yCof3z",
    "created_at": "2023-09-17T13:30:36.000Z",
    "author_id": "1197480887430078464",
    "geo": null,
    "lang": null,
    "media": []
}</t>
  </si>
  <si>
    <t>https://bellingcat-archive.nyc3.cdn.digitaloceanspaces.com/no-dups/54be851a3528ab1c9132a8ba/cd100f5f2c7a43bb97e31bdb.png</t>
  </si>
  <si>
    <t>SHA-256:57939d8893a52d2d7afc9b87a30a12435ea3652aff8342ab3ae05a6cd54d3856</t>
  </si>
  <si>
    <t>https://twitter.com/KPatthar/status/1640432067543441420</t>
  </si>
  <si>
    <t>https://bellingcat-archive.nyc3.cdn.digitaloceanspaces.com/no-dups/9c7093590e77b4010320c45f/c3f57bad757b4b76a42c4be5.html</t>
  </si>
  <si>
    <t>2024-01-12T09:04:45.402578+00:00</t>
  </si>
  <si>
    <t>2023-03-27T19:14:17+00:00</t>
  </si>
  <si>
    <t>От знаєте, що зараз важче всього? Виловлювати фотографії зруйнованих будинків у березні 2022. Тут треба мати магію #OSINT. https://t.co/5GovY4bFx6</t>
  </si>
  <si>
    <t>{
    "id": "1640432067543441420",
    "text": "От знаєте, що зараз важче всього? Виловлювати фотографії зруйнованих будинків у березні 2022. Тут треба мати магію #OSINT. https://t.co/5GovY4bFx6",
    "created_at": "2023-03-27T19:14:17.000Z",
    "author_id": "1145998501064708096",
    "geo": null,
    "lang": null,
    "media": []
}</t>
  </si>
  <si>
    <t>https://bellingcat-archive.nyc3.cdn.digitaloceanspaces.com/no-dups/2887439ab740cf304961d955/899df8a467c74046afb3deb2.png</t>
  </si>
  <si>
    <t>SHA-256:9c7093590e77b4010320c45f5f494bd938bbc03f6878a3ee8265261e88d25004</t>
  </si>
  <si>
    <t>https://twitter.com/bili_vovky/status/1597216249670692864</t>
  </si>
  <si>
    <t>https://bellingcat-archive.nyc3.cdn.digitaloceanspaces.com/no-dups/8c4affaf7040f49e0f956ca1/b3ef5bcce8a443b6bda98303.html</t>
  </si>
  <si>
    <t>2024-01-12T09:04:48.556191+00:00</t>
  </si>
  <si>
    <t>2022-11-28T13:10:03+00:00</t>
  </si>
  <si>
    <t>Два літаки Іл-76 сьогодні вилетіли з аеродрому у Мінську та зникли з радарів Flightradar24, коли летіли над територією росії. Як видно, борти EW-355TH та EW-412TH рухалися в одному напрямку. #OSINT #Belarus #russia https://t.co/G2zhMCInx8</t>
  </si>
  <si>
    <t>{
    "id": "1597216249670692864",
    "text": "Два літаки Іл-76 сьогодні вилетіли з аеродрому у Мінську та зникли з радарів Flightradar24, коли летіли над територією росії. Як видно, борти EW-355TH та EW-412TH рухалися в одному напрямку. #OSINT #Belarus #russia https://t.co/G2zhMCInx8",
    "created_at": "2022-11-28T13:10:03.000Z",
    "author_id": "1572844364837027842",
    "geo": null,
    "lang": null,
    "media": []
}</t>
  </si>
  <si>
    <t>https://bellingcat-archive.nyc3.cdn.digitaloceanspaces.com/no-dups/8b0b0dbdcfb1bbe6b2bebe3f/4e04a85ac4d94cffa372bfdd.png</t>
  </si>
  <si>
    <t>SHA-256:8c4affaf7040f49e0f956ca1cd90e20164ca48d9ae738a1bf640b0c81f7752d8</t>
  </si>
  <si>
    <t>https://twitter.com/BrennpunktUA/status/1739023982970438103</t>
  </si>
  <si>
    <t>https://bellingcat-archive.nyc3.cdn.digitaloceanspaces.com/no-dups/62d5f441314b96260b8c5cd7/caab04a6bd0b406695cb7052.html</t>
  </si>
  <si>
    <t>2024-01-12T09:05:21.473023+00:00</t>
  </si>
  <si>
    <t>2023-12-24T20:43:21+00:00</t>
  </si>
  <si>
    <t>#Eilmeldung — 🇺🇦 Airforce meldet offiziell den Abschuss einer 🇷🇺 SU-34. Laut den 🇺🇦 #OSINT Beobachtungsnetzwerken für takt.  &amp;amp; strat. 🇷🇺 Luftfahrt, soll es während eines Missile Angriffs auf #Odesa geschehen sein. Laut ihren Infos ist der 🇷🇺 Kampfjet in Schwarze Meer gestürzt. 🫡 https://t.co/6mv0dCGaSh</t>
  </si>
  <si>
    <t>{
    "id": "1739023982970438103",
    "text": "#Eilmeldung — 🇺🇦 Airforce meldet offiziell den Abschuss einer 🇷🇺 SU-34. Laut den 🇺🇦 #OSINT Beobachtungsnetzwerken für takt.  &amp;amp; strat. 🇷🇺 Luftfahrt, soll es während eines Missile Angriffs auf #Odesa geschehen sein. Laut ihren Infos ist der 🇷🇺 Kampfjet in Schwarze Meer gestürzt. 🫡 https://t.co/6mv0dCGaSh",
    "created_at": "2023-12-24T20:43:21.000Z",
    "author_id": "1360804620155695106",
    "geo": null,
    "lang": null,
    "media": []
}</t>
  </si>
  <si>
    <t>https://bellingcat-archive.nyc3.cdn.digitaloceanspaces.com/no-dups/be98c5834d163065397b224f/a2297d4c96af435697f6b223.png</t>
  </si>
  <si>
    <t>SHA-256:62d5f441314b96260b8c5cd744176742cd409e632abd76011d4cc496e6068aaa</t>
  </si>
  <si>
    <t>https://twitter.com/ArbiterOfTweets/status/1731358374183276761</t>
  </si>
  <si>
    <t>wacz: success</t>
  </si>
  <si>
    <t>https://bellingcat-archive.nyc3.cdn.digitaloceanspaces.com/no-dups/e05a44153ad7cf026365d59e/b0d5a3dd954f49e1ba9ca4ce.html</t>
  </si>
  <si>
    <t>2024-01-12T09:06:01.042985+00:00</t>
  </si>
  <si>
    <t>Rien Emmery on X: "Deze tweet van N-VA-kamerlid Darya Safai lokt veel reacties uit (&amp;gt;4 miljoen keer bekeken). Enkele "Community Notes" beweren: "dit is een protest tegen IS uit 2017" of "dit is 2020". Kunnen we achterhalen waar en wanneer dit gefilmd is? Ja! En iedereen kan dat! Enkele tips. 1/ https://t.co/oTNHtI7Bw9"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</si>
  <si>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Rien Emmery
@ArbiterOfTweets
Deze tweet van N-VA-kamerlid Darya Safai lokt veel reacties uit (&gt;4 miljoen keer bekeken).
Enkele "Community Notes" beweren: "dit is een protest tegen IS uit 2017" of "dit is 2020".
Kunnen we achterhalen waar en wanneer dit gefilmd is?
Ja! En iedereen kan dat! Enkele tips.
1/
Translate post
5:02 PM · Dec 3, 2023
·
101.3K
Views
40
Reposts
9
Quotes
221
Likes
24
Bookmarks
24
New to X?
Sign up now to get your own personalized timeline!
Sign up with Apple
Create account
By signing up, you agree to the
Terms of Service
and
Privacy Policy
, including
Cookie Use.
Relevant people
Rien Emmery
@ArbiterOfTweets
Follow
Click to Follow ArbiterOfTweets
Historicus | Correspondent
@Knack
| Check
@vrtnws
| 'Nieuwe Feitenchecker'
@radio1be
| 
Tweets voor eigen rekening.
Iets checken? Stuur me een bericht!
Trends are unavailable.
Terms of Service
Privacy Policy
Cookie Policy
Accessibility
Ads info
More
© 2024 X Corp.</t>
  </si>
  <si>
    <t>https://bellingcat-archive.nyc3.cdn.digitaloceanspaces.com/no-dups/a84274b2b7e800899871118b/2486f3ef9d1d49b28c2f08a8.png</t>
  </si>
  <si>
    <t>SHA-256:e05a44153ad7cf026365d59e37f551e323f6a699191eb57a41bcecb27b78f304</t>
  </si>
  <si>
    <t>https://twitter.com/hugeglassofmilk/status/1724014055705227380</t>
  </si>
  <si>
    <t>yt-dlp: success</t>
  </si>
  <si>
    <t>https://bellingcat-archive.nyc3.cdn.digitaloceanspaces.com/no-dups/d4dbc24ef2c36c7b4b9112fe/031254c8291d410a909bde52.html</t>
  </si>
  <si>
    <t>2024-01-12T09:06:04.309843+00:00</t>
  </si>
  <si>
    <t>2023-11-13T10:39:16+00:00</t>
  </si>
  <si>
    <t>Yorrick de Vries - IDF plaatst jerrycans met brandstof voor Shifa ziekenhuis op het kruispunt van Al Mukhtar met Al-Nasr straat.  geolocatie: 31.520432, 34.443504  @GeoConfirmed</t>
  </si>
  <si>
    <t>https://bellingcat-archive.nyc3.cdn.digitaloceanspaces.com/no-dups/62f2475bc169bf08925d4dc7/186fa6f1d4a3411e99e97fd8.png</t>
  </si>
  <si>
    <t>SHA-256:d4dbc24ef2c36c7b4b9112fedd2324feea92d23169d54c93ce1c5afcc2aa3134</t>
  </si>
  <si>
    <t>https://twitter.com/hugeglassofmilk/status/1719287930286375233</t>
  </si>
  <si>
    <t>https://bellingcat-archive.nyc3.cdn.digitaloceanspaces.com/no-dups/94df6cdacdc50eea832d970a/7313722252b44f0f99a84369.html</t>
  </si>
  <si>
    <t>2024-01-12T09:06:33.708287+00:00</t>
  </si>
  <si>
    <t>2023-10-31T09:39:20+00:00</t>
  </si>
  <si>
    <t>Yorrick de Vries - IDF strijdkrachten in een buitenwijk van Beit Hanoun.  geolocatie (0:41 - 0:44) : 31.539352, 34.546905  via:  @GeoConfirmed</t>
  </si>
  <si>
    <t>https://bellingcat-archive.nyc3.cdn.digitaloceanspaces.com/no-dups/5151ec72bf96b48fbe43b45d/1018f086bb104bf299ce5ce4.png</t>
  </si>
  <si>
    <t>SHA-256:94df6cdacdc50eea832d970a7fc498a141f0e11d1fc55afce4b5d198b1e22c5b</t>
  </si>
  <si>
    <t>https://twitter.com/hugeglassofmilk/status/1724065501750452561</t>
  </si>
  <si>
    <t>https://bellingcat-archive.nyc3.cdn.digitaloceanspaces.com/no-dups/c8de32899ab47ed8cedd7855/10e6311092ea4257bb3b0bec.html</t>
  </si>
  <si>
    <t>2024-01-12T09:06:34.543439+00:00</t>
  </si>
  <si>
    <t>2023-11-13T14:03:41+00:00</t>
  </si>
  <si>
    <t>Yorrick de Vries - Gevechten tussen IDF en Hamas in de straat van het Al-Quds ziekenhuis. Op beeld is een man te zien die het ziekenhuis terrein met een RPG betreedt.   geolocatie: 31.505874, 34.430011  via:  @GeoConfirmed</t>
  </si>
  <si>
    <t>https://bellingcat-archive.nyc3.cdn.digitaloceanspaces.com/no-dups/6e1c61ce9c2d1f986ce61f12/dc06832165be4823815782ad.png</t>
  </si>
  <si>
    <t>SHA-256:c8de32899ab47ed8cedd7855b63b2a7824cd45d6f12c9c3dda7ec9ab912534ed</t>
  </si>
  <si>
    <t>https://twitter.com/joods/status/1715389024230166698</t>
  </si>
  <si>
    <t>https://bellingcat-archive.nyc3.cdn.digitaloceanspaces.com/no-dups/939285af11ae9ad677a9e502/f7ac27b0a02947d49b4ebf2f.html</t>
  </si>
  <si>
    <t>2024-01-12T09:08:12.687653+00:00</t>
  </si>
  <si>
    <t>JOODS.NL on X: "🔴 #BREAKING Opnieuw nemen Nederlandse media KLAKKELOOS Hamas-propaganda over. De #kerk in #Gaza is NIET getroffen door een Israëlische raket en was geen doelwit. De kerk heeft geen tot minimale schade. Dit wordt bevestigd door onafhankelijke #OSINT-onderzoekers."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</si>
  <si>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JOODS.NL
@joods
#BREAKING
Opnieuw nemen Nederlandse media KLAKKELOOS Hamas-propaganda over.
De
#kerk
in
#Gaza
is NIET getroffen door een Israëlische raket en was geen doelwit. 
De kerk heeft geen tot minimale schade.
Dit wordt bevestigd door onafhankelijke
#OSINT
-onderzoekers.
Translate post
Quote
OSINTdefender
@sentdefender
·
Oct 20, 2023
The Greek-Orthodox Church of Saint Porphyrius, one of the Oldest Churches in the World having Opened in 1150, which was claimed to have been Targeted last night by an Israeli Airstrikes now appears to have only suffered Moderate Damage and was not the Actual Target of the Strike;…
Show more
Last edited
Opens edit history
3:26 PM · Oct 20, 2023
·
6,467
Views
64
Reposts
4
Quotes
107
Likes
2
Bookmarks
2
New to X?
Sign up now to get your own personalized timeline!
Sign up with Apple
Create account
By signing up, you agree to the
Terms of Service
and
Privacy Policy
, including
Cookie Use.
Relevant people
JOODS.NL
@joods
Follow
Click to Follow joods
Dé eigenzinnige website met nieuws uit Joods Nederland, Israël en de Joodse wereld.
http://
instagram.com/joods.nl
OSINTdefender
@sentdefender
Follow
Click to Follow sentdefender
Open Source Intelligence Monitor focused on Europe and Conflicts across the World. RT ≠ Endorsement. Want to Support my Work?
https://
ko-fi.com/osintdefender
Trends are unavailable.
Terms of Service
Privacy Policy
Cookie Policy
Accessibility
Ads info
More
© 2024 X Corp.</t>
  </si>
  <si>
    <t>https://bellingcat-archive.nyc3.cdn.digitaloceanspaces.com/no-dups/53bd58d4d1d77162fe3b5705/b7414aa4effb4203aa44cd56.png</t>
  </si>
  <si>
    <t>SHA-256:939285af11ae9ad677a9e502b9838d5b31d2374cfae134c31ff650a005824922</t>
  </si>
  <si>
    <t>https://twitter.com/mbentvelsen/status/1723986697929531399</t>
  </si>
  <si>
    <t>https://bellingcat-archive.nyc3.cdn.digitaloceanspaces.com/no-dups/4a32e0d863bbd13c409c2756/e3e102d7f00d48c98000d1a2.html</t>
  </si>
  <si>
    <t>2024-01-12T09:09:31.065852+00:00</t>
  </si>
  <si>
    <t>Mario Bentvelsen on X: "Nepberichten genoeg over de oorlog in Gaza, wie prikt ze door?#Osint #MSM #Israel #Gaza https://t.co/J3uCwwYPmZ"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</si>
  <si>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Mario Bentvelsen
@mbentvelsen
Nepberichten genoeg over de oorlog in Gaza, wie prikt ze door?
#Osint
#MSM
#Israel
#Gaza
Translate post
fd.nl
Nepberichten genoeg over de oorlog in Gaza, wie prikt ze door?
Sinds de uitbraak van de oorlog tussen Hamas en Israël is er een stortvloed aan beeldmateriaal op socialemediakanalen. Speciale teams doen hun best echt van nep te onderscheiden.
8:50 AM · Nov 13, 2023
·
67
Views
New to X?
Sign up now to get your own personalized timeline!
Sign up with Apple
Create account
By signing up, you agree to the
Terms of Service
and
Privacy Policy
, including
Cookie Use.
Relevant people
Mario Bentvelsen
@mbentvelsen
Follow
Click to Follow mbentvelsen
Fotograaf, vakredacteur en copywriter. Twittert over politiek, economie, energie, marketing, innovatie, land- en tuinbouw. Retweet soms 'alternatieve' bronnen.
Trends are unavailable.
Terms of Service
Privacy Policy
Cookie Policy
Accessibility
Ads info
More
© 2024 X Corp.</t>
  </si>
  <si>
    <t>https://bellingcat-archive.nyc3.cdn.digitaloceanspaces.com/no-dups/8bf0332adf44f527823549f9/f877b74f15904cc9a4008bde.png</t>
  </si>
  <si>
    <t>SHA-256:4a32e0d863bbd13c409c275633b32946d98e20acf83437f68ff27c127ab8ef3d</t>
  </si>
  <si>
    <t>https://twitter.com/EdenBraber/status/1714720877017760165</t>
  </si>
  <si>
    <t>https://bellingcat-archive.nyc3.cdn.digitaloceanspaces.com/no-dups/b5a8120814c3642d117fb86f/96d0d7733766483984e17a6f.html</t>
  </si>
  <si>
    <t>2024-01-12T09:09:39.164627+00:00</t>
  </si>
  <si>
    <t>Elmer den Braber 🦜 on X: "Helemaal eens met deze inzichten betreft moderne journalistiek en nieuwsgaring. Nieuwsredacties moeten zich snel aanpassen om het vertrouwen te houden of zelfs terug te winnen. #osint #Gaza #Israel"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</si>
  <si>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Elmer den Braber
@EdenBraber
Helemaal eens met deze inzichten betreft moderne journalistiek en nieuwsgaring. 
Nieuwsredacties moeten zich snel aanpassen om het vertrouwen te houden of zelfs terug te winnen.
#osint
#Gaza
#Israel
Translate post
Quote
John Burn-Murdoch
@jburnmurdoch
·
Oct 18, 2023
Some quick thoughts on why large parts of the mainstream media keep slipping up on Gaza/Israel (and why it was the same at times with Covid):
The main reason is a failure to keep pace with modern news gathering techniques, but there’s more.
7:11 PM · Oct 18, 2023
·
173
Views
New to X?
Sign up now to get your own personalized timeline!
Sign up with Apple
Create account
By signing up, you agree to the
Terms of Service
and
Privacy Policy
, including
Cookie Use.
Relevant people
Elmer den Braber
@EdenBraber
Follow
Click to Follow EdenBraber
Auteur roman: 'Mijn vader was een NSB’er'
http://
bit.ly/pVy8jy
&amp; 'Het sprookje van Eindhoven' Sport, social media &amp; 'Schrijver vh jaar 2014'
#psv
мир ◢ ◤
John Burn-Murdoch
@jburnmurdoch
Follow
Click to Follow jburnmurdoch
Columnist and chief data reporter
@FinancialTimes
| Stories, stats &amp; scatterplots | Senior fellow
@LSEdataScience
| john.burn-murdoch@ft.com
Trends are unavailable.
Terms of Service
Privacy Policy
Cookie Policy
Accessibility
Ads info
More
© 2024 X Corp.</t>
  </si>
  <si>
    <t>https://bellingcat-archive.nyc3.cdn.digitaloceanspaces.com/no-dups/e8c7e63bd9b13b99f92029f3/4b15c710a3df4568b3ec381f.png</t>
  </si>
  <si>
    <t>SHA-256:b5a8120814c3642d117fb86f2869f41eb12d5d75f00f8b894fe2c6cd9ef6c1f8</t>
  </si>
  <si>
    <t>https://twitter.com/CovertShores/status/1576235260924538881/photo/1</t>
  </si>
  <si>
    <t>https://bellingcat-archive.nyc3.cdn.digitaloceanspaces.com/no-dups/1abe5753ad58e387407d9bce/943445fe64394683bbf422bb.html</t>
  </si>
  <si>
    <t>2024-01-12T09:10:55.262204+00:00</t>
  </si>
  <si>
    <t>H I Sutton on X: "*** OSINT *** Explosions near Sevastopol geolocated to cliffs at end of runway at Belbek air base, Crimea Matches reports that it was an aircraft accident #OSINT #Russia #Ukraine https://t.co/vxE3MfXTQn"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</si>
  <si>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H I Sutton
@CovertShores
*** OSINT ***
Explosions near Sevastopol geolocated to cliffs at end of runway at Belbek air base, Crimea
Matches reports that it was an aircraft accident
#OSINT
#Russia
#Ukraine
read image description
ALT
Benjamin Pittet
and
6 others
3:39 PM · Oct 1, 2022
209
Reposts
19
Quotes
989
Likes
17
Bookmarks
17
New to X?
Sign up now to get your own personalized timeline!
Sign up with Apple
Create account
By signing up, you agree to the
Terms of Service
and
Privacy Policy
, including
Cookie Use.
Relevant people
H I Sutton
@CovertShores
Follow
Click to Follow CovertShores
Independent Defense Analysis, Unconventional Naval Warfare, author, submarines,
#OSINT
, illustrations. Mostly typos
Trends are unavailable.
Terms of Service
Privacy Policy
Cookie Policy
Accessibility
Ads info
More
© 2024 X Corp.</t>
  </si>
  <si>
    <t>https://bellingcat-archive.nyc3.cdn.digitaloceanspaces.com/no-dups/9871ff077595b33f1db12fbe/cd4d5e4625ed4a72b76bf945.png</t>
  </si>
  <si>
    <t>SHA-256:1abe5753ad58e387407d9bce4b4680a7cdeef4fb552957666b2287c769cd9fc9</t>
  </si>
  <si>
    <t>https://twitter.com/nigroeneveld/status/1497689664530042880</t>
  </si>
  <si>
    <t>https://bellingcat-archive.nyc3.cdn.digitaloceanspaces.com/no-dups/203b5bb486568267befe8440/20ed6f7e4e0e4e8991897e53.html</t>
  </si>
  <si>
    <t>2024-01-12T09:10:57.698512+00:00</t>
  </si>
  <si>
    <t>Niels Groeneveld on X: "Russian airborne landing happening now in Borshchahivka, Kiev #osint #russia #ukraine https://t.co/ZhMDH5MZHx"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</si>
  <si>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Niels Groeneveld
@nigroeneveld
Russian airborne landing happening now in Borshchahivka, Kiev
#osint
#russia
#ukraine
9:46 PM · Feb 26, 2022
2
Reposts
3
Likes
New to X?
Sign up now to get your own personalized timeline!
Aanmelden bij Google
Aanmelden bij Google
Sign up with Apple
Create account
By signing up, you agree to the
Terms of Service
and
Privacy Policy
, including
Cookie Use.
Relevant people
Niels Groeneveld
@nigroeneveld
Follow
Click to Follow nigroeneveld
Tweeting about various issues, such as infosec and geopolitics. My tweets do not necessarily reflect the points of view of past, present or future employers.
Terms of Service
Privacy Policy
Cookie Policy
Accessibility
Ads info
More
© 2024 X Corp.</t>
  </si>
  <si>
    <t>https://bellingcat-archive.nyc3.cdn.digitaloceanspaces.com/no-dups/c962481022bcd97f1c94dc04/a9c01496f49f463aadae9e5f.png</t>
  </si>
  <si>
    <t>SHA-256:203b5bb486568267befe844070a907df09775d2ab5bfbce02c2f49c23010c907</t>
  </si>
  <si>
    <t>https://twitter.com/PatriotOSINT/status/1555721053938253829</t>
  </si>
  <si>
    <t>https://bellingcat-archive.nyc3.cdn.digitaloceanspaces.com/no-dups/b078be7bf78f814b587232b5/92f41685f79c43b3a8255714.html</t>
  </si>
  <si>
    <t>2024-01-12T09:12:23.800636+00:00</t>
  </si>
  <si>
    <t>Patriot OSINT on X: "North Korea offering volunteer troops to support #Russia for the Ukraine War. #UkraineRussiaWar #OSINT"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</si>
  <si>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Patriot OSINT
@PatriotOSINT
North Korea offering volunteer troops to support
#Russia
for the Ukraine War.
#UkraineRussiaWar
#OSINT
Quote
EndGameWW3
@EndGameWW3
·
Aug 5, 2022
Update: Russia
North Korea
twitter.com/Fxhedgers/stat…
1:02 AM · Aug 6, 2022
New to X?
Sign up now to get your own personalized timeline!
Sign up with Apple
Create account
By signing up, you agree to the
Terms of Service
and
Privacy Policy
, including
Cookie Use.
Relevant people
Patriot OSINT
@PatriotOSINT
Follow
Click to Follow PatriotOSINT
Watching the world - Following and sharing open source intelligence of world events.
EndGameWW3
@EndGameWW3
Follow
Click to Follow EndGameWW3
Events leading to the next Global Conflict also National and International News... U.S. Navy Veteran
Trends are unavailable.
Terms of Service
Privacy Policy
Cookie Policy
Accessibility
Ads info
More
© 2024 X Corp.</t>
  </si>
  <si>
    <t>https://bellingcat-archive.nyc3.cdn.digitaloceanspaces.com/no-dups/921df240e7edb0910f80c0c4/214f142c0da74fa6a7b028a9.png</t>
  </si>
  <si>
    <t>SHA-256:b078be7bf78f814b587232b516669274c2391ba953b47640d442850579ede1fe</t>
  </si>
  <si>
    <t>https://twitter.com/DataAbyssAI/status/1576409629147660288</t>
  </si>
  <si>
    <t>https://bellingcat-archive.nyc3.cdn.digitaloceanspaces.com/no-dups/495f475352f358a94c38aca2/fcc45949116e4f7ca74c8985.html</t>
  </si>
  <si>
    <t>2024-01-12T09:12:18.126715+00:00</t>
  </si>
  <si>
    <t>LJ Eads on X: "China's People's Liberation Army 91329部队 has a Extreme Risk Level https://t.co/Zdlo7k5JPg #china #osint #beijing #technology #military #research #security https://t.co/RRw5SE1X1f"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</si>
  <si>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LJ Eads
@DataAbyssAI
China's People's Liberation Army 91329部队 has a Extreme Risk Level
https://
dataabyss.ai/affiliation/91
329%E9%83%A8%E9%98%9F?publicDemo=true
…
#china
#osint
#beijing
#technology
#military
#research
#security
3:11 AM · Oct 2, 2022
New to X?
Sign up now to get your own personalized timeline!
Sign up with Apple
Create account
By signing up, you agree to the
Terms of Service
and
Privacy Policy
, including
Cookie Use.
Relevant people
LJ Eads
@DataAbyssAI
Follow
Click to Follow DataAbyssAI
Strategic Insights: Multidomain Assessments, Specialized Investigations, and Expert Guidance
Trends are unavailable.
Terms of Service
Privacy Policy
Cookie Policy
Accessibility
Ads info
More
© 2024 X Corp.</t>
  </si>
  <si>
    <t>https://bellingcat-archive.nyc3.cdn.digitaloceanspaces.com/no-dups/c9d4300aef88bdd1492f371a/325239a9a32541d092355fd6.png</t>
  </si>
  <si>
    <t>SHA-256:495f475352f358a94c38aca2d45035545807c3d9b556b2d9b3e5c9e5601ffd46</t>
  </si>
  <si>
    <t>https://twitter.com/Volodymyr_D_/status/1565807467765932033</t>
  </si>
  <si>
    <t>https://bellingcat-archive.nyc3.cdn.digitaloceanspaces.com/no-dups/3777930bcf12b21bb0cf2bc2/c35b23405fd14558b7f43a87.html</t>
  </si>
  <si>
    <t>2024-01-12T09:13:43.159276+00:00</t>
  </si>
  <si>
    <t>Volodymyr Dacenko on X: "What forces does Russia have on the western bank of the Dnipro? Are there enough Ukrainian troops to attack? 1/17 #RussiaUkraineWar #Kherson #KhersonCounteroffensive @KofmanMichael @IAPonomarenko @JominiW @HN_Schlottman @DefMon3 @daxe #OSINT https://t.co/sJSAnIlskq"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</si>
  <si>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Volodymyr Dacenko
@Volodymyr_D_
What forces does Russia have on the western bank of the Dnipro?
Are there enough Ukrainian troops to attack? 1/17
#RussiaUkraineWar
#Kherson
#KhersonCounteroffensive
@KofmanMichael
@IAPonomarenko
@JominiW
@HN_Schlottman
@DefMon3
@daxe
#OSINT
9:02 PM · Sep 2, 2022
330
Reposts
81
Quotes
1,426
Likes
218
Bookmarks
218
New to X?
Sign up now to get your own personalized timeline!
Sign up with Apple
Create account
By signing up, you agree to the
Terms of Service
and
Privacy Policy
, including
Cookie Use.
Relevant people
Volodymyr Dacenko
@Volodymyr_D_
Follow
Click to Follow Volodymyr_D_
Analyst, a columnist in Forbes Ukraine
2019-2021 member of the reform team of the SC "Ukroboronprom" (a group of state defense companies of Ukraine)
Trends are unavailable.
Terms of Service
Privacy Policy
Cookie Policy
Accessibility
Ads info
More
© 2024 X Corp.</t>
  </si>
  <si>
    <t>https://bellingcat-archive.nyc3.cdn.digitaloceanspaces.com/no-dups/54d2f12d638d5b8054fdbdae/5a065a2c222f4c7e86502323.png</t>
  </si>
  <si>
    <t>SHA-256:3777930bcf12b21bb0cf2bc2eb3c7af175ed44b3c9e49fe5d206e41a95f7c661</t>
  </si>
  <si>
    <t>https://twitter.com/Volodymyr_D_/status/1605199916519018497</t>
  </si>
  <si>
    <t>https://bellingcat-archive.nyc3.cdn.digitaloceanspaces.com/no-dups/95ab952c6fd04994aa952c90/10d9f4a334084e9aaafed138.html</t>
  </si>
  <si>
    <t>2024-01-12T09:13:56.022675+00:00</t>
  </si>
  <si>
    <t>Volodymyr Dacenko on X: "Balance of power This is a comparison of the available military power of Ukraine and Russia (according to open data) 1/17 #UkraineRussiaWar #RussiaInvadedUkraine #ATACMSForUkraine #OSINT https://t.co/aqE76mY5Ys"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</si>
  <si>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Volodymyr Dacenko
@Volodymyr_D_
Balance of power
This is a comparison of the available military power of Ukraine and Russia (according to open data) 1/17
#UkraineRussiaWar
#RussiaInvadedUkraine
#ATACMSForUkraine
#OSINT
1:54 PM · Dec 20, 2022
·
1.2M
Views
1,187
Reposts
118
Quotes
4,376
Likes
814
Bookmarks
814
New to X?
Sign up now to get your own personalized timeline!
Sign up with Apple
Create account
By signing up, you agree to the
Terms of Service
and
Privacy Policy
, including
Cookie Use.
Relevant people
Volodymyr Dacenko
@Volodymyr_D_
Follow
Click to Follow Volodymyr_D_
Analyst, a columnist in Forbes Ukraine
2019-2021 member of the reform team of the SC "Ukroboronprom" (a group of state defense companies of Ukraine)
Trends are unavailable.
Terms of Service
Privacy Policy
Cookie Policy
Accessibility
Ads info
More
© 2024 X Corp.</t>
  </si>
  <si>
    <t>https://bellingcat-archive.nyc3.cdn.digitaloceanspaces.com/no-dups/29b7a4ee49cc2495faf6bf5f/bbd9b497b13348d789a3ed1d.png</t>
  </si>
  <si>
    <t>SHA-256:95ab952c6fd04994aa952c9013d2e7729a81412b53df5d40498648fa173de0de</t>
  </si>
  <si>
    <t>https://twitter.com/Osinttechnical/status/1743715113859739833</t>
  </si>
  <si>
    <t>https://bellingcat-archive.nyc3.cdn.digitaloceanspaces.com/no-dups/75c90acbfc6675efea2630a9/e9701db94aaa4044b616b04c.html</t>
  </si>
  <si>
    <t>2024-01-12T09:14:29.934799+00:00</t>
  </si>
  <si>
    <t>2024-01-06T19:24:14+00:00</t>
  </si>
  <si>
    <t>OSINTtechnical - US-supplied M113 APC in Ukrainian service, retrofitted with a rooftop mounted Zu-23-2 anti-aircraft twin-barreled autocannon.</t>
  </si>
  <si>
    <t>https://bellingcat-archive.nyc3.cdn.digitaloceanspaces.com/no-dups/720d00c8963a3ae87cc75e6f/7028bdbd2cd445cf955dc4a6.png</t>
  </si>
  <si>
    <t>SHA-256:75c90acbfc6675efea2630a912b13216043c6e99ce7ebee58dce5e92f5571932</t>
  </si>
  <si>
    <t>https://twitter.com/Osinttechnical/status/1743701090569208244</t>
  </si>
  <si>
    <t>https://bellingcat-archive.nyc3.cdn.digitaloceanspaces.com/no-dups/5a6beac00b30fd701c75878d/14a3391fc12c4e31ad8ce927.html</t>
  </si>
  <si>
    <t>2024-01-12T09:14:29.226170+00:00</t>
  </si>
  <si>
    <t>2024-01-06T18:28:31+00:00</t>
  </si>
  <si>
    <t>OSINTtechnical - Dual Ukrainian M142 HIMARS shoot and scoot.</t>
  </si>
  <si>
    <t>https://bellingcat-archive.nyc3.cdn.digitaloceanspaces.com/no-dups/08d87c7a657365bea7aa3896/973246b88614400fb345c63d.png</t>
  </si>
  <si>
    <t>SHA-256:5a6beac00b30fd701c75878d15b7b6ef5b3fc26949dc1f312dce5a385a50f5c6</t>
  </si>
  <si>
    <t>https://twitter.com/CovertShores/status/1563780511604117504</t>
  </si>
  <si>
    <t>https://bellingcat-archive.nyc3.cdn.digitaloceanspaces.com/no-dups/e00095a81f3f8a43d7f6c641/4ad6e5d9550a49959895ef72.html</t>
  </si>
  <si>
    <t>2024-01-12T09:15:54.092674+00:00</t>
  </si>
  <si>
    <t>H I Sutton on X: "The big story: #Russia moving advanced weapons from Syria to Black Sea, towards war in #Ukraine, via Istanbul. Ship souped through Bosporus a couple of nights ago. #OSINT https://t.co/RpK63GjyuW"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</si>
  <si>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H I Sutton
@CovertShores
The big story:
#Russia
moving advanced weapons from Syria to Black Sea, towards war in
#Ukraine
, via Istanbul. Ship souped through Bosporus a couple of nights ago.
#OSINT
Russian S-300 Missile System Slips Through Bosporus Towards War In Ukraine - Naval News
From
navalnews.com
6:48 AM · Aug 28, 2022
244
Reposts
26
Quotes
855
Likes
25
Bookmarks
25
New to X?
Sign up now to get your own personalized timeline!
Sign up with Apple
Create account
By signing up, you agree to the
Terms of Service
and
Privacy Policy
, including
Cookie Use.
Relevant people
H I Sutton
@CovertShores
Follow
Click to Follow CovertShores
Independent Defense Analysis, Unconventional Naval Warfare, author, submarines,
#OSINT
, illustrations. Mostly typos
Trends are unavailable.
Terms of Service
Privacy Policy
Cookie Policy
Accessibility
Ads info
More
© 2024 X Corp.</t>
  </si>
  <si>
    <t>https://bellingcat-archive.nyc3.cdn.digitaloceanspaces.com/no-dups/24aa362f70cf283afe979410/c486c62148e6492ebb2d9c88.png</t>
  </si>
  <si>
    <t>SHA-256:e00095a81f3f8a43d7f6c641010b52a58584981d7ca42246b1ae1fefd4441492</t>
  </si>
  <si>
    <t>https://twitter.com/Forrest_Rogers/status/1496254107660738568</t>
  </si>
  <si>
    <t>https://bellingcat-archive.nyc3.cdn.digitaloceanspaces.com/no-dups/d6c168a63eddde7b40bf2afc/e288374678b242caa24f6349.html</t>
  </si>
  <si>
    <t>2024-01-12T09:16:01.713390+00:00</t>
  </si>
  <si>
    <t>Forrest Rogers on X: "Putin convened an unscheduled meeting with his Security Council in Moscow on Monday. The meeting was broadcast at 5 pm. But what time was it really held? Let's look at some participants' watches. Sergei Shoigu &amp;amp; Sergei Lavrov prep at 11:45. #OSINT #UkraineRussia #Russia #Ukraine https://t.co/YlnLodkjdq"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</si>
  <si>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Forrest Rogers
@Forrest_Rogers
Putin convened an unscheduled meeting with his Security Council in Moscow on Monday. The meeting was broadcast at 5 pm. But what time was it really held? Let's look at some participants' watches. Sergei Shoigu &amp; Sergei Lavrov prep at 11:45.
#OSINT
#UkraineRussia
#Russia
#Ukraine
10:42 PM · Feb 22, 2022
7,700
Reposts
1,622
Quotes
31.5K
Likes
1,351
Bookmarks
1.3K
New to X?
Sign up now to get your own personalized timeline!
Sign up with Apple
Create account
By signing up, you agree to the
Terms of Service
and
Privacy Policy
, including
Cookie Use.
Relevant people
Forrest Rogers
@Forrest_Rogers
Follow
Click to Follow Forrest_Rogers
Open source/ visual investigations reporter
@NZZ
. Military brat. Secret keeper. Professional overthinker. Sedition hunter. forrest.rogers@nzz.ch
Trends are unavailable.
Terms of Service
Privacy Policy
Cookie Policy
Accessibility
Ads info
More
© 2024 X Corp.</t>
  </si>
  <si>
    <t>https://bellingcat-archive.nyc3.cdn.digitaloceanspaces.com/no-dups/1f6a46fe56abaa383b10d87f/a49adb8707694e82a3b3deed.png</t>
  </si>
  <si>
    <t>SHA-256:d6c168a63eddde7b40bf2afc2cbbd7108cced352335e67a637eadec75383ff89</t>
  </si>
  <si>
    <t>https://twitter.com/Sabados7/status/1496824540466401287</t>
  </si>
  <si>
    <t>https://bellingcat-archive.nyc3.cdn.digitaloceanspaces.com/no-dups/717f08adc2b04aa1a17c96df/ea03876d75354c17bf55ba58.html</t>
  </si>
  <si>
    <t>2024-01-12T09:17:09.954867+00:00</t>
  </si>
  <si>
    <t>Peter Sabo on X: "Destroyed armor and dead russian soldier video geolocated to here: 50.05490102769453, 36.36093340229321 An E40 and Lesia Serdiuka street crossing on outskirt oh Kharkiv. Kahrkiv sign can be seen in video. #geolocated #osint #UkraineInvasion Video: https://t.co/4uD668K2aW https://t.co/bYkhXHTBtg"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</si>
  <si>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Peter Sabo
@Sabados7
Destroyed armor and dead russian soldier video geolocated to here: 50.05490102769453, 36.36093340229321 
An E40 and Lesia Serdiuka street crossing on outskirt oh Kharkiv. Kahrkiv sign can be seen in video.
#geolocated
#osint
#UkraineInvasion
Video:
https://
twitter.com/michaelh992/st
atus/1496813691160993792
…
This post is unavailable.
12:29 PM · Feb 24, 2022
4
Reposts
3
Quotes
9
Likes
New to X?
Sign up now to get your own personalized timeline!
Aanmelden bij Google
Aanmelden bij Google
Sign up with Apple
Create account
By signing up, you agree to the
Terms of Service
and
Privacy Policy
, including
Cookie Use.
Relevant people
Peter Sabo
@Sabados7
Follow
Click to Follow Sabados7
Investigative and data reporter at
http://
Aktuality.sk
.  Husband and father. Volunteer.
You can buy me coffee here:
https://
buymeacoffee.com/sabadospJ
Terms of Service
Privacy Policy
Cookie Policy
Accessibility
Ads info
More
© 2024 X Corp.</t>
  </si>
  <si>
    <t>https://bellingcat-archive.nyc3.cdn.digitaloceanspaces.com/no-dups/496c030724a34f7ffb31403c/18162af347634c9babc2e683.png</t>
  </si>
  <si>
    <t>SHA-256:717f08adc2b04aa1a17c96dff1794f5c3dfb2d2d9150ddb94d9d93eb1b1d15f7</t>
  </si>
  <si>
    <t>https://twitter.com/Osinttechnical/status/1744478209054310874</t>
  </si>
  <si>
    <t>https://bellingcat-archive.nyc3.cdn.digitaloceanspaces.com/no-dups/0085cb66c858a46d71d48271/74e1dd3c30754f7e8594ff4d.html</t>
  </si>
  <si>
    <t>2024-01-12T09:16:45.135296+00:00</t>
  </si>
  <si>
    <t>2024-01-08T21:56:30+00:00</t>
  </si>
  <si>
    <t>OSINTtechnical - Krynky, a Ukrainian FPV munition hits a Russian T-72B3, causing a catastrophic ammunition detonation.</t>
  </si>
  <si>
    <t>https://bellingcat-archive.nyc3.cdn.digitaloceanspaces.com/no-dups/f7d1f77250298caacb2ccc64/0b05fdb08c4346758d3987eb.png</t>
  </si>
  <si>
    <t>SHA-256:0085cb66c858a46d71d48271a8238e186010f4ef467f707d4a6b3aa06242e942</t>
  </si>
  <si>
    <t>https://twitter.com/Osinttechnical/status/1743934358673649996</t>
  </si>
  <si>
    <t>https://bellingcat-archive.nyc3.cdn.digitaloceanspaces.com/no-dups/ab700b372418be00e5a201b9/0e059aabd97141819df4b403.html</t>
  </si>
  <si>
    <t>2024-01-12T09:17:20.886199+00:00</t>
  </si>
  <si>
    <t>2024-01-07T09:55:26+00:00</t>
  </si>
  <si>
    <t>Kherson Oblast, a Russian Bm-21 Grad suffers a catastrophic cookoff after taking Ukrainian counterbattery fire. https://t.co/1G8LTLrY2r</t>
  </si>
  <si>
    <t>{
    "id": "1743934358673649996",
    "text": "Kherson Oblast, a Russian Bm-21 Grad suffers a catastrophic cookoff after taking Ukrainian counterbattery fire. https://t.co/1G8LTLrY2r",
    "created_at": "2024-01-07T09:55:26.000Z",
    "author_id": "1188329290162675713",
    "geo": null,
    "lang": null,
    "media": []
}</t>
  </si>
  <si>
    <t>https://bellingcat-archive.nyc3.cdn.digitaloceanspaces.com/no-dups/58d0cfdd9f9c6f27d3463a0b/d83622a91dfb4a2f90f1ac96.png</t>
  </si>
  <si>
    <t>SHA-256:ab700b372418be00e5a201b9b22bb46a46b44fd35e0efa37ab12d31df9f2f658</t>
  </si>
  <si>
    <t>https://twitter.com/Tendar/status/1744000869182435383</t>
  </si>
  <si>
    <t>https://bellingcat-archive.nyc3.cdn.digitaloceanspaces.com/no-dups/220038b7aec0b7191841d84c/0770644ead2d4e30aebd33f9.html</t>
  </si>
  <si>
    <t>2024-01-12T09:17:34.377296+00:00</t>
  </si>
  <si>
    <t>2024-01-07T14:19:43+00:00</t>
  </si>
  <si>
    <t>In reference to the attack against the Shagol Airfield in Chelyabinsk, Russia, which occurred 3 days ago (see repost) and of which Pro-Russian social media users denied that it happened, a 16-year old from Dagestan has been put into pre-trial detention in Chelyabinsk. He is… https://t.co/RBum3MlUv9 https://t.co/gozavEpFE4 https://t.co/BPpH53X33N</t>
  </si>
  <si>
    <t>{
    "id": "1744000869182435383",
    "text": "In reference to the attack against the Shagol Airfield in Chelyabinsk, Russia, which occurred 3 days ago (see repost) and of which Pro-Russian social media users denied that it happened, a 16-year old from Dagestan has been put into pre-trial detention in Chelyabinsk. He is… https://t.co/RBum3MlUv9 https://t.co/gozavEpFE4 https://t.co/BPpH53X33N",
    "created_at": "2024-01-07T14:19:43.000Z",
    "author_id": "132512167",
    "geo": null,
    "lang": null,
    "media": []
}</t>
  </si>
  <si>
    <t>https://bellingcat-archive.nyc3.cdn.digitaloceanspaces.com/no-dups/b13fe2dc5b0f3563102243bb/41aad4864d6641448d3995bc.png</t>
  </si>
  <si>
    <t>SHA-256:220038b7aec0b7191841d84c90d7edfbbac64e300c414ec20510d5d4d13409ae</t>
  </si>
  <si>
    <t xml:space="preserve">https://twitter.com/ChrisO_wiki/status/1744291196313182515 </t>
  </si>
  <si>
    <t>https://bellingcat-archive.nyc3.cdn.digitaloceanspaces.com/no-dups/402b2bde9cb13bab38d414c1/8a0f0ce8df4247b0b6ff9003.html</t>
  </si>
  <si>
    <t>2024-01-12T09:17:44.399487+00:00</t>
  </si>
  <si>
    <t>2024-01-08T09:33:23+00:00</t>
  </si>
  <si>
    <t>1/ A GRU project to create a 'volunteer corps' to replace the Wagner Group is reported to have run into severe problems, with crippling shortages of fuel and lubricants hampering operations in the Bakhmut and Avdiivka areas. ⬇️ https://t.co/1MVOn5KfbD</t>
  </si>
  <si>
    <t>{
    "id": "1744291196313182515",
    "text": "1/ A GRU project to create a 'volunteer corps' to replace the Wagner Group is reported to have run into severe problems, with crippling shortages of fuel and lubricants hampering operations in the Bakhmut and Avdiivka areas. ⬇️ https://t.co/1MVOn5KfbD",
    "created_at": "2024-01-08T09:33:23.000Z",
    "author_id": "109604455",
    "geo": null,
    "lang": null,
    "media": []
}</t>
  </si>
  <si>
    <t>https://bellingcat-archive.nyc3.cdn.digitaloceanspaces.com/no-dups/cc4c98facc7c863c16ba822e/203cf1f994c64bda999adfe7.png</t>
  </si>
  <si>
    <t>SHA-256:402b2bde9cb13bab38d414c182bfd198cde2930196e9ae200f9ed566c3f76627</t>
  </si>
  <si>
    <t>https://twitter.com/PijkerenTb/status/1725397839650459719</t>
  </si>
  <si>
    <t>https://bellingcat-archive.nyc3.cdn.digitaloceanspaces.com/no-dups/756544b056e4fcc41d485279/7e6fcc73ee3d429ca256f4b3.html</t>
  </si>
  <si>
    <t>2024-01-12T09:18:09.591360+00:00</t>
  </si>
  <si>
    <t>2023-11-17T06:17:55+00:00</t>
  </si>
  <si>
    <t>russian incendiary shelling by 33rd MRR 
Geo: 47.846040, 37.507071 
Source: https://t.co/JmK7y1Cjel
Credits @giK1893 https://t.co/t4HrkM32L2</t>
  </si>
  <si>
    <t>{
    "id": "1725397839650459719",
    "text": "russian incendiary shelling by 33rd MRR \nGeo: 47.846040, 37.507071 \nSource: https://t.co/JmK7y1Cjel\nCredits @giK1893 https://t.co/t4HrkM32L2",
    "created_at": "2023-11-17T06:17:55.000Z",
    "author_id": "1497895674121179139",
    "geo": null,
    "lang": null,
    "media": []
}</t>
  </si>
  <si>
    <t>https://bellingcat-archive.nyc3.cdn.digitaloceanspaces.com/no-dups/0d27cb7d8a4d70df7624a0ff/babf7ba6e7a248a38b8318e4.png</t>
  </si>
  <si>
    <t>SHA-256:756544b056e4fcc41d485279a5aec8c754784ce5f7a396d5d9fb27a06ce9396b</t>
  </si>
  <si>
    <t>https://twitter.com/UKikaski/status/1742863600685908176</t>
  </si>
  <si>
    <t>https://bellingcat-archive.nyc3.cdn.digitaloceanspaces.com/no-dups/efe7acaaae03c31146b59823/82acb3f290ec46cc87363e66.html</t>
  </si>
  <si>
    <t>2024-01-12T09:18:08.796371+00:00</t>
  </si>
  <si>
    <t>2024-01-04T11:00:37+00:00</t>
  </si>
  <si>
    <t>Recent fire at a large electrical substation in #Moscow.
Three districts in the city are without electricity, water and heating as temps today hover around -25C (-13F).
Ha ha!
#OSINT #Counteroffensive #UkraineRussiaWar #UkraineWar #UkraineKrieg #Ukraine https://t.co/mssAIQLFA3</t>
  </si>
  <si>
    <t>{
    "id": "1742863600685908176",
    "text": "Recent fire at a large electrical substation in #Moscow.\n\nThree districts in the city are without electricity, water and heating as temps today hover around -25C (-13F).\n\nHa ha!\n\n#OSINT #Counteroffensive #UkraineRussiaWar #UkraineWar #UkraineKrieg #Ukraine https://t.co/mssAIQLFA3",
    "created_at": "2024-01-04T11:00:37.000Z",
    "author_id": "1197480887430078464",
    "geo": null,
    "lang": null,
    "media": []
}</t>
  </si>
  <si>
    <t>https://bellingcat-archive.nyc3.cdn.digitaloceanspaces.com/no-dups/71a79b8135925c20b3fbacfa/4bdf071e79874ad699adf2b4.png</t>
  </si>
  <si>
    <t>SHA-256:efe7acaaae03c31146b59823aee7d3cd20bd4f6e58b8911836c1c634b23fe500</t>
  </si>
  <si>
    <t>https://twitter.com/Partisangirl/status/1733026025150222482</t>
  </si>
  <si>
    <t>https://bellingcat-archive.nyc3.cdn.digitaloceanspaces.com/no-dups/010e9c70732018ac11379bac/9f81d53b1bd54036974be272.html</t>
  </si>
  <si>
    <t>2024-01-12T09:18:37.413938+00:00</t>
  </si>
  <si>
    <t>2023-12-08T07:29:37+00:00</t>
  </si>
  <si>
    <t>BREAKING🚨 leaked image shows Shani Louk was being used as a human Shield by an IDF tank before she was hit! She was wearing the same black bikini outfit seen in the video where she was picked up by Palestinians. https://t.co/PVdoLvHjZJ</t>
  </si>
  <si>
    <t>{
    "id": "1733026025150222482",
    "text": "BREAKING🚨 leaked image shows Shani Louk was being used as a human Shield by an IDF tank before she was hit! She was wearing the same black bikini outfit seen in the video where she was picked up by Palestinians. https://t.co/PVdoLvHjZJ",
    "created_at": "2023-12-08T07:29:37.000Z",
    "author_id": "312696314",
    "geo": null,
    "lang": null,
    "media": []
}</t>
  </si>
  <si>
    <t>https://bellingcat-archive.nyc3.cdn.digitaloceanspaces.com/no-dups/11a174b01b687d1597c7e007/e322afd727544006821e4606.png</t>
  </si>
  <si>
    <t>SHA-256:010e9c70732018ac11379bac2336e413103ac439490739626fc0cfb84ebbcb2a</t>
  </si>
  <si>
    <t>https://twitter.com/Tendar/status/1744478270328860865</t>
  </si>
  <si>
    <t>https://bellingcat-archive.nyc3.cdn.digitaloceanspaces.com/no-dups/aa51b8569a4e07b5fd8a280c/cf812a5fb3c94c8aa89a8578.html</t>
  </si>
  <si>
    <t>2024-01-12T09:18:38.380671+00:00</t>
  </si>
  <si>
    <t>2024-01-08T21:56:45+00:00</t>
  </si>
  <si>
    <t>The Main Directorate of Intelligence of the Ministry of Defense of Ukraine informs that it has obtained 100 gigabytes of classified data from the Russian company "Special Technology Center” (STC).
This Russian company has been under sanctions since 2016. Its facilities produce… https://t.co/PWHTGIRoXo https://t.co/XIxHuAJn9a</t>
  </si>
  <si>
    <t>{
    "id": "1744478270328860865",
    "text": "The Main Directorate of Intelligence of the Ministry of Defense of Ukraine informs that it has obtained 100 gigabytes of classified data from the Russian company \"Special Technology Center” (STC).\n\nThis Russian company has been under sanctions since 2016. Its facilities produce… https://t.co/PWHTGIRoXo https://t.co/XIxHuAJn9a",
    "created_at": "2024-01-08T21:56:45.000Z",
    "author_id": "132512167",
    "geo": null,
    "lang": null,
    "media": []
}</t>
  </si>
  <si>
    <t>https://bellingcat-archive.nyc3.cdn.digitaloceanspaces.com/no-dups/b59ff93dfe3efda00633991b/ab340286ffbe4cb69e8c756a.png</t>
  </si>
  <si>
    <t>SHA-256:aa51b8569a4e07b5fd8a280c459a215f0bf73089a5816e15eab2af92b9bed174</t>
  </si>
  <si>
    <t>https://twitter.com/zayedkhan08/status/1743013959681351869</t>
  </si>
  <si>
    <t>https://bellingcat-archive.nyc3.cdn.digitaloceanspaces.com/no-dups/701404a73a18c925341abf7f/68c02fb3b6524889ad3cb59a.html</t>
  </si>
  <si>
    <t>2024-01-12T09:19:21.038100+00:00</t>
  </si>
  <si>
    <t>2024-01-04T20:58:06+00:00</t>
  </si>
  <si>
    <t>Breaking: Russia has been launching North Korean (DPRK) ballistic missiles at Ukraine.
#OSINT #Counteroffensive #UkraineRussiaWar #UkraineWar #UkraineKrieg #Ukraine https://t.co/k7GVNvfVjB</t>
  </si>
  <si>
    <t>{
    "id": "1743013959681351869",
    "text": "Breaking: Russia has been launching North Korean (DPRK) ballistic missiles at Ukraine.\n\n#OSINT #Counteroffensive #UkraineRussiaWar #UkraineWar #UkraineKrieg #Ukraine https://t.co/k7GVNvfVjB",
    "created_at": "2024-01-04T20:58:06.000Z",
    "author_id": "1304309648376451074",
    "geo": null,
    "lang": null,
    "media": []
}</t>
  </si>
  <si>
    <t>https://bellingcat-archive.nyc3.cdn.digitaloceanspaces.com/no-dups/8039b87bb2652d0f2fb05451/5a76259c36044e95a62c240f.png</t>
  </si>
  <si>
    <t>SHA-256:701404a73a18c925341abf7f01076148f03e7c8603cd7b5cedef72094d90a697</t>
  </si>
  <si>
    <t xml:space="preserve">https://twitter.com/UKikaski/status/1743590019116265868 </t>
  </si>
  <si>
    <t>https://bellingcat-archive.nyc3.cdn.digitaloceanspaces.com/no-dups/ee4c8deedfb05a0f22ed0334/ff550814a6704614b921ddc9.html</t>
  </si>
  <si>
    <t>2024-01-12T09:19:34.214583+00:00</t>
  </si>
  <si>
    <t>2024-01-06T11:07:09+00:00</t>
  </si>
  <si>
    <t>I want to say these are new Ukrainian produced MT-LBu  Parus IFV's with BM-7 remote turrets heading into service.
Note the additional side armor above the tracks and additional plate amore on the front.
#OSINT #Counteroffensive #UkraineRussiaWar #UkraineWar #UkraineKrieg… https://t.co/wzWjJA5PRE https://t.co/kyfropC2pI</t>
  </si>
  <si>
    <t>{
    "id": "1743590019116265868",
    "text": "I want to say these are new Ukrainian produced MT-LBu  Parus IFV's with BM-7 remote turrets heading into service.\n\nNote the additional side armor above the tracks and additional plate amore on the front.\n\n#OSINT #Counteroffensive #UkraineRussiaWar #UkraineWar #UkraineKrieg… https://t.co/wzWjJA5PRE https://t.co/kyfropC2pI",
    "created_at": "2024-01-06T11:07:09.000Z",
    "author_id": "1197480887430078464",
    "geo": null,
    "lang": null,
    "media": []
}</t>
  </si>
  <si>
    <t>https://bellingcat-archive.nyc3.cdn.digitaloceanspaces.com/no-dups/22a896be6a8b280fe93239a9/219de3c4328c45698793f8b0.png</t>
  </si>
  <si>
    <t>SHA-256:ee4c8deedfb05a0f22ed0334bba21d2700177344cc7de6366a9ea0cc8460fc57</t>
  </si>
  <si>
    <t>https://twitter.com/UKikaski/status/1744015340294586654</t>
  </si>
  <si>
    <t>https://bellingcat-archive.nyc3.cdn.digitaloceanspaces.com/no-dups/2bc88696fe818b36a3be188e/da57145686384ffab958c358.html</t>
  </si>
  <si>
    <t>2024-01-12T09:19:56.232319+00:00</t>
  </si>
  <si>
    <t>2024-01-07T15:17:14+00:00</t>
  </si>
  <si>
    <t>Abrams M1A1SA reportedly in service with the 4th Tank Brigade somewhere in the #Kharkiv AO.
#OSINT #Counteroffensive #UkraineRussiaWar #UkraineWar #UkraineKrieg #Ukraine https://t.co/to1Xxkm6t9</t>
  </si>
  <si>
    <t>{
    "id": "1744015340294586654",
    "text": "Abrams M1A1SA reportedly in service with the 4th Tank Brigade somewhere in the #Kharkiv AO.\n\n#OSINT #Counteroffensive #UkraineRussiaWar #UkraineWar #UkraineKrieg #Ukraine https://t.co/to1Xxkm6t9",
    "created_at": "2024-01-07T15:17:14.000Z",
    "author_id": "1197480887430078464",
    "geo": null,
    "lang": null,
    "media": []
}</t>
  </si>
  <si>
    <t>https://bellingcat-archive.nyc3.cdn.digitaloceanspaces.com/no-dups/01b8256a4bafacb6be5cee06/dda2e5d84817407886f8bc22.png</t>
  </si>
  <si>
    <t>SHA-256:2bc88696fe818b36a3be188e9195c57217a5c366654efa7af7bcf916c7da4953</t>
  </si>
  <si>
    <t>https://twitter.com/JakeGodin/status/1744373861074759753</t>
  </si>
  <si>
    <t>https://bellingcat-archive.nyc3.cdn.digitaloceanspaces.com/no-dups/f7b22d4d4bd877e44a867f91/fb5315b424c84e08814d5853.html</t>
  </si>
  <si>
    <t>2024-01-12T09:19:58.146597+00:00</t>
  </si>
  <si>
    <t>2024-01-08T15:01:52+00:00</t>
  </si>
  <si>
    <t>New @planet imagery from Jan06 shows the large number of IDP camps in southern Gaza, some as close as 50m to the Egyptian border.
The imagery also shows a small nearby graveyard that has recently been expanded with large trenches being dug.
Map link: https://t.co/5gIl4DMJTe https://t.co/of7foiP4g7</t>
  </si>
  <si>
    <t>{
    "id": "1744373861074759753",
    "text": "New @planet imagery from Jan06 shows the large number of IDP camps in southern Gaza, some as close as 50m to the Egyptian border.\n\nThe imagery also shows a small nearby graveyard that has recently been expanded with large trenches being dug.\n\nMap link: https://t.co/5gIl4DMJTe https://t.co/of7foiP4g7",
    "created_at": "2024-01-08T15:01:52.000Z",
    "author_id": "104016117",
    "geo": null,
    "lang": null,
    "media": []
}</t>
  </si>
  <si>
    <t>https://bellingcat-archive.nyc3.cdn.digitaloceanspaces.com/no-dups/7daee4f195fe147a90d8ceb1/f0c26eef95654bf1b58f85ed.png</t>
  </si>
  <si>
    <t>SHA-256:f7b22d4d4bd877e44a867f91001992ba91615d4f574ea1f15bb9d2e49a028688</t>
  </si>
  <si>
    <t>https://twitter.com/JakeGodin/status/1735052613970702480</t>
  </si>
  <si>
    <t>https://bellingcat-archive.nyc3.cdn.digitaloceanspaces.com/no-dups/0856082e2200b14b2d838f4f/7d0317e49497460589cae97e.html</t>
  </si>
  <si>
    <t>2024-01-12T09:20:35.479128+00:00</t>
  </si>
  <si>
    <t>2023-12-13T21:42:33+00:00</t>
  </si>
  <si>
    <t>Appears that IDF are using bulldozers on the Al-Faluja Cemetary in Jabalya in northern Gaza. Satellite imagery from @planet shows what appears to be bulldozer activity in the cemetery between Dec 06 and Dec 10. 
Location: 31.533749, 34.489628
Map link: https://t.co/qSW4gEV0p9 https://t.co/D3d6YoSKG4</t>
  </si>
  <si>
    <t>{
    "id": "1735052613970702480",
    "text": "Appears that IDF are using bulldozers on the Al-Faluja Cemetary in Jabalya in northern Gaza. Satellite imagery from @planet shows what appears to be bulldozer activity in the cemetery between Dec 06 and Dec 10. \n\nLocation: 31.533749, 34.489628\n\nMap link: https://t.co/qSW4gEV0p9 https://t.co/D3d6YoSKG4",
    "created_at": "2023-12-13T21:42:33.000Z",
    "author_id": "104016117",
    "geo": null,
    "lang": null,
    "media": []
}</t>
  </si>
  <si>
    <t>https://bellingcat-archive.nyc3.cdn.digitaloceanspaces.com/no-dups/0b79ee74b29fd57ce1304f72/64e7293fd8c5460da9ef0fb8.png</t>
  </si>
  <si>
    <t>SHA-256:0856082e2200b14b2d838f4f6ef5dc2921399a84cec9ab48798b89c6bc5e5107</t>
  </si>
  <si>
    <t>https://twitter.com/DD_Geopolitics/status/1745449465195159853</t>
  </si>
  <si>
    <t>https://bellingcat-archive.nyc3.cdn.digitaloceanspaces.com/no-dups/4843c722fee2fcfd97e97c9d/551e1c06d9714c80bd93ead2.html</t>
  </si>
  <si>
    <t>2024-01-12T09:20:39.412793+00:00</t>
  </si>
  <si>
    <t>2024-01-11T14:15:56+00:00</t>
  </si>
  <si>
    <t>IRAN SEIZES U.S. CONTROLLED OIL TANKER
The Iranian Navy has confirmed the seizure of the U.S.-controlled oil tanker 'St Nikolas' in the Sea of Oman, attributing it to the enforcement of "legal measures."
According to Sky News, the tanker was boarded by "armed men" wearing… https://t.co/P2kQF0xdsw https://t.co/e2bwjHzY9p</t>
  </si>
  <si>
    <t>{
    "id": "1745449465195159853",
    "text": "IRAN SEIZES U.S. CONTROLLED OIL TANKER\n\nThe Iranian Navy has confirmed the seizure of the U.S.-controlled oil tanker 'St Nikolas' in the Sea of Oman, attributing it to the enforcement of \"legal measures.\"\n\nAccording to Sky News, the tanker was boarded by \"armed men\" wearing… https://t.co/P2kQF0xdsw https://t.co/e2bwjHzY9p",
    "created_at": "2024-01-11T14:15:56.000Z",
    "author_id": "632475061",
    "geo": null,
    "lang": null,
    "media": []
}</t>
  </si>
  <si>
    <t>https://bellingcat-archive.nyc3.cdn.digitaloceanspaces.com/no-dups/8b8df97dafc43dda14cd001a/debd71f450f34f199a2995da.png</t>
  </si>
  <si>
    <t>SHA-256:4843c722fee2fcfd97e97c9d384cb0015042f088a846274b7c32b80891f29c8f</t>
  </si>
  <si>
    <t>https://twitter.com/DD_Geopolitics/status/1744741761107579198</t>
  </si>
  <si>
    <t>https://bellingcat-archive.nyc3.cdn.digitaloceanspaces.com/no-dups/27c9dc179cf36b8287329b6f/c6f4ad65bae2448daa58ba7b.html</t>
  </si>
  <si>
    <t>2024-01-12T09:21:14.461094+00:00</t>
  </si>
  <si>
    <t>2024-01-09T15:23:46+00:00</t>
  </si>
  <si>
    <t>🇷🇸 The celebration of the Republic of Srpska Day began with laying wreaths at the Memorial for fallen soldiers of the Army of the Republic of Srpska at the "Sveti Pantelija" Cemetery and the Fallen Warriors Square of the National Liberation War in Banja Luka.
"In this way, we… https://t.co/y8JJIPz2OH https://t.co/jcaneJAMrG</t>
  </si>
  <si>
    <t>{
    "id": "1744741761107579198",
    "text": "🇷🇸 The celebration of the Republic of Srpska Day began with laying wreaths at the Memorial for fallen soldiers of the Army of the Republic of Srpska at the \"Sveti Pantelija\" Cemetery and the Fallen Warriors Square of the National Liberation War in Banja Luka.\n\n\"In this way, we… https://t.co/y8JJIPz2OH https://t.co/jcaneJAMrG",
    "created_at": "2024-01-09T15:23:46.000Z",
    "author_id": "632475061",
    "geo": null,
    "lang": null,
    "media": []
}</t>
  </si>
  <si>
    <t>https://bellingcat-archive.nyc3.cdn.digitaloceanspaces.com/no-dups/53c907395c1feef6006dd9fe/c12e486afba4466e8208cbbb.png</t>
  </si>
  <si>
    <t>SHA-256:27c9dc179cf36b8287329b6f3acd9461321eba5a61ebe054d3befe298dc81003</t>
  </si>
  <si>
    <t>https://bellingcat-archive.nyc3.cdn.digitaloceanspaces.com/no-dups/26afe9446f8882168043fe7f/b18ac545e8a74b9b8686a903.html</t>
  </si>
  <si>
    <t>2024-01-12T09:21:18.945138+00:00</t>
  </si>
  <si>
    <t>https://bellingcat-archive.nyc3.cdn.digitaloceanspaces.com/no-dups/143faecf5da1fc0484186086/1e284bff8c584b61ba2b8202.png</t>
  </si>
  <si>
    <t>SHA-256:26afe9446f8882168043fe7f32821a9abc50bc0ce3ca048188a5cc9c29972134</t>
  </si>
  <si>
    <t>https://twitter.com/danuzioneto/status/1744848220457439335</t>
  </si>
  <si>
    <t>https://bellingcat-archive.nyc3.cdn.digitaloceanspaces.com/no-dups/7dc25c1379643e97c88438b3/58a13c1a41ac40a7953b053b.html</t>
  </si>
  <si>
    <t>2024-01-12T09:21:47.243503+00:00</t>
  </si>
  <si>
    <t>2024-01-09T22:26:48+00:00</t>
  </si>
  <si>
    <t>Prof Danuzio Neto | OSINT Geopolítica Atualidades - 🇪🇨⚠️ — Um delinquente com uma bazuca na estrada Daule, na região de Guayaquil, Equador.</t>
  </si>
  <si>
    <t>https://bellingcat-archive.nyc3.cdn.digitaloceanspaces.com/no-dups/06011796ea4be829037a19bd/6dccdf98b8e2434594118ff2.png</t>
  </si>
  <si>
    <t>SHA-256:7dc25c1379643e97c88438b3db2a27d4d7190f383da818431946e6aae4d8ccd2</t>
  </si>
  <si>
    <t>https://twitter.com/nigroeneveld/status/1587039251484614656</t>
  </si>
  <si>
    <t>https://bellingcat-archive.nyc3.cdn.digitaloceanspaces.com/no-dups/45efeea1200ff949c2164b47/f7f86e36d5b546368a6e154b.html</t>
  </si>
  <si>
    <t>2024-01-12T09:22:34.083048+00:00</t>
  </si>
  <si>
    <t>Niels Groeneveld on X: "Cyber Group Tracker Update #19: Hacking groups involved in the Russia-Ukraine war https://t.co/jblnKud4yk #cyberwar #hacking #infosec #osint #russia #ukraine @intelcrab @sentdefender @osinttechnical https://t.co/oG3cL5rg8v"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</si>
  <si>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Niels Groeneveld
@nigroeneveld
Cyber Group Tracker Update #19: Hacking groups involved in the Russia-Ukraine war
https://
cyberknow.medium.com/update-19-2022
-russia-ukraine-war-cyber-group-tracker-october-12-c684310ba654
…
#cyberwar
#hacking
#infosec
#osint
#russia
#ukraine
@intelcrab
@sentdefender
@osinttechnical
11:10 AM · Oct 31, 2022
7
Reposts
13
Likes
1
Bookmark
1
New to X?
Sign up now to get your own personalized timeline!
Sign up with Apple
Create account
By signing up, you agree to the
Terms of Service
and
Privacy Policy
, including
Cookie Use.
Relevant people
Niels Groeneveld
@nigroeneveld
Follow
Click to Follow nigroeneveld
Tweeting about various issues, such as infosec and geopolitics. My tweets do not necessarily reflect the points of view of past, present or future employers.
Trends are unavailable.
Terms of Service
Privacy Policy
Cookie Policy
Accessibility
Ads info
More
© 2024 X Corp.</t>
  </si>
  <si>
    <t>https://bellingcat-archive.nyc3.cdn.digitaloceanspaces.com/no-dups/097e03b7ee0f20e88efc5795/053c44cac8fc4268b8f54b5f.png</t>
  </si>
  <si>
    <t>SHA-256:45efeea1200ff949c2164b4785599bbf89d8ed96d8cb6ca5e35755be55907267</t>
  </si>
  <si>
    <t>https://twitter.com/Techjournalisto/status/1584909435348074508</t>
  </si>
  <si>
    <t>https://bellingcat-archive.nyc3.cdn.digitaloceanspaces.com/no-dups/c5f9ae20212be3e7e64886ec/a11a46956cf84528836a196b.html</t>
  </si>
  <si>
    <t>2024-01-12T09:23:22.526639+00:00</t>
  </si>
  <si>
    <t>Ben H. on X: "Went on #eBay to shop for 👶 baby clothes. Found instead people peddling Ukraine war trophies 🏆, uniform &amp;amp; equipment from dead Russian soldiers 🙀. One is selling war trophies labelled with "traces of soldier's blood"... An #OSINT thread https://t.co/CmFU3jq9Bb"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</si>
  <si>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Ben H.
@Techjournalisto
Went on
#eBay
to shop for
baby clothes. Found instead people peddling Ukraine war trophies
, uniform &amp; equipment from dead Russian soldiers
. One is selling war trophies labelled with "traces of soldier's blood"...
An
#OSINT
thread
2:07 PM · Oct 25, 2022
16
Reposts
4
Quotes
48
Likes
15
Bookmarks
15
New to X?
Sign up now to get your own personalized timeline!
Sign up with Apple
Create account
By signing up, you agree to the
Terms of Service
and
Privacy Policy
, including
Cookie Use.
Relevant people
Ben H.
@Techjournalisto
Follow
Click to Follow Techjournalisto
@SZ
Journalist, Open-Source Investigations
@SZ_Investigativ
#OSINT
#verification
Trends are unavailable.
Terms of Service
Privacy Policy
Cookie Policy
Accessibility
Ads info
More
© 2024 X Corp.</t>
  </si>
  <si>
    <t>https://bellingcat-archive.nyc3.cdn.digitaloceanspaces.com/no-dups/806e06e0f812d9ad57e6ca44/f27e1666b488429694124782.png</t>
  </si>
  <si>
    <t>SHA-256:c5f9ae20212be3e7e64886ec130aa007b1ed770567d812a53f86ebced853804f</t>
  </si>
  <si>
    <t>https://twitter.com/hacker_content/status/1581903839137239040</t>
  </si>
  <si>
    <t>https://bellingcat-archive.nyc3.cdn.digitaloceanspaces.com/no-dups/64ce2695c92d8f3241f55b6a/c228b9b6cc874f5ba585c242.html</t>
  </si>
  <si>
    <t>2024-01-12T09:23:45.217153+00:00</t>
  </si>
  <si>
    <t>HackerContent on X: "For all those investigating #OSINT in the #Russia/#Ukraine war here is a blog post @hakluke wrote for @SpiderFoot on how he used SpiderFoot to investigate #phishing domains targeting Ukrainian soldiers! There could be some interesting leads for you! 👇 https://t.co/36uASedt8X"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</si>
  <si>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HackerContent
@hacker_content
For all those investigating
#OSINT
in the
#Russia
/
#Ukraine
war here is a blog post
@hakluke
wrote for
@SpiderFoot
on how he used SpiderFoot to investigate
#phishing
domains targeting Ukrainian soldiers!
There could be some interesting leads for you!
Using SpiderFoot to Investigate Phishing Domains Targeting Ukrainian…
From
intel471.com
7:04 AM · Oct 17, 2022
7
Reposts
19
Likes
8
Bookmarks
8
New to X?
Sign up now to get your own personalized timeline!
Sign up with Apple
Create account
By signing up, you agree to the
Terms of Service
and
Privacy Policy
, including
Cookie Use.
Relevant people
HackerContent
@hacker_content
Follow
Click to Follow hacker_content
We create content and manage socials for your cybersecurity organization.
Sound good?
http://
hackercontent.com
Founded by
@hakluke
Trends are unavailable.
Terms of Service
Privacy Policy
Cookie Policy
Accessibility
Ads info
More
© 2024 X Corp.</t>
  </si>
  <si>
    <t>https://bellingcat-archive.nyc3.cdn.digitaloceanspaces.com/no-dups/8080409fd081c47a132ca80b/3a5e4b4825c94a8eb622440c.png</t>
  </si>
  <si>
    <t>SHA-256:64ce2695c92d8f3241f55b6ab85a78f175fceef4b7cb574a9766b729b5b2422a</t>
  </si>
  <si>
    <t>https://twitter.com/rafaelgrobinson/status/1577455925690249216</t>
  </si>
  <si>
    <t>https://bellingcat-archive.nyc3.cdn.digitaloceanspaces.com/no-dups/66ff316f43f53b3f352c7b1d/075ae2b6fafe489c9d62a77e.html</t>
  </si>
  <si>
    <t>2024-01-12T09:24:30.973305+00:00</t>
  </si>
  <si>
    <t>Rafael on X: "Something very similar happens with “analysts” and other experts around the #RussiaUkraine war. Because of things like this, each of us should try to discern between #OSINT lies and fakes. Excellent article, @tksshawa"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</si>
  <si>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Rafael
@rafaelgrobinson
Something very similar happens with “analysts” and other experts around the
#RussiaUkraine
war.
Because of things like this, each of us should try to discern between
#OSINT
lies and fakes.
Excellent article,
@tksshawa
12:29 AM · Oct 5, 2022
1
Like
New to X?
Sign up now to get your own personalized timeline!
Sign up with Apple
Create account
By signing up, you agree to the
Terms of Service
and
Privacy Policy
, including
Cookie Use.
Relevant people
Rafael
@rafaelgrobinson
Follow
Click to Follow rafaelgrobinson
I try to give informed opinions.
Friend, remember that:
#OSIF
≠
#OSINT
Trends are unavailable.
Terms of Service
Privacy Policy
Cookie Policy
Accessibility
Ads info
More
© 2024 X Corp.</t>
  </si>
  <si>
    <t>https://bellingcat-archive.nyc3.cdn.digitaloceanspaces.com/no-dups/f578114d6812441f2168270b/6bc79d25c51f449ca2266a39.png</t>
  </si>
  <si>
    <t>SHA-256:66ff316f43f53b3f352c7b1dee57c53953f4680c63ed918e099f1429a0d22a37</t>
  </si>
  <si>
    <t>https://twitter.com/osintbear/status/1576242968700264448</t>
  </si>
  <si>
    <t>https://bellingcat-archive.nyc3.cdn.digitaloceanspaces.com/no-dups/148f73eaa6e4e6f1344b9d92/1b8d901d399d48ecba21ce83.html</t>
  </si>
  <si>
    <t>2024-01-12T09:24:56.037016+00:00</t>
  </si>
  <si>
    <t>Kʀɪs G on X: "#OSINT How Kalibr missiles could determine the outcome of the Ukraine war [by Techjournalist via #Medium]: https://t.co/G8AiW67L3q"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</si>
  <si>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Kʀɪs G
@osintbear
#OSINT
How Kalibr missiles could determine  the outcome of the Ukraine war  [by Techjournalist via
#Medium
]:
https://
ift.tt/glVF6sI
4:09 PM · Oct 1, 2022
1
Repost
2
Likes
New to X?
Sign up now to get your own personalized timeline!
Sign up with Apple
Create account
By signing up, you agree to the
Terms of Service
and
Privacy Policy
, including
Cookie Use.
Relevant people
Kʀɪs G
@osintbear
Follow
Click to Follow osintbear
Country of Origin Information (COI) and OSINT.  Passionate for social media, technology, innovation and TV dramas. Founder of
@balkannews
Trends are unavailable.
Terms of Service
Privacy Policy
Cookie Policy
Accessibility
Ads info
More
© 2024 X Corp.</t>
  </si>
  <si>
    <t>https://bellingcat-archive.nyc3.cdn.digitaloceanspaces.com/no-dups/8b75f336aeb798bf3e1fdb55/fa18c5748f7943429c0802a8.png</t>
  </si>
  <si>
    <t>SHA-256:148f73eaa6e4e6f1344b9d92505cb0c67bc431891cff0140fed1647bf6f5bb9a</t>
  </si>
  <si>
    <t>https://twitter.com/Techjournalisto/status/1576234829753950208</t>
  </si>
  <si>
    <t>https://bellingcat-archive.nyc3.cdn.digitaloceanspaces.com/no-dups/a9fdceebbbb39f0553f8e20e/dbe19f45f2c3407bada5de05.html</t>
  </si>
  <si>
    <t>2024-01-12T09:25:19.756619+00:00</t>
  </si>
  <si>
    <t>Ben H. on X: "How #Kalibr missiles could determine the outcome of the Ukraine war - Putin’s favorite cruise missiles have an uncertain future. It could save the lives of many civilians #OSINT #verification https://t.co/qbXjvgqP66"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</si>
  <si>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Ben H.
@Techjournalisto
How
#Kalibr
missiles could determine the outcome of the Ukraine war - Putin’s favorite cruise missiles have an uncertain future. It could save the lives of many civilians
#OSINT
#verification
How Kalibr missiles could determine the outcome of the Ukraine war
From
techjournalism.medium.com
3:37 PM · Oct 1, 2022
2
Reposts
4
Likes
New to X?
Sign up now to get your own personalized timeline!
Sign up with Apple
Create account
By signing up, you agree to the
Terms of Service
and
Privacy Policy
, including
Cookie Use.
Relevant people
Ben H.
@Techjournalisto
Follow
Click to Follow Techjournalisto
@SZ
Journalist, Open-Source Investigations
@SZ_Investigativ
#OSINT
#verification
Trends are unavailable.
Terms of Service
Privacy Policy
Cookie Policy
Accessibility
Ads info
More
© 2024 X Corp.</t>
  </si>
  <si>
    <t>https://bellingcat-archive.nyc3.cdn.digitaloceanspaces.com/no-dups/8c9cabe87599186b3c36b652/ab68f22710f94ce785d8ce82.png</t>
  </si>
  <si>
    <t>SHA-256:a9fdceebbbb39f0553f8e20e2c95019e884b03e27e7225ef45d672e7bd7063d4</t>
  </si>
  <si>
    <t>https://twitter.com/Techjournalisto/status/1555972455210033154</t>
  </si>
  <si>
    <t>https://bellingcat-archive.nyc3.cdn.digitaloceanspaces.com/no-dups/acda3cdb12e27a19ec0c2e4c/82fc6d0ba54c43e9800942ea.html</t>
  </si>
  <si>
    <t>2024-01-12T09:44:46.056229+00:00</t>
  </si>
  <si>
    <t>5 Hours of Unedited Ukraine War TikToks</t>
  </si>
  <si>
    <t>https://bellingcat-archive.nyc3.cdn.digitaloceanspaces.com/no-dups/07ca00a9074972f13f6e9b33/b6b6c144b6b94ac68383576b.png</t>
  </si>
  <si>
    <t>SHA-256:acda3cdb12e27a19ec0c2e4c3c81daf6174d904214609e3f6b5d10ceb26887c6</t>
  </si>
  <si>
    <t>https://twitter.com/bradheitmann/status/1540808820796010496</t>
  </si>
  <si>
    <t>https://bellingcat-archive.nyc3.cdn.digitaloceanspaces.com/no-dups/419e05367f6758bbe30e0d46/47168a35f40f4b8b8102a73a.html</t>
  </si>
  <si>
    <t>2024-01-12T09:26:21.505965+00:00</t>
  </si>
  <si>
    <t>Brad Heitmann on X: "Despite frequent deviations, I’ve come to the inevitable conclusion that including #NAFO posts from the fellas in the “Ukraine War Ticker Tape” list is a necessary awesome. #SlavaUkraiNAFO. https://t.co/6Xky00Fcph #OSINT"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</si>
  <si>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Brad Heitmann
@bradheitmann
Despite frequent deviations, I’ve come to the inevitable conclusion that including
#NAFO
posts from the fellas in the “Ukraine War Ticker Tape” list is a necessary awesome.
#SlavaUkraiNAFO
.
https://
twitter.com/i/lists/149768
1781809565696
…
#OSINT
9:27 PM · Jun 25, 2022
1
Like
New to X?
Sign up now to get your own personalized timeline!
Sign up with Apple
Create account
By signing up, you agree to the
Terms of Service
and
Privacy Policy
, including
Cookie Use.
Relevant people
Brad Heitmann
@bradheitmann
Follow
Click to Follow bradheitmann
Private equity investor / former co-founder into geopolitics, art, tech, psych
Trends are unavailable.
Terms of Service
Privacy Policy
Cookie Policy
Accessibility
Ads info
More
© 2024 X Corp.</t>
  </si>
  <si>
    <t>https://bellingcat-archive.nyc3.cdn.digitaloceanspaces.com/no-dups/19063fa6b3149b45047464c4/77d00814b3024441b5d2bd1e.png</t>
  </si>
  <si>
    <t>SHA-256:419e05367f6758bbe30e0d46a7fe5ec34fec3ceb61c3f10dae3bb55c224d9969</t>
  </si>
  <si>
    <t>https://twitter.com/Osinttechnical/status/1744514052670345639</t>
  </si>
  <si>
    <t>https://bellingcat-archive.nyc3.cdn.digitaloceanspaces.com/no-dups/ce4333426775cf505b371259/4969ae96a32f4ea0825db2d0.html</t>
  </si>
  <si>
    <t>2024-01-12T09:26:58.136032+00:00</t>
  </si>
  <si>
    <t>2024-01-09T00:18:56+00:00</t>
  </si>
  <si>
    <t>OSINTtechnical - A Russian VDV BMD-4 burns after taking Ukrainian fire north of Verbove during a failed assault.</t>
  </si>
  <si>
    <t>https://bellingcat-archive.nyc3.cdn.digitaloceanspaces.com/no-dups/5c79b947a94654ce28d89117/a49a28db47a34c10b7151577.png</t>
  </si>
  <si>
    <t>SHA-256:ce4333426775cf505b3712590fad65ac91a281974750a64975d7e7d3d76fc1a4</t>
  </si>
  <si>
    <t>https://twitter.com/OSINT_UA/status/1592594788444172288</t>
  </si>
  <si>
    <t>https://bellingcat-archive.nyc3.cdn.digitaloceanspaces.com/no-dups/24c6c5d7d198fb2bb10a9ccd/633c7a538208493e827b015c.html</t>
  </si>
  <si>
    <t>2024-01-12T09:28:01.439043+00:00</t>
  </si>
  <si>
    <t>OSINT UKRAINE 🇺🇦 on X: "🇺🇦 🇷🇺 DEVELOPING RIGHT NOW Two people have been killed in an Russian missile explosion in Przewodow, a village in eastern Poland near the border with Ukraine, according to local firefighters. #Ukraine #Russia #UkraineRussiaWar #osint https://t.co/72I9heNswr"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</si>
  <si>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OSINT UKRAINE
@OSINT_UA
DEVELOPING RIGHT NOW
Two people have been killed in an Russian missile explosion in Przewodow, a village in eastern Poland near the border with Ukraine, according to local firefighters.
#Ukraine
#Russia
#UkraineRussiaWar
#osint
7:06 PM · Nov 15, 2022
3
Likes
New to X?
Sign up now to get your own personalized timeline!
Sign up with Apple
Create account
By signing up, you agree to the
Terms of Service
and
Privacy Policy
, including
Cookie Use.
Relevant people
OSINT UKRAINE
@OSINT_UA
Follow
Click to Follow OSINT_UA
Open-Source INTelligence of the current situation in Ukraine
#warnews
#osintnews
#opensourcenews
Trends are unavailable.
Terms of Service
Privacy Policy
Cookie Policy
Accessibility
Ads info
More
© 2024 X Corp.</t>
  </si>
  <si>
    <t>https://bellingcat-archive.nyc3.cdn.digitaloceanspaces.com/no-dups/d1fb15c89792ad0c5768427d/f9b4a8f8d5a84a08b46a146d.png</t>
  </si>
  <si>
    <t>SHA-256:24c6c5d7d198fb2bb10a9ccd3cf42be6d5d7e0db1f1ef02d39d80790ff30494f</t>
  </si>
  <si>
    <t>https://twitter.com/Azovsouth/status/1744494071618367548</t>
  </si>
  <si>
    <t>https://bellingcat-archive.nyc3.cdn.digitaloceanspaces.com/no-dups/a99de6b565d6261da1637537/c5a5f17127c14888a14d29fc.html</t>
  </si>
  <si>
    <t>2024-01-12T09:29:04.860258+00:00</t>
  </si>
  <si>
    <t>АЗОВ South on X: "❗Significant gas Explosion has taken place at a Hotel in FortWorth Texas🇺🇸. 14 people are reported to be wounded in the explosion Developing story.... https://t.co/nhEXgZCwoA"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</si>
  <si>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АЗОВ South
@Azovsouth
Significant gas Explosion has taken place at a Hotel in FortWorth Texas
. 14 people are reported to be wounded in the explosion
Developing story....
10:59 PM · Jan 8, 2024
·
16.9K
Views
27
Reposts
2
Quotes
112
Likes
New to X?
Sign up now to get your own personalized timeline!
Sign up with Apple
Create account
By signing up, you agree to the
Terms of Service
and
Privacy Policy
, including
Cookie Use.
Relevant people
АЗОВ South
@Azovsouth
Follow
Click to Follow Azovsouth
SUPPORT:
http://
buymeacoffee.com/Azovsouth1
★NAFO News Agency★ Fighter★UAVs Pilot★
@A30bSouth2
Bckp
Trends are unavailable.
Terms of Service
Privacy Policy
Cookie Policy
Accessibility
Ads info
More
© 2024 X Corp.</t>
  </si>
  <si>
    <t>https://bellingcat-archive.nyc3.cdn.digitaloceanspaces.com/no-dups/f90d857377c9ead15c7c3a48/a2981d94cc7c46e4b608083f.png</t>
  </si>
  <si>
    <t>SHA-256:a99de6b565d6261da1637537e814dfe2406a5c8735bf6587bfb9ec48a1d4464e</t>
  </si>
  <si>
    <r>
      <rPr>
        <rFont val="Arial"/>
        <sz val="11.0"/>
        <u/>
      </rPr>
      <t>https://twitter.com/igorsushko/status/1744714373996892349</t>
    </r>
    <r>
      <rPr>
        <rFont val="Arial"/>
        <sz val="11.0"/>
        <u/>
      </rPr>
      <t xml:space="preserve"> </t>
    </r>
  </si>
  <si>
    <t>https://bellingcat-archive.nyc3.cdn.digitaloceanspaces.com/no-dups/f9246757807286d1a65a0212/aeab3f3d1db045ae93140b4e.html</t>
  </si>
  <si>
    <t>2024-01-12T09:30:41.556353+00:00</t>
  </si>
  <si>
    <t>Igor Sushko on X: "Russia: Map of areas with reported central heating breakdowns around the Moscow region. Haven't tabulated the number yet - but hundreds of thousands live in the affected areas. Of course outages within a certain area don't mean all residents there are without heat. https://t.co/WKGYN6Njxn"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</si>
  <si>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Igor Sushko
@igorsushko
Russia: Map of areas with reported central heating breakdowns around the Moscow region. Haven't tabulated the number yet - but hundreds of thousands live in the affected areas. Of course outages within a certain area don't mean all residents there are without heat.
1:34 PM · Jan 9, 2024
·
81.1K
Views
190
Reposts
18
Quotes
1,077
Likes
24
Bookmarks
24
New to X?
Sign up now to get your own personalized timeline!
Sign up with Apple
Create account
By signing up, you agree to the
Terms of Service
and
Privacy Policy
, including
Cookie Use.
Relevant people
Igor Sushko
@igorsushko
Follow
Click to Follow igorsushko
Born in Ukraine. American.
@WindofChangeRG
Racecar Driver (Ret.) Japanese SUPER GT
#FSBletters
http://
igorsushko.com/articles
Trends are unavailable.
Terms of Service
Privacy Policy
Cookie Policy
Accessibility
Ads info
More
© 2024 X Corp.</t>
  </si>
  <si>
    <t>https://bellingcat-archive.nyc3.cdn.digitaloceanspaces.com/no-dups/72ead3394d16bb01dcec9623/e9e40a7c570c4ccdb3336070.png</t>
  </si>
  <si>
    <t>SHA-256:f9246757807286d1a65a0212638559247c2f905ee16b73a312c1e1166a37020c</t>
  </si>
  <si>
    <t>https://twitter.com/WarMonitors/status/1744663250438852685</t>
  </si>
  <si>
    <t>https://bellingcat-archive.nyc3.cdn.digitaloceanspaces.com/no-dups/9971604ac0be7b751a709e1f/9bd66ae084074117ae8687cb.html</t>
  </si>
  <si>
    <t>2024-01-12T09:31:18.103738+00:00</t>
  </si>
  <si>
    <t>2024-01-09T10:11:47+00:00</t>
  </si>
  <si>
    <t>War Monitor - ⚡️Zionist terrorists targeting civilian areas in south Lebanon this morning</t>
  </si>
  <si>
    <t>https://bellingcat-archive.nyc3.cdn.digitaloceanspaces.com/no-dups/a31eece3f740cca8967721a0/c5898602d4a24af2983a780a.png</t>
  </si>
  <si>
    <t>SHA-256:9971604ac0be7b751a709e1f035f53dd2f1c9ab40ef4e1a02e87a13dcb3ecfd5</t>
  </si>
  <si>
    <t>https://twitter.com/UKikaski/status/1744338502005710853</t>
  </si>
  <si>
    <t>https://bellingcat-archive.nyc3.cdn.digitaloceanspaces.com/no-dups/4bb5a3ee88ba2958a1677add/3fa0f2338b294096b07e293b.html</t>
  </si>
  <si>
    <t>2024-01-12T09:32:21.916567+00:00</t>
  </si>
  <si>
    <t>OSINT (Uri) 🇺🇸 🇨🇦 🇬🇧 🇺🇦 🇮🇱 on X: "Shot is report that someone blew up the railroad track in Nizhny Tagil, Russia. #OSINT #Counteroffensive #UkraineRussiaWar #UkraineWar #UkraineKrieg #Ukraine https://t.co/ihEU8AI8Pa"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</si>
  <si>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OSINT (Uri)
@UKikaski
Shot is report that someone blew up the railroad track in  Nizhny Tagil, Russia.
#OSINT
#Counteroffensive
#UkraineRussiaWar
#UkraineWar
#UkraineKrieg
#Ukraine
12:41 PM · Jan 8, 2024
·
8,345
Views
24
Reposts
2
Quotes
174
Likes
New to X?
Sign up now to get your own personalized timeline!
Sign up with Apple
Create account
By signing up, you agree to the
Terms of Service
and
Privacy Policy
, including
Cookie Use.
Relevant people
OSINT (Uri)
@UKikaski
Follow
Click to Follow UKikaski
Occasionally irreverent Military Conflict OSINT analysis. USAF Veteran, Retired Engineer, USCG Master Captain living on dirt.
Trends are unavailable.
Terms of Service
Privacy Policy
Cookie Policy
Accessibility
Ads info
More
© 2024 X Corp.</t>
  </si>
  <si>
    <t>https://bellingcat-archive.nyc3.cdn.digitaloceanspaces.com/no-dups/f8425cc814cb4e1522af5d4f/6aa134dd635d453595c1ed81.png</t>
  </si>
  <si>
    <t>SHA-256:4bb5a3ee88ba2958a1677add7a0a86110529ca83774d0c08b7078db1c6b1a683</t>
  </si>
  <si>
    <t>https://twitter.com/UKikaski/status/1744000766845559189</t>
  </si>
  <si>
    <t>https://bellingcat-archive.nyc3.cdn.digitaloceanspaces.com/no-dups/30eb42e102f854777e9ad9fb/5980ac85b7014af09ac08d19.html</t>
  </si>
  <si>
    <t>2024-01-12T09:32:56.803323+00:00</t>
  </si>
  <si>
    <t>2024-01-07T14:19:19+00:00</t>
  </si>
  <si>
    <t>Geolocation of the Russian command bunker reportedly destroyed by the AFU by a missile strike on January 5, 2024.
#OSINT #Counteroffensive #UkraineRussiaWar #UkraineWar #UkraineKrieg #Ukraine https://t.co/4PM9XGw7wj</t>
  </si>
  <si>
    <t>{
    "id": "1744000766845559189",
    "text": "Geolocation of the Russian command bunker reportedly destroyed by the AFU by a missile strike on January 5, 2024.\n\n#OSINT #Counteroffensive #UkraineRussiaWar #UkraineWar #UkraineKrieg #Ukraine https://t.co/4PM9XGw7wj",
    "created_at": "2024-01-07T14:19:19.000Z",
    "author_id": "1197480887430078464",
    "geo": null,
    "lang": null,
    "media": []
}</t>
  </si>
  <si>
    <t>https://bellingcat-archive.nyc3.cdn.digitaloceanspaces.com/no-dups/5cea590fd15fb935d4a6bb01/9764b8f733df43f1a3891569.png</t>
  </si>
  <si>
    <t>SHA-256:30eb42e102f854777e9ad9fbc98b42ae0fbbc497d44f4c58ff14b89612a9dd8b</t>
  </si>
  <si>
    <t>https://twitter.com/AricToler/status/1743281978038788252</t>
  </si>
  <si>
    <t>https://bellingcat-archive.nyc3.cdn.digitaloceanspaces.com/no-dups/ea00d13b852f2eb3ba8de357/398d701931e74fa2864f5495.html</t>
  </si>
  <si>
    <t>2024-01-12T09:33:21.092557+00:00</t>
  </si>
  <si>
    <t>2024-01-05T14:43:06+00:00</t>
  </si>
  <si>
    <t>January 4 imagery from Planet shows the destruction of this coastal area (https://t.co/vyrnXMFdfC). It was intact on December 31 imagery. https://t.co/GftKpCAnqu https://t.co/19ZnMnrI1R</t>
  </si>
  <si>
    <t>{
    "id": "1743281978038788252",
    "text": "January 4 imagery from Planet shows the destruction of this coastal area (https://t.co/vyrnXMFdfC). It was intact on December 31 imagery. https://t.co/GftKpCAnqu https://t.co/19ZnMnrI1R",
    "created_at": "2024-01-05T14:43:06.000Z",
    "author_id": "2519044628",
    "geo": null,
    "lang": null,
    "media": []
}</t>
  </si>
  <si>
    <t>https://bellingcat-archive.nyc3.cdn.digitaloceanspaces.com/no-dups/7efc9f43367bff31524317fa/0210abd9c01c497080cc1c30.png</t>
  </si>
  <si>
    <t>SHA-256:ea00d13b852f2eb3ba8de3570354b0b3721ded887ef6b4ce44634c175c7383f4</t>
  </si>
  <si>
    <t>https://twitter.com/lobsterlarryliu/status/1743552123852247315</t>
  </si>
  <si>
    <t>https://bellingcat-archive.nyc3.cdn.digitaloceanspaces.com/no-dups/d14e2b96cdf7a52ee9f9379d/3068a16fca0048b1b5efabca.html</t>
  </si>
  <si>
    <t>2024-01-12T09:33:55.986068+00:00</t>
  </si>
  <si>
    <t>2024-01-06T08:36:34+00:00</t>
  </si>
  <si>
    <t>Satellite via @planet captured the #USSDwightDEisenhower CVN-69 #OSINT https://t.co/g3CPDV0Y1K https://t.co/Re170BvzhD</t>
  </si>
  <si>
    <t>{
    "id": "1743552123852247315",
    "text": "Satellite via @planet captured the #USSDwightDEisenhower CVN-69 #OSINT https://t.co/g3CPDV0Y1K https://t.co/Re170BvzhD",
    "created_at": "2024-01-06T08:36:34.000Z",
    "author_id": "125659500",
    "geo": null,
    "lang": null,
    "media": []
}</t>
  </si>
  <si>
    <t>https://bellingcat-archive.nyc3.cdn.digitaloceanspaces.com/no-dups/a6326a43a3b1d97355249b8d/6acc11e4c6f647088f02ac31.png</t>
  </si>
  <si>
    <t>SHA-256:d14e2b96cdf7a52ee9f9379daec992311fda3a28258ba1b19e56660c2e8b05eb</t>
  </si>
  <si>
    <t>https://twitter.com/AricToler/status/1742278065147801929</t>
  </si>
  <si>
    <t>https://bellingcat-archive.nyc3.cdn.digitaloceanspaces.com/no-dups/0fe0cecb71599cdb1b354318/ac39bc76f8a14a11be07a2de.html</t>
  </si>
  <si>
    <t>2024-01-12T09:34:33.493719+00:00</t>
  </si>
  <si>
    <t>2024-01-02T20:13:55+00:00</t>
  </si>
  <si>
    <t>Revisiting this a couple of weeks later, with fresh Dec. 31 imagery from Planet. Here's the location of the mass detention of prisoners. The berm was dug where a greenhouse stood before the war. https://t.co/1BoG7rBSyZ https://t.co/PCkQHBr4NA</t>
  </si>
  <si>
    <t>{
    "id": "1742278065147801929",
    "text": "Revisiting this a couple of weeks later, with fresh Dec. 31 imagery from Planet. Here's the location of the mass detention of prisoners. The berm was dug where a greenhouse stood before the war. https://t.co/1BoG7rBSyZ https://t.co/PCkQHBr4NA",
    "created_at": "2024-01-02T20:13:55.000Z",
    "author_id": "2519044628",
    "geo": null,
    "lang": null,
    "media": []
}</t>
  </si>
  <si>
    <t>https://bellingcat-archive.nyc3.cdn.digitaloceanspaces.com/no-dups/2e88d91b26d5dfca8de7626d/df649af96fc34739bd65b233.png</t>
  </si>
  <si>
    <t>SHA-256:0fe0cecb71599cdb1b3543187df258127b5349973284caac6bdf97cf9049da23</t>
  </si>
  <si>
    <t>https://twitter.com/JaidevJamwal/status/1743553833241038989</t>
  </si>
  <si>
    <t>https://bellingcat-archive.nyc3.cdn.digitaloceanspaces.com/no-dups/c4a44ede169d1d32ac51608c/671a7999ae7e4c0592471f96.html</t>
  </si>
  <si>
    <t>2024-01-12T09:34:57.897195+00:00</t>
  </si>
  <si>
    <t>2024-01-06T08:43:22+00:00</t>
  </si>
  <si>
    <t>I think these are all the cantonments in Pakistan. 73 in total, could be more. Air bases, small forward bases and border posts are extra.
#orbat #osint https://t.co/ZJC8bjSl3N</t>
  </si>
  <si>
    <t>{
    "id": "1743553833241038989",
    "text": "I think these are all the cantonments in Pakistan. 73 in total, could be more. Air bases, small forward bases and border posts are extra.\n#orbat #osint https://t.co/ZJC8bjSl3N",
    "created_at": "2024-01-06T08:43:22.000Z",
    "author_id": "248594723",
    "geo": null,
    "lang": null,
    "media": []
}</t>
  </si>
  <si>
    <t>https://bellingcat-archive.nyc3.cdn.digitaloceanspaces.com/no-dups/b590c561c9dffa0b89518bd4/61727f1c5130471ab0d65f70.png</t>
  </si>
  <si>
    <t>SHA-256:c4a44ede169d1d32ac51608c69e02b340263d4fabddaece90d2a1591941c4319</t>
  </si>
  <si>
    <t xml:space="preserve">https://twitter.com/FrancoLopez288/status/1742731787204210956                </t>
  </si>
  <si>
    <t>https://bellingcat-archive.nyc3.cdn.digitaloceanspaces.com/no-dups/b04a864acf258d0dca8e909a/ffd1e67a78834099a33d79d1.html</t>
  </si>
  <si>
    <t>2024-01-12T09:35:32.050273+00:00</t>
  </si>
  <si>
    <t>2024-01-04T02:16:51+00:00</t>
  </si>
  <si>
    <t>Son registradas imágenes de las pruebas de mar del nuevo submarino Tipo 039C de la Armada de China
Siguiendo una serie de imágenes dadas a conocer por Fuentes de Información Abierta (OSINT), develaron lo que sería la navegación de uno de los nuevos submarinos Tipo 039C de la https://t.co/2CmnX2QqLZ</t>
  </si>
  <si>
    <t>{
    "id": "1742731787204210956",
    "text": "Son registradas imágenes de las pruebas de mar del nuevo submarino Tipo 039C de la Armada de China\nSiguiendo una serie de imágenes dadas a conocer por Fuentes de Información Abierta (OSINT), develaron lo que sería la navegación de uno de los nuevos submarinos Tipo 039C de la https://t.co/2CmnX2QqLZ",
    "created_at": "2024-01-04T02:16:51.000Z",
    "author_id": "1262800034753634304",
    "geo": null,
    "lang": null,
    "media": []
}</t>
  </si>
  <si>
    <t>https://bellingcat-archive.nyc3.cdn.digitaloceanspaces.com/no-dups/bcbb49bf5882276aec11a784/889f4ffb097c45669b1b17f4.png</t>
  </si>
  <si>
    <t>SHA-256:b04a864acf258d0dca8e909ad02e1c7043d85bdb94500420620f011a8599d0cc</t>
  </si>
  <si>
    <t>https://twitter.com/wammezz/status/1739802241312211184</t>
  </si>
  <si>
    <t>https://bellingcat-archive.nyc3.cdn.digitaloceanspaces.com/no-dups/9da7cd256eb2ac79b9acf438/030f304f6b5c4beb8bd39c44.html</t>
  </si>
  <si>
    <t>2024-01-12T09:36:05.587442+00:00</t>
  </si>
  <si>
    <t>2023-12-27T00:15:52+00:00</t>
  </si>
  <si>
    <t>Ongoing Israeli operations in southern #Gaza show the level of the destruction of build-up and agricultural areas by @IDF military vehicles/ bulldozers is clearly visible on this @planet comparison between November and December 2023 https://t.co/1glXF9ctKJ</t>
  </si>
  <si>
    <t>{
    "id": "1739802241312211184",
    "text": "Ongoing Israeli operations in southern #Gaza show the level of the destruction of build-up and agricultural areas by @IDF military vehicles/ bulldozers is clearly visible on this @planet comparison between November and December 2023 https://t.co/1glXF9ctKJ",
    "created_at": "2023-12-27T00:15:52.000Z",
    "author_id": "1168475760",
    "geo": null,
    "lang": null,
    "media": []
}</t>
  </si>
  <si>
    <t>https://bellingcat-archive.nyc3.cdn.digitaloceanspaces.com/no-dups/5b787f9acf2dd6bbdf339d88/8af62d4e2dc34532aaf947ae.png</t>
  </si>
  <si>
    <t>SHA-256:9da7cd256eb2ac79b9acf438216c96211df2b348936883bc22ca617d423fccdc</t>
  </si>
  <si>
    <t>https://twitter.com/UKikaski/status/1743771126214320533</t>
  </si>
  <si>
    <t>https://bellingcat-archive.nyc3.cdn.digitaloceanspaces.com/no-dups/ba7a0a9ec2c99c03b2fd762b/188bde46573d42f2be6f1395.html</t>
  </si>
  <si>
    <t>2024-01-12T09:36:39.216980+00:00</t>
  </si>
  <si>
    <t>2024-01-06T23:06:48+00:00</t>
  </si>
  <si>
    <t>Russia killed five children tonight during a strike on #Pokrovsk in free #Donetsk.
#OSINT #Counteroffensive #UkraineRussiaWar #UkraineWar #UkraineKrieg #Ukraine https://t.co/JGfwvt7Oru</t>
  </si>
  <si>
    <t>{
    "id": "1743771126214320533",
    "text": "Russia killed five children tonight during a strike on #Pokrovsk in free #Donetsk.\n\n#OSINT #Counteroffensive #UkraineRussiaWar #UkraineWar #UkraineKrieg #Ukraine https://t.co/JGfwvt7Oru",
    "created_at": "2024-01-06T23:06:48.000Z",
    "author_id": "1197480887430078464",
    "geo": null,
    "lang": null,
    "media": []
}</t>
  </si>
  <si>
    <t>https://bellingcat-archive.nyc3.cdn.digitaloceanspaces.com/no-dups/b4c097730574354e2522117e/5de8d52258bf4e109409e33e.png</t>
  </si>
  <si>
    <t>SHA-256:ba7a0a9ec2c99c03b2fd762b52f16f26d3ef3487c0af3936d363a194a3e898f7</t>
  </si>
  <si>
    <t>https://twitter.com/viper202020/status/1744148861533278685</t>
  </si>
  <si>
    <t>https://bellingcat-archive.nyc3.cdn.digitaloceanspaces.com/no-dups/1db4c361bb16fbf31fa21ab4/01070d6f3df243afb278ab46.html</t>
  </si>
  <si>
    <t>2024-01-12T09:37:14.154951+00:00</t>
  </si>
  <si>
    <t>2024-01-08T00:07:47+00:00</t>
  </si>
  <si>
    <t>Upgrade Seen to PLA's Lake Mansarovar Radar/ Elec. Warfare facility, a new structure has been coming up in 2023, recent open src image shows a larger radome under construction with dedicated solar arrays for power ⚡️
#india #china #indiachinastandoff #osint https://t.co/5OW3MBGARd https://t.co/dTcDT4sub3</t>
  </si>
  <si>
    <t>{
    "id": "1744148861533278685",
    "text": "Upgrade Seen to PLA's Lake Mansarovar Radar/ Elec. Warfare facility, a new structure has been coming up in 2023, recent open src image shows a larger radome under construction with dedicated solar arrays for power ⚡️\n#india #china #indiachinastandoff #osint https://t.co/5OW3MBGARd https://t.co/dTcDT4sub3",
    "created_at": "2024-01-08T00:07:47.000Z",
    "author_id": "22074029",
    "geo": null,
    "lang": null,
    "media": []
}</t>
  </si>
  <si>
    <t>https://bellingcat-archive.nyc3.cdn.digitaloceanspaces.com/no-dups/9c1f8ababe402d428af978d7/205474f9c610450f92d991d4.png</t>
  </si>
  <si>
    <t>SHA-256:1db4c361bb16fbf31fa21ab4b5a01d9403eea1211904f393af896630596d422f</t>
  </si>
  <si>
    <t>https://twitter.com/ArmsControlWonk/status/1743401785560084825</t>
  </si>
  <si>
    <t>https://bellingcat-archive.nyc3.cdn.digitaloceanspaces.com/no-dups/cd0d3aabd31c407e8a9a4d9a/f811356804f94705a3442481.html</t>
  </si>
  <si>
    <t>2024-01-12T09:37:48.581460+00:00</t>
  </si>
  <si>
    <t>2024-01-05T22:39:11+00:00</t>
  </si>
  <si>
    <t>Last but not least, the base of the Russia's Iskander has circular ports to house penetration aids (countermeasures to fool missile defenses.)  North Korea's Hwasong-11 A and B have no PENAIDS in the base, which is smooth as a baby's bottom. The base in the wreckage is smooth. https://t.co/IO4VDgO4V3</t>
  </si>
  <si>
    <t>{
    "id": "1743401785560084825",
    "text": "Last but not least, the base of the Russia's Iskander has circular ports to house penetration aids (countermeasures to fool missile defenses.)  North Korea's Hwasong-11 A and B have no PENAIDS in the base, which is smooth as a baby's bottom. The base in the wreckage is smooth. https://t.co/IO4VDgO4V3",
    "created_at": "2024-01-05T22:39:11.000Z",
    "author_id": "22803302",
    "geo": null,
    "lang": null,
    "media": []
}</t>
  </si>
  <si>
    <t>https://bellingcat-archive.nyc3.cdn.digitaloceanspaces.com/no-dups/a78ba6ccd4af49ccfabb117a/c9a267e1e00d4098ab213885.png</t>
  </si>
  <si>
    <t>SHA-256:cd0d3aabd31c407e8a9a4d9a7c1f01a9b4190fe5d5c99d9aa63a7e37f1064446</t>
  </si>
  <si>
    <t>https://twitter.com/ariehkovler/status/1742993745732124991</t>
  </si>
  <si>
    <t>https://bellingcat-archive.nyc3.cdn.digitaloceanspaces.com/no-dups/958736595d15f63790a10074/3491fc6b22a94a9b853aaeb9.html</t>
  </si>
  <si>
    <t>2024-01-12T09:38:23.073846+00:00</t>
  </si>
  <si>
    <t>2024-01-04T19:37:46+00:00</t>
  </si>
  <si>
    <t>Ah, Shadow of Ezra was once minor QAnon LARP account who pretended to be @EzraACohen on Telegram. When Telegram eventually flagged the account as fake, he made Shadow of Ezra and later stopped using Cohen's profile pic. I guess his followers forgot how long he lied to them. https://t.co/c3F1KVDGWd</t>
  </si>
  <si>
    <t>{
    "id": "1742993745732124991",
    "text": "Ah, Shadow of Ezra was once minor QAnon LARP account who pretended to be @EzraACohen on Telegram. When Telegram eventually flagged the account as fake, he made Shadow of Ezra and later stopped using Cohen's profile pic. I guess his followers forgot how long he lied to them. https://t.co/c3F1KVDGWd",
    "created_at": "2024-01-04T19:37:46.000Z",
    "author_id": "19334118",
    "geo": null,
    "lang": null,
    "media": []
}</t>
  </si>
  <si>
    <t>https://bellingcat-archive.nyc3.cdn.digitaloceanspaces.com/no-dups/ad5d5f025645aa703691018b/f0e627897f824ab6b94b74be.png</t>
  </si>
  <si>
    <t>SHA-256:958736595d15f63790a100747639c1b95aaa0e49b553d422587d71f112163e3e</t>
  </si>
  <si>
    <t>https://twitter.com/daniel_van0/status/1710518671855042718</t>
  </si>
  <si>
    <t>https://bellingcat-archive.nyc3.cdn.digitaloceanspaces.com/no-dups/e45edc1c08d0c67b761af06b/84533bb3859b4b2b9f50e3c6.html</t>
  </si>
  <si>
    <t>2024-01-12T09:39:00.977259+00:00</t>
  </si>
  <si>
    <t>2023-10-07T04:53:25+00:00</t>
  </si>
  <si>
    <t>Sudan: 90+ people were injured and 11 died in shelling in Karari October 5, according to medics. Who's responsible? Perhaps these RSF fighters firing rocket artillery in that very direction on that same day? 🤷‍♂️
#OSINT #Geolocation (📹; article in Arabic) https://t.co/JhqcnFl6fs https://t.co/YZ6UNF3gKf</t>
  </si>
  <si>
    <t>{
    "id": "1710518671855042718",
    "text": "Sudan: 90+ people were injured and 11 died in shelling in Karari October 5, according to medics. Who's responsible? Perhaps these RSF fighters firing rocket artillery in that very direction on that same day? 🤷‍♂️\n#OSINT #Geolocation (📹; article in Arabic) https://t.co/JhqcnFl6fs https://t.co/YZ6UNF3gKf",
    "created_at": "2023-10-07T04:53:25.000Z",
    "author_id": "836223766988476416",
    "geo": null,
    "lang": null,
    "media": []
}</t>
  </si>
  <si>
    <t>https://bellingcat-archive.nyc3.cdn.digitaloceanspaces.com/no-dups/46bb6a663483907fe3ec8678/1fe3be4e68f14bfd9692e846.png</t>
  </si>
  <si>
    <t>SHA-256:e45edc1c08d0c67b761af06b7a66ea6866987c1a8b6c999a89e7beb1013adb8d</t>
  </si>
  <si>
    <t>https://twitter.com/trbrtc/status/1740021446997368846</t>
  </si>
  <si>
    <t>https://bellingcat-archive.nyc3.cdn.digitaloceanspaces.com/no-dups/8efabb4b641fe380379c0046/d1fd1600bfbc491e8965de63.html</t>
  </si>
  <si>
    <t>2024-01-12T09:39:34.836847+00:00</t>
  </si>
  <si>
    <t>2023-12-27T14:46:55+00:00</t>
  </si>
  <si>
    <t>The remains of a Russian Ropucha-class landing shop at the eastern port of Feodosia can be seen smoking and largely submerged on this @Maxar satellite image collected yesterday December 26. Second image from December 5 for comparison. https://t.co/SJHG1ei8US</t>
  </si>
  <si>
    <t>{
    "id": "1740021446997368846",
    "text": "The remains of a Russian Ropucha-class landing shop at the eastern port of Feodosia can be seen smoking and largely submerged on this @Maxar satellite image collected yesterday December 26. Second image from December 5 for comparison. https://t.co/SJHG1ei8US",
    "created_at": "2023-12-27T14:46:55.000Z",
    "author_id": "45615218",
    "geo": null,
    "lang": null,
    "media": []
}</t>
  </si>
  <si>
    <t>https://bellingcat-archive.nyc3.cdn.digitaloceanspaces.com/no-dups/f1fe245e7e7c2f55a84e5306/7913843069c740618e0f6002.png</t>
  </si>
  <si>
    <t>SHA-256:8efabb4b641fe380379c00464429b021eb0f609e6b0015938906d051194718e1</t>
  </si>
  <si>
    <t>https://twitter.com/trbrtc/status/1738190439235170378</t>
  </si>
  <si>
    <t>https://bellingcat-archive.nyc3.cdn.digitaloceanspaces.com/no-dups/ffee48926f900c1417553615/f62eaf068b0740f1b941076f.html</t>
  </si>
  <si>
    <t>2024-01-12T09:39:56.837678+00:00</t>
  </si>
  <si>
    <t>2023-12-22T13:31:09+00:00</t>
  </si>
  <si>
    <t>A @nytimes visual investigation found that the Israeli military used 2,000-pound bombs (one of the most destructive munitions in Western military arsenals) at least 200 times in south Gaza, the area it designated safe for civilians. Video, no-paywall link: https://t.co/X2x7Es3RvS</t>
  </si>
  <si>
    <t>{
    "id": "1738190439235170378",
    "text": "A @nytimes visual investigation found that the Israeli military used 2,000-pound bombs (one of the most destructive munitions in Western military arsenals) at least 200 times in south Gaza, the area it designated safe for civilians. Video, no-paywall link: https://t.co/X2x7Es3RvS",
    "created_at": "2023-12-22T13:31:09.000Z",
    "author_id": "45615218",
    "geo": null,
    "lang": null,
    "media": []
}</t>
  </si>
  <si>
    <t>https://bellingcat-archive.nyc3.cdn.digitaloceanspaces.com/no-dups/05667faf28b18da9ab500aec/e9b16a7f137f4e59bac3d1b6.png</t>
  </si>
  <si>
    <t>SHA-256:ffee48926f900c1417553615a97633ee96c212320ea1e0aec64b214f3f32d145</t>
  </si>
  <si>
    <t>https://twitter.com/jfuruly/status/1718196319347442029</t>
  </si>
  <si>
    <t>https://bellingcat-archive.nyc3.cdn.digitaloceanspaces.com/no-dups/f7ffe168b8cbf5e17a420bd9/f891947d6eaf460ebb791162.html</t>
  </si>
  <si>
    <t>2024-01-12T09:40:33.649087+00:00</t>
  </si>
  <si>
    <t>2023-10-28T09:21:39+00:00</t>
  </si>
  <si>
    <t>First clip in video @IDF claims to show ground activities in Gaza seems not to be from Gaza. Most probably shot near Askhelon, Israel. Satellite image is from 21st Oct: CNES Airbus Pleiades. Geolocation:  31.616775324529694, 34.580281312737604 #osint https://t.co/SQbVDcGse7</t>
  </si>
  <si>
    <t>{
    "id": "1718196319347442029",
    "text": "First clip in video @IDF claims to show ground activities in Gaza seems not to be from Gaza. Most probably shot near Askhelon, Israel. Satellite image is from 21st Oct: CNES Airbus Pleiades. Geolocation:  31.616775324529694, 34.580281312737604 #osint https://t.co/SQbVDcGse7",
    "created_at": "2023-10-28T09:21:39.000Z",
    "author_id": "17705285",
    "geo": null,
    "lang": null,
    "media": []
}</t>
  </si>
  <si>
    <t>https://bellingcat-archive.nyc3.cdn.digitaloceanspaces.com/no-dups/27a47ef0e999afbe7e19ece3/197f475da87a4a8d936c6a07.png</t>
  </si>
  <si>
    <t>SHA-256:f7ffe168b8cbf5e17a420bd917efe066905853fefe992f8f8fca7c4d80b932aa</t>
  </si>
  <si>
    <t>https://twitter.com/JakeGodin/status/1734975208367194235</t>
  </si>
  <si>
    <t>https://bellingcat-archive.nyc3.cdn.digitaloceanspaces.com/no-dups/8ed1686d5166cc6a3bf612eb/7a2a42b6cdb748808041caac.html</t>
  </si>
  <si>
    <t>2024-01-12T09:41:38.048936+00:00</t>
  </si>
  <si>
    <t>Jake Godin on X: "Satellite imagery from @planet shows the surge in IDPs in southern Gaza between December 03 and December 10. These are images of an area north of Rafah/Tal as Sultan at 31.320596, 34.232532. Area is within 1km of the Egyptian border. Map link: https://t.co/D4MjCE48Ds https://t.co/8mkqDdA8ah"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</si>
  <si>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Jake Godin
@JakeGodin
Satellite imagery from
@planet
shows the surge in IDPs in southern Gaza between December 03 and December 10. 
These are images of an area north of Rafah/Tal as Sultan at 31.320596, 34.232532. Area is within 1km of the Egyptian border.
Map link:
https://
google.com/maps/place/31%
C2%B019'14.2%22N+34%C2%B013'57.1%22E/@31.3206003,34.2301244,887m/data=!3m2!1e3!4b1!4m4!3m3!8m2!3d31.320596!4d34.232532?entry=ttu
…
4:34 PM · Dec 13, 2023
·
10.1K
Views
12
Reposts
2
Quotes
24
Likes
5
Bookmarks
5
New to X?
Sign up now to get your own personalized timeline!
Sign up with Apple
Create account
By signing up, you agree to the
Terms of Service
and
Privacy Policy
, including
Cookie Use.
Relevant people
Jake Godin
@JakeGodin
Follow
Click to Follow JakeGodin
Longform
@ScrippsNews
@bellingcat
Series | jake.godin@scripps.com |
#OSINT
/
#OSI
Mastodon: @godin@journa.host
PostNews: @.jakegodin
Bluesky: @.godin.bsky.social
Trends are unavailable.
Terms of Service
Privacy Policy
Cookie Policy
Accessibility
Ads info
More
© 2024 X Corp.</t>
  </si>
  <si>
    <t>https://bellingcat-archive.nyc3.cdn.digitaloceanspaces.com/no-dups/f34cd0d9f9716f25c9d2a76d/323e89eae10c49f3a1a13078.png</t>
  </si>
  <si>
    <t>SHA-256:8ed1686d5166cc6a3bf612eb717b160c165a25360305d4e52da36058d9eeaa7e</t>
  </si>
  <si>
    <t>https://bellingcat-archive.nyc3.cdn.digitaloceanspaces.com/no-dups/537a580580dd69772974947c/453026f859bf4e6e83035be3.html</t>
  </si>
  <si>
    <t>2024-01-12T09:42:42.891986+00:00</t>
  </si>
  <si>
    <t>Jan Gunnar Furuly on X: "First clip in video @IDF claims to show ground activities in Gaza seems not to be from Gaza. Most probably shot near Askhelon, Israel. Satellite image is from 21st Oct: CNES Airbus Pleiades. Geolocation: 31.616775324529694, 34.580281312737604 #osint https://t.co/SQbVDcGse7"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</si>
  <si>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Jan Gunnar Furuly
@jfuruly
First clip in video
@IDF
claims to show ground activities in Gaza seems not to be from Gaza. Most probably shot near Askhelon, Israel. Satellite image is from 21st Oct: CNES Airbus Pleiades. Geolocation:  31.616775324529694, 34.580281312737604
#osint
9:21 AM · Oct 28, 2023
·
4,252
Views
2
Reposts
1
Quote
10
Likes
1
Bookmark
1
New to X?
Sign up now to get your own personalized timeline!
Sign up with Apple
Create account
By signing up, you agree to the
Terms of Service
and
Privacy Policy
, including
Cookie Use.
Relevant people
Jan Gunnar Furuly
@jfuruly
Follow
Click to Follow jfuruly
Investigative journalist, Aftenposten, Oslo, Norway. Doing OSINT / IMINT / satellite imagery analysis for the joint project Faktisk Verifiserbar.
Trends are unavailable.
Terms of Service
Privacy Policy
Cookie Policy
Accessibility
Ads info
More
© 2024 X Corp.</t>
  </si>
  <si>
    <t>SHA-256:537a580580dd69772974947cf08a75159030cebce7fdd72f57ceb70dde277bed</t>
  </si>
  <si>
    <t>https://twitter.com/Resist_05/status/1744842724988334465</t>
  </si>
  <si>
    <t>https://bellingcat-archive.nyc3.cdn.digitaloceanspaces.com/no-dups/c48623e02f1e8ff4e6b5039e/5f9a3820ec2a473eaa819718.html</t>
  </si>
  <si>
    <t>2024-01-12T09:43:27.230373+00:00</t>
  </si>
  <si>
    <t>2024-01-09T22:04:57+00:00</t>
  </si>
  <si>
    <t>Pelham - It’s now almost certain the tunnels found at the Chabad synagogue in Brooklyn were designed for child sex tracking.  This footage released shows the Jewish synagogue had dystopian tunnels made with stained mattresses that have been sent for forensic analysis.  Items such as baby…</t>
  </si>
  <si>
    <t>https://bellingcat-archive.nyc3.cdn.digitaloceanspaces.com/no-dups/02aeac5a4f1a0ec6cc59610f/38c875206be6419b877185af.png</t>
  </si>
  <si>
    <t>SHA-256:c48623e02f1e8ff4e6b5039ea8d3cba579390554aaacebe52928e2bff943ebe9</t>
  </si>
  <si>
    <t>https://twitter.com/bcresearchgroup/status/1744075778869150091</t>
  </si>
  <si>
    <t>https://bellingcat-archive.nyc3.cdn.digitaloceanspaces.com/no-dups/ce297d79e383ba8cfc5bed21/aab5d779fd8c4b3a9599f5dc.html</t>
  </si>
  <si>
    <t>2024-01-12T09:44:59.515488+00:00</t>
  </si>
  <si>
    <t>BCRG on X: "Geolocated imagery from 1/2 locations of a #CCTA by #alShabaab on July 11, 2010 in #Kampala, #Uganda. At least 15 were killed at the Ethiopian Village restaurant attack seen here while watching the World Cup. [0.299284, 32.605074] #OSINT #Geolocation #Extremism #Terrorism https://t.co/n4AnsbJe7w"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</si>
  <si>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BCRG
@bcresearchgroup
Geolocated imagery from 1/2 locations of a
#CCTA
by
#alShabaab
on July 11, 2010 in
#Kampala
,
#Uganda
.  At least 15 were killed at the Ethiopian Village restaurant attack seen here while watching the World Cup.
[0.299284, 32.605074]
#OSINT
#Geolocation
#Extremism
#Terrorism
7:17 PM · Jan 7, 2024
·
152
Views
2
Likes
New to X?
Sign up now to get your own personalized timeline!
Sign up with Apple
Create account
By signing up, you agree to the
Terms of Service
and
Privacy Policy
, including
Cookie Use.
Relevant people
BCRG
@bcresearchgroup
Follow
Click to Follow bcresearchgroup
Black Cove Research Group - Studies for the Advancement of Science and Technology - Middle East and Africa Division.
Trends are unavailable.
Terms of Service
Privacy Policy
Cookie Policy
Accessibility
Ads info
More
© 2024 X Corp.</t>
  </si>
  <si>
    <t>https://bellingcat-archive.nyc3.cdn.digitaloceanspaces.com/no-dups/e9d221db23fa44db1e4b988f/24e35a897fe642bbb770e833.png</t>
  </si>
  <si>
    <t>SHA-256:ce297d79e383ba8cfc5bed21c02deb4f6d8267f0731f81ef9fdf6b4b2c98b000</t>
  </si>
  <si>
    <t>https://twitter.com/pjasinski/status/1727704476125983060</t>
  </si>
  <si>
    <t>https://bellingcat-archive.nyc3.cdn.digitaloceanspaces.com/no-dups/6439e817cbbb006898d03024/ab6936a756664058921212f3.html</t>
  </si>
  <si>
    <t>2024-01-12T09:46:11.769097+00:00</t>
  </si>
  <si>
    <t>Pawel Jasinski on X: "Many are wondering why the hell Polish truckers (and now Slovak, too) are protesting &amp;amp; blocking the border with Ukraine. As usual there are several reasons for such stuff. (@Levi_Borovychok @olezhechk that'll be very informative for you guys). I'll break it down for y'all. 1/16 https://t.co/zSShQ2u0B8"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</si>
  <si>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Pawel Jasinski
@pjasinski
Many are wondering why the hell Polish truckers (and now Slovak, too) are protesting &amp; blocking the border with Ukraine.
As usual there are several reasons for such stuff.
(
@Levi_Borovychok
@olezhechk
that'll be very informative for you guys).
I'll break it down for y'all.
1/16
3:03 PM · Nov 23, 2023
·
593.5K
Views
863
Reposts
350
Quotes
2,677
Likes
673
Bookmarks
673
New to X?
Sign up now to get your own personalized timeline!
Aanmelden bij Google
Aanmelden bij Google
Sign up with Apple
Create account
By signing up, you agree to the
Terms of Service
and
Privacy Policy
, including
Cookie Use.
Relevant people
Pawel Jasinski
@pjasinski
Follow
Click to Follow pjasinski
Lisowczycy &amp; DirtyHooves horse tours &amp; Car Expeditions owner.
Polish. NAFO Fella.
Currently running
@ArmedFlorks
PayPal:
http://
paypal.me/pjasinski71
#StandWithUkraine
Terms of Service
Privacy Policy
Cookie Policy
Accessibility
Ads info
More
© 2024 X Corp.</t>
  </si>
  <si>
    <t>https://bellingcat-archive.nyc3.cdn.digitaloceanspaces.com/no-dups/8e1292638dc82695d5debf39/f4936f16c0824fad9c4679fa.png</t>
  </si>
  <si>
    <t>SHA-256:6439e817cbbb006898d03024e2990ea856688eb39f8392542ea8182dc34595ee</t>
  </si>
  <si>
    <t>https://twitter.com/Mvjko/status/1714337456001085830</t>
  </si>
  <si>
    <t>https://bellingcat-archive.nyc3.cdn.digitaloceanspaces.com/no-dups/7b775b592855a4797148aea7/91b295bd64254f629c3f6fcc.html</t>
  </si>
  <si>
    <t>2024-01-12T09:45:42.134328+00:00</t>
  </si>
  <si>
    <t>2023-10-17T17:47:55+00:00</t>
  </si>
  <si>
    <t>MV - Ayman Nodal strike Geolocation 31.442189,34.400006 #OSINT #IsraelFightsBack</t>
  </si>
  <si>
    <t>https://bellingcat-archive.nyc3.cdn.digitaloceanspaces.com/no-dups/452bf2bed56cb658a5fcd8b1/95949e991efa4454ad22ce5e.png</t>
  </si>
  <si>
    <t>SHA-256:7b775b592855a4797148aea7ec9a43bb38d4d25b6d101b69896c4340871cbdc8</t>
  </si>
  <si>
    <t>https://twitter.com/Osint613/status/1744835013814730792</t>
  </si>
  <si>
    <t>https://bellingcat-archive.nyc3.cdn.digitaloceanspaces.com/no-dups/b702c5dbc8fb09a450bc7299/28a96d116f9546fba50b2ec2.html</t>
  </si>
  <si>
    <t>2024-01-12T09:46:45.124096+00:00</t>
  </si>
  <si>
    <t>Open Source Intel on X: "#Breaking: IDF positions MLRS rocket launcher on the northern border, as reported by @MaarivOnline; the rapid-fire system can target deep locations in Lebanon. https://t.co/mw4G3sUj0y"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</si>
  <si>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Open Source Intel
@Osint613
#Breaking
: IDF positions MLRS rocket launcher on the northern border, as reported by
@MaarivOnline
; the rapid-fire system can target deep locations in Lebanon.
9:34 PM · Jan 9, 2024
·
14.1K
Views
91
Reposts
6
Quotes
413
Likes
7
Bookmarks
7
New to X?
Sign up now to get your own personalized timeline!
Sign up with Apple
Create account
By signing up, you agree to the
Terms of Service
and
Privacy Policy
, including
Cookie Use.
Relevant people
Open Source Intel
@Osint613
Follow
Click to Follow Osint613
Analyst • Curating Intelligence and news essentials • Occasionally paired with commentary, visuals and irony • Focused on the Middle East
#Osint
#Intel
#Video
Trends are unavailable.
Terms of Service
Privacy Policy
Cookie Policy
Accessibility
Ads info
More
© 2024 X Corp.</t>
  </si>
  <si>
    <t>https://bellingcat-archive.nyc3.cdn.digitaloceanspaces.com/no-dups/90009a01dfd5782302c5adb8/2b15e8cb3aaa4a258149c6f6.png</t>
  </si>
  <si>
    <t>SHA-256:b702c5dbc8fb09a450bc72997e965b09d8a6ec0a52222b0e38fec6cc855bc8f3</t>
  </si>
  <si>
    <t>https://twitter.com/tom_bike/status/1730212198725636584</t>
  </si>
  <si>
    <t>https://bellingcat-archive.nyc3.cdn.digitaloceanspaces.com/no-dups/44ed4b58b2326f3939fc7247/dc13c9033bae41fea65e1e1c.html</t>
  </si>
  <si>
    <t>2024-01-12T09:47:34.690246+00:00</t>
  </si>
  <si>
    <t>Tom Bike on X: "Location where USS Carney shot down drone launched from Yemen Houthis to hit American military supply convoy. 15.11163,41.76938 Based on USNS Supply &amp;lt; 1rst satellite image&amp;gt; speed, incident time &amp;amp; image acquisition time &amp;lt;20 min. before&amp;gt; 2nd image USS Carney. 3rd unIDed. https://t.co/IFDlE3eEoG"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</si>
  <si>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Tom Bike
@tom_bike
Location where USS Carney shot down drone launched from Yemen Houthis to hit American military supply convoy.
15.11163,41.76938
Based on USNS Supply &lt; 1rst satellite image&gt; speed, incident time &amp; image acquisition time &lt;20 min. before&gt;
2nd image USS Carney.
3rd unIDed.
Quote
Tom Bike
@tom_bike
·
Nov 29, 2023
Pretty busy offshore Al Hudaydah TODAY. 3 look to be travelling in a convoy. One of tthem looks funny.
Area 80 km offshore bay behind Kamaran Island where Yemen´s Houthi are doing their GALAXY LEADER hostage taking media circus.
Paid visits available... Obvious FAFO FA phase.
Show more
1:08 PM · Nov 30, 2023
·
6,448
Views
4
Reposts
1
Quote
8
Likes
1
Bookmark
1
New to X?
Sign up now to get your own personalized timeline!
Sign up with Apple
Create account
By signing up, you agree to the
Terms of Service
and
Privacy Policy
, including
Cookie Use.
Relevant people
Tom Bike
@tom_bike
Follow
Click to Follow tom_bike
Satellite Images
MTB
Trends are unavailable.
Terms of Service
Privacy Policy
Cookie Policy
Accessibility
Ads info
More
© 2024 X Corp.</t>
  </si>
  <si>
    <t>https://bellingcat-archive.nyc3.cdn.digitaloceanspaces.com/no-dups/893df59ea92da1a5554bb149/4bbd3d467d6b454392a665c9.png</t>
  </si>
  <si>
    <t>SHA-256:44ed4b58b2326f3939fc72478b77b9fd4d8cce6c7beaa57fc24f6851fe5eb48f</t>
  </si>
  <si>
    <t>https://twitter.com/ThomasVLinge/status/1729973285801034095</t>
  </si>
  <si>
    <t>https://bellingcat-archive.nyc3.cdn.digitaloceanspaces.com/no-dups/ecf667d89d574964bb206539/485f289713044b6b8c3ecabc.html</t>
  </si>
  <si>
    <t>2024-01-12T09:47:31.461748+00:00</t>
  </si>
  <si>
    <t>2023-11-29T21:19:07+00:00</t>
  </si>
  <si>
    <t>Thomas van Linge - Guys, please. This video shows a clash between FARC dissidents and Clan del Golfo in Antioquia (Colombia). It is NOT the Esequibo border between 🇻🇪🇬🇾.  The situation is already tense as it is. We don't need misinformation like this going around.</t>
  </si>
  <si>
    <t>https://bellingcat-archive.nyc3.cdn.digitaloceanspaces.com/no-dups/2459d4af55699382824c7567/8bac03088c6048e3a4a1504a.png</t>
  </si>
  <si>
    <t>SHA-256:ecf667d89d574964bb20653974219892d705a6f0b914994a0669d4733e1290bb</t>
  </si>
  <si>
    <t>https://twitter.com/trbrtc/status/1664434008132923392</t>
  </si>
  <si>
    <t>https://bellingcat-archive.nyc3.cdn.digitaloceanspaces.com/no-dups/3ef8fd97fa5242318c92a802/450958e8fdb544089a46a9b5.html</t>
  </si>
  <si>
    <t>2024-01-12T09:48:08.554632+00:00</t>
  </si>
  <si>
    <t>2023-06-02T00:49:25+00:00</t>
  </si>
  <si>
    <t>But the spoofing activity is not limited to Russia’s Pacific ports — we saw that the Alma spoofed its location while picking up oil in the Baltic, specifically Primorsk (L) and Ust Luga (R), too. We got these leads through a crew member that posted these photos to social media. https://t.co/738m6ZihAr</t>
  </si>
  <si>
    <t>{
    "id": "1664434008132923392",
    "text": "But the spoofing activity is not limited to Russia’s Pacific ports — we saw that the Alma spoofed its location while picking up oil in the Baltic, specifically Primorsk (L) and Ust Luga (R), too. We got these leads through a crew member that posted these photos to social media. https://t.co/738m6ZihAr",
    "created_at": "2023-06-02T00:49:25.000Z",
    "author_id": "45615218",
    "geo": null,
    "lang": null,
    "media": []
}</t>
  </si>
  <si>
    <t>https://bellingcat-archive.nyc3.cdn.digitaloceanspaces.com/no-dups/670de7fadd32ef44a0d1eb9e/0f17e95d802f460bad870481.png</t>
  </si>
  <si>
    <t>SHA-256:3ef8fd97fa5242318c92a802470c7ab51161c1aca374e719152853cb451390be</t>
  </si>
  <si>
    <t>https://twitter.com/osint_69/status/1744739916842668151</t>
  </si>
  <si>
    <t>https://bellingcat-archive.nyc3.cdn.digitaloceanspaces.com/no-dups/89f133e13909443a572effe3/45f2f8820a4747c9ac441796.html</t>
  </si>
  <si>
    <t>2024-01-12T09:48:03.872412+00:00</t>
  </si>
  <si>
    <t>2024-01-09T15:16:26+00:00</t>
  </si>
  <si>
    <t>Moscow metro.
russia is literally falling apart before our eyes. https://t.co/BV82OHHBv2</t>
  </si>
  <si>
    <t>{
    "id": "1744739916842668151",
    "text": "Moscow metro.\n\nrussia is literally falling apart before our eyes. https://t.co/BV82OHHBv2",
    "created_at": "2024-01-09T15:16:26.000Z",
    "author_id": "1591436134575374338",
    "geo": null,
    "lang": null,
    "media": []
}</t>
  </si>
  <si>
    <t>https://bellingcat-archive.nyc3.cdn.digitaloceanspaces.com/no-dups/b85b3a7fa4dfd08112072272/76b65b8c21f647c5a7f66fe9.png</t>
  </si>
  <si>
    <t>SHA-256:89f133e13909443a572effe3e64bbe7bb681eaec4aaf281bee2152852b909974</t>
  </si>
  <si>
    <t>https://twitter.com/bellingcat/status/1728112023030907247</t>
  </si>
  <si>
    <t>https://bellingcat-archive.nyc3.cdn.digitaloceanspaces.com/no-dups/febf664745ce4c29d01e8bea/fa28156138df4dd09399366e.html</t>
  </si>
  <si>
    <t>2024-01-12T09:48:40.138157+00:00</t>
  </si>
  <si>
    <t>2023-11-24T18:03:07+00:00</t>
  </si>
  <si>
    <t>With all eyes turned towards the latest events in Israel and Gaza over the past two months, a significant escalation in the long running conflict in Syria has failed to gain much front-page attention. https://t.co/aqZa6p9MVC</t>
  </si>
  <si>
    <t>{
    "id": "1728112023030907247",
    "text": "With all eyes turned towards the latest events in Israel and Gaza over the past two months, a significant escalation in the long running conflict in Syria has failed to gain much front-page attention. https://t.co/aqZa6p9MVC",
    "created_at": "2023-11-24T18:03:07.000Z",
    "author_id": "2315512764",
    "geo": null,
    "lang": null,
    "media": []
}</t>
  </si>
  <si>
    <t>https://bellingcat-archive.nyc3.cdn.digitaloceanspaces.com/no-dups/94afeca427f0d9211b851d11/e87c073a9862437e845c6846.png</t>
  </si>
  <si>
    <t>SHA-256:febf664745ce4c29d01e8beaee5eaa4e1566758e23b8e735946d2f40e944a46e</t>
  </si>
  <si>
    <t>https://twitter.com/Mvjko/status/1720557074466128178</t>
  </si>
  <si>
    <t>https://bellingcat-archive.nyc3.cdn.digitaloceanspaces.com/no-dups/ffbfdd78aa6d5ec47bb69257/999c60d9ad8a444b8e106cf8.html</t>
  </si>
  <si>
    <t>2024-01-12T09:48:35.102339+00:00</t>
  </si>
  <si>
    <t>2023-11-03T21:42:27+00:00</t>
  </si>
  <si>
    <t>Geolocation match @ 31.547967,34.479451
#osint #HamasTerrorrists https://t.co/zGP7cIkomi https://t.co/Wp6q9sfa0h</t>
  </si>
  <si>
    <t>{
    "id": "1720557074466128178",
    "text": "Geolocation match @ 31.547967,34.479451\n#osint #HamasTerrorrists https://t.co/zGP7cIkomi https://t.co/Wp6q9sfa0h",
    "created_at": "2023-11-03T21:42:27.000Z",
    "author_id": "1478303386491621378",
    "geo": null,
    "lang": null,
    "media": []
}</t>
  </si>
  <si>
    <t>https://bellingcat-archive.nyc3.cdn.digitaloceanspaces.com/no-dups/ad5eba43b04e3c913907f741/0b4517ec9c494347b498fada.png</t>
  </si>
  <si>
    <t>SHA-256:ffbfdd78aa6d5ec47bb692577830b080a428f2d3831fc5ed86d7b93834466850</t>
  </si>
  <si>
    <t>https://twitter.com/JoshuaKoontz__/status/1727086501408977288</t>
  </si>
  <si>
    <t>https://bellingcat-archive.nyc3.cdn.digitaloceanspaces.com/no-dups/e9b22481b7eb9c5111d40143/a0e6768419ac495fb5f72944.html</t>
  </si>
  <si>
    <t>2024-01-12T09:49:11.159702+00:00</t>
  </si>
  <si>
    <t>2023-11-21T22:08:04+00:00</t>
  </si>
  <si>
    <t>Two new videos of the Houthis' NOV 19 seizure of the Galaxy Leader show a) a Houthi Aseef-1 boat w/ an NSV HMG approaching the ship &amp;amp; b) two Houthi Malah boats adjacent to the ship. #Yemen
h/t @trbrtc https://t.co/wtK2r6pMwM https://t.co/87A7e8JACy</t>
  </si>
  <si>
    <t>{
    "id": "1727086501408977288",
    "text": "Two new videos of the Houthis' NOV 19 seizure of the Galaxy Leader show a) a Houthi Aseef-1 boat w/ an NSV HMG approaching the ship &amp;amp; b) two Houthi Malah boats adjacent to the ship. #Yemen\nh/t @trbrtc https://t.co/wtK2r6pMwM https://t.co/87A7e8JACy",
    "created_at": "2023-11-21T22:08:04.000Z",
    "author_id": "898202468101828608",
    "geo": null,
    "lang": null,
    "media": []
}</t>
  </si>
  <si>
    <t>https://bellingcat-archive.nyc3.cdn.digitaloceanspaces.com/no-dups/16a2ec90ca7d098b9f774138/2f0f8467cc25414db13e58b4.png</t>
  </si>
  <si>
    <t>SHA-256:e9b22481b7eb9c5111d40143a57b444daf0a92d43323f4666e4dd18c649050dc</t>
  </si>
  <si>
    <t>https://twitter.com/UKikaski/status/1739009495739646310</t>
  </si>
  <si>
    <t>https://bellingcat-archive.nyc3.cdn.digitaloceanspaces.com/no-dups/4c9f2f16171e536311fb66bd/97b1b95cfa47406e8a7bce46.html</t>
  </si>
  <si>
    <t>2024-01-12T09:49:08.397861+00:00</t>
  </si>
  <si>
    <t>2023-12-24T19:45:47+00:00</t>
  </si>
  <si>
    <t>Ukrainian flag on the side of the Tendrivska Kosa (Tendra Spit) Lighthouse (Mayak Tendrivsʹkyy) in occupied-Kherson which the Ukrainians recaptured and have controlled for at least 2-days.
Geolocation: 46.322817, 31.514446
#OSINT #Counteroffensive #UkraineRussiaWar #UkraineWar… https://t.co/FKl1vbx7vn https://t.co/OAY8VMUyUy</t>
  </si>
  <si>
    <t>{
    "id": "1739009495739646310",
    "text": "Ukrainian flag on the side of the Tendrivska Kosa (Tendra Spit) Lighthouse (Mayak Tendrivsʹkyy) in occupied-Kherson which the Ukrainians recaptured and have controlled for at least 2-days.\n\nGeolocation: 46.322817, 31.514446\n\n#OSINT #Counteroffensive #UkraineRussiaWar #UkraineWar… https://t.co/FKl1vbx7vn https://t.co/OAY8VMUyUy",
    "created_at": "2023-12-24T19:45:47.000Z",
    "author_id": "1197480887430078464",
    "geo": null,
    "lang": null,
    "media": []
}</t>
  </si>
  <si>
    <t>https://bellingcat-archive.nyc3.cdn.digitaloceanspaces.com/no-dups/76ec6670e3ce88651658483a/3125361bab844ac6ada8c3b4.png</t>
  </si>
  <si>
    <t>SHA-256:4c9f2f16171e536311fb66bdfc521420872f84cb2c825fbad57df9347f4f2264</t>
  </si>
  <si>
    <t>https://twitter.com/trbrtc/status/1725566974657249712</t>
  </si>
  <si>
    <t>https://bellingcat-archive.nyc3.cdn.digitaloceanspaces.com/no-dups/5a6e9a806cf1b03d5e364b5c/2f2eb1b3ab2a46d1b0c01456.html</t>
  </si>
  <si>
    <t>2024-01-12T09:49:44.750988+00:00</t>
  </si>
  <si>
    <t>2023-11-17T17:30:00+00:00</t>
  </si>
  <si>
    <t>This @Maxar satellite image shows a large crowd of Palestinians gathered along Salah al-Din Road south of Gaza City attempting to flee south along the evacuation corridor. Location: 31.473, 34.435. https://t.co/Da9bOTkQSO</t>
  </si>
  <si>
    <t>{
    "id": "1725566974657249712",
    "text": "This @Maxar satellite image shows a large crowd of Palestinians gathered along Salah al-Din Road south of Gaza City attempting to flee south along the evacuation corridor. Location: 31.473, 34.435. https://t.co/Da9bOTkQSO",
    "created_at": "2023-11-17T17:30:00.000Z",
    "author_id": "45615218",
    "geo": null,
    "lang": null,
    "media": []
}</t>
  </si>
  <si>
    <t>https://bellingcat-archive.nyc3.cdn.digitaloceanspaces.com/no-dups/9bb768b3c7a6b383c9b21010/1ba381507c704c83a4f28259.png</t>
  </si>
  <si>
    <t>SHA-256:5a6e9a806cf1b03d5e364b5caf45ae0edb3f50acd24e2e4de3b9b082b2093621</t>
  </si>
  <si>
    <t>https://twitter.com/bcresearchgroup/status/1739045857880883387</t>
  </si>
  <si>
    <t>https://bellingcat-archive.nyc3.cdn.digitaloceanspaces.com/no-dups/70e06565f9d63248ace5468c/c099db3b28464954b0bd446d.html</t>
  </si>
  <si>
    <t>2024-01-12T09:49:40.218980+00:00</t>
  </si>
  <si>
    <t>2023-12-24T22:10:17+00:00</t>
  </si>
  <si>
    <t>Geolocated imagery of a #BokoHaram #bombing on the Great Mosque of #Kano in #Nigeria on November 28, 2014 which killed 102 people and injured 150+. Source: @ConroeCourier
[11.994297, 8.516746]
#OSINT #IMINT #GEOINT #Geolocation #ArmedConflict #KanoState #Extremism #Terrorism https://t.co/SlKWHQmJif</t>
  </si>
  <si>
    <t>{
    "id": "1739045857880883387",
    "text": "Geolocated imagery of a #BokoHaram #bombing on the Great Mosque of #Kano in #Nigeria on November 28, 2014 which killed 102 people and injured 150+. Source: @ConroeCourier\n\n[11.994297, 8.516746]\n\n#OSINT #IMINT #GEOINT #Geolocation #ArmedConflict #KanoState #Extremism #Terrorism https://t.co/SlKWHQmJif",
    "created_at": "2023-12-24T22:10:17.000Z",
    "author_id": "1631444211856982017",
    "geo": null,
    "lang": null,
    "media": []
}</t>
  </si>
  <si>
    <t>https://bellingcat-archive.nyc3.cdn.digitaloceanspaces.com/no-dups/165a940a33321761a9232137/d8abe568c0fa493182ae9217.png</t>
  </si>
  <si>
    <t>SHA-256:70e06565f9d63248ace5468cdbca4bb0e2864c984df354e1c3acbb2d8f874e45</t>
  </si>
  <si>
    <t>https://twitter.com/malachybrowne/status/1724525717214396464</t>
  </si>
  <si>
    <t>https://bellingcat-archive.nyc3.cdn.digitaloceanspaces.com/no-dups/ab78f13d5dbd80214784cdbb/4cea7c0a968d460eaf82bb21.html</t>
  </si>
  <si>
    <t>2024-01-12T09:50:22.924709+00:00</t>
  </si>
  <si>
    <t>2023-11-14T20:32:25+00:00</t>
  </si>
  <si>
    <t>Then after 2am, at least two shells crashed into the fifth floor of the maternity building. The weapons experts identified these as the tails of 120mm HEAT shells. Garlasco said they're fired by Israeli tanks.  (See reference image) https://t.co/f2oRB7JuCd</t>
  </si>
  <si>
    <t>{
    "id": "1724525717214396464",
    "text": "Then after 2am, at least two shells crashed into the fifth floor of the maternity building. The weapons experts identified these as the tails of 120mm HEAT shells. Garlasco said they're fired by Israeli tanks.  (See reference image) https://t.co/f2oRB7JuCd",
    "created_at": "2023-11-14T20:32:25.000Z",
    "author_id": "23583267",
    "geo": null,
    "lang": null,
    "media": []
}</t>
  </si>
  <si>
    <t>https://bellingcat-archive.nyc3.cdn.digitaloceanspaces.com/no-dups/bf280a76a10fd5f4412fde40/fc6c9b61627e404796279731.png</t>
  </si>
  <si>
    <t>SHA-256:ab78f13d5dbd80214784cdbb94a9e560d7ab4c573fd130a7e900df80db9cee8b</t>
  </si>
  <si>
    <t>https://twitter.com/trbrtc/status/1724513414092038348</t>
  </si>
  <si>
    <t>https://bellingcat-archive.nyc3.cdn.digitaloceanspaces.com/no-dups/c9c675f82b221376f53e5e31/91f24eaa520c420f9f0672e6.html</t>
  </si>
  <si>
    <t>2024-01-12T09:50:15.439664+00:00</t>
  </si>
  <si>
    <t>2023-11-14T19:43:32+00:00</t>
  </si>
  <si>
    <t>When Gaza's largest hospital, Al-Shifa, was struck by projectiles last week, Israel said those munitions were misfired Palestinians rockets. But a @nytimes analysis of visuals suggests they were shells fired by Israeli forces. Paywall-free link: https://t.co/FqXLq2D2WR https://t.co/nFgX29JUDU</t>
  </si>
  <si>
    <t>{
    "id": "1724513414092038348",
    "text": "When Gaza's largest hospital, Al-Shifa, was struck by projectiles last week, Israel said those munitions were misfired Palestinians rockets. But a @nytimes analysis of visuals suggests they were shells fired by Israeli forces. Paywall-free link: https://t.co/FqXLq2D2WR https://t.co/nFgX29JUDU",
    "created_at": "2023-11-14T19:43:32.000Z",
    "author_id": "45615218",
    "geo": null,
    "lang": null,
    "media": []
}</t>
  </si>
  <si>
    <t>https://bellingcat-archive.nyc3.cdn.digitaloceanspaces.com/no-dups/2408a396977c9173d164d59f/d9f30d3f38ae42e19d928059.png</t>
  </si>
  <si>
    <t>SHA-256:c9c675f82b221376f53e5e3171ff470ef8d4a50b1733ef52e306db6b8a319c00</t>
  </si>
  <si>
    <t>https://twitter.com/btselem/status/1721533312538186061</t>
  </si>
  <si>
    <t>https://bellingcat-archive.nyc3.cdn.digitaloceanspaces.com/no-dups/b0ef15c841d9743bb60d30a9/2b2286acbce446388ce7c3bf.html</t>
  </si>
  <si>
    <t>2024-01-12T09:50:50.783011+00:00</t>
  </si>
  <si>
    <t>2023-11-06T14:21:40+00:00</t>
  </si>
  <si>
    <t>An Israeli soldier shot and killed Fuad Abu Sabhah, a 26-year-old from Yatta with an intellectual disability. 
On Monday, 30 Oct., dozens of Palestinian school pupils and youths marched towards a new checkpoint and threw stones at the closed gate. &amp;gt; https://t.co/35zM2h7xTX</t>
  </si>
  <si>
    <t>{
    "id": "1721533312538186061",
    "text": "An Israeli soldier shot and killed Fuad Abu Sabhah, a 26-year-old from Yatta with an intellectual disability. \n\nOn Monday, 30 Oct., dozens of Palestinian school pupils and youths marched towards a new checkpoint and threw stones at the closed gate. &amp;gt; https://t.co/35zM2h7xTX",
    "created_at": "2023-11-06T14:21:40.000Z",
    "author_id": "130936280",
    "geo": null,
    "lang": null,
    "media": []
}</t>
  </si>
  <si>
    <t>https://bellingcat-archive.nyc3.cdn.digitaloceanspaces.com/no-dups/85ef0f690bbaa2a6313f89c1/1b1869e7a22a4f0ca93a5e67.png</t>
  </si>
  <si>
    <t>SHA-256:b0ef15c841d9743bb60d30a9d7eaa3e0cb6cd85c77b80388c3f7ccafd23eed6e</t>
  </si>
  <si>
    <t>https://twitter.com/happygibbon123/status/1725516162715246880</t>
  </si>
  <si>
    <t>https://bellingcat-archive.nyc3.cdn.digitaloceanspaces.com/no-dups/9a55f6ef1582e75903c39258/d6bf7cfe4e1c4f5a897d1d3b.html</t>
  </si>
  <si>
    <t>2024-01-12T09:50:49.895912+00:00</t>
  </si>
  <si>
    <t>2023-11-17T14:08:06+00:00</t>
  </si>
  <si>
    <t>November 17:
#IDF soldier (or man dressed like an IDF soldier) is recorded throwing a stun grenade into a mosque during prayer call in Budrus, #WestBank
GPS: 31.967722075738557, 34.993521041013544
#israel #palestine #geolocation #osint
(@GeoConfirmed) https://t.co/RonCkCJjue https://t.co/t4Ufspvhgw</t>
  </si>
  <si>
    <t>{
    "id": "1725516162715246880",
    "text": "November 17:\n\n#IDF soldier (or man dressed like an IDF soldier) is recorded throwing a stun grenade into a mosque during prayer call in Budrus, #WestBank\n\nGPS: 31.967722075738557, 34.993521041013544\n\n#israel #palestine #geolocation #osint\n\n(@GeoConfirmed) https://t.co/RonCkCJjue https://t.co/t4Ufspvhgw",
    "created_at": "2023-11-17T14:08:06.000Z",
    "author_id": "1653915591437107200",
    "geo": null,
    "lang": null,
    "media": []
}</t>
  </si>
  <si>
    <t>https://bellingcat-archive.nyc3.cdn.digitaloceanspaces.com/no-dups/c39825e0801ba71a0c336269/3d4c5df83a36403eb3b674c1.png</t>
  </si>
  <si>
    <t>SHA-256:9a55f6ef1582e75903c392587c858a7a73df9a4f82b310d11eb2f6ab9eadd159</t>
  </si>
  <si>
    <t>https://twitter.com/IPHRinvestigate/status/1712000443256082534</t>
  </si>
  <si>
    <t>https://bellingcat-archive.nyc3.cdn.digitaloceanspaces.com/no-dups/aace5609bb8345b1a8d492b4/4337d66543c646d3b4ea87da.html</t>
  </si>
  <si>
    <t>2024-01-12T09:51:28.140785+00:00</t>
  </si>
  <si>
    <t>2023-10-11T07:01:27+00:00</t>
  </si>
  <si>
    <t>🗺️ 13-15 Olesia Honchara Street, Kherson, #Kherson Oblast 
🗓 29.05.23
📌 46.63772832312291, 32.610892898039374
Artillery damage caused around the central market.
⛲ https://t.co/DZcWCMAMUc
#Ukraine #UkraineWar #WarCrimes #Russia #UkraineRussiaWar #OSINT #OOSI #Geolocation https://t.co/PWnjEwMxtH</t>
  </si>
  <si>
    <t>{
    "id": "1712000443256082534",
    "text": "🗺️ 13-15 Olesia Honchara Street, Kherson, #Kherson Oblast \n\n🗓 29.05.23\n\n📌 46.63772832312291, 32.610892898039374\n\nArtillery damage caused around the central market.\n\n⛲ https://t.co/DZcWCMAMUc\n\n#Ukraine #UkraineWar #WarCrimes #Russia #UkraineRussiaWar #OSINT #OOSI #Geolocation https://t.co/PWnjEwMxtH",
    "created_at": "2023-10-11T07:01:27.000Z",
    "author_id": "1497936134747348995",
    "geo": null,
    "lang": null,
    "media": []
}</t>
  </si>
  <si>
    <t>https://bellingcat-archive.nyc3.cdn.digitaloceanspaces.com/no-dups/80a8b2e5fe387a3c60e7d179/b78cb2d22bca47d7baf01f4c.png</t>
  </si>
  <si>
    <t>SHA-256:aace5609bb8345b1a8d492b4420478fb1e30440004d6a22edf92bf2adc50e57a</t>
  </si>
  <si>
    <t>https://twitter.com/sergioajv1/status/1713987691757424994</t>
  </si>
  <si>
    <t>https://bellingcat-archive.nyc3.cdn.digitaloceanspaces.com/no-dups/25cdb24e3ada38002cb46e9c/d0684f7846fb4d9dac8ccab5.html</t>
  </si>
  <si>
    <t>2024-01-12T09:51:22.989111+00:00</t>
  </si>
  <si>
    <t>2023-10-16T18:38:04+00:00</t>
  </si>
  <si>
    <t>Geolocation of #drone image below,
#Gaza devasted blocks, 
on @Soar_Earth:
➡️https://t.co/9GqouP5xn8
#Palestine #Israel #War #OSINT 
#StopTheWar #PeaceInTheMiddleEast https://t.co/20h2ej3Irq https://t.co/B4rpowyglj</t>
  </si>
  <si>
    <t>{
    "id": "1713987691757424994",
    "text": "Geolocation of #drone image below,\n#Gaza devasted blocks, \non @Soar_Earth:\n➡️https://t.co/9GqouP5xn8\n#Palestine #Israel #War #OSINT \n#StopTheWar #PeaceInTheMiddleEast https://t.co/20h2ej3Irq https://t.co/B4rpowyglj",
    "created_at": "2023-10-16T18:38:04.000Z",
    "author_id": "880148317468061697",
    "geo": null,
    "lang": null,
    "media": []
}</t>
  </si>
  <si>
    <t>https://bellingcat-archive.nyc3.cdn.digitaloceanspaces.com/no-dups/d70d43c5a7e709ea59857d04/13b643fd7b824afd8614c1dc.png</t>
  </si>
  <si>
    <t>SHA-256:25cdb24e3ada38002cb46e9c13dece3c41169ff2f140ab3bd8954b20c61a9b04</t>
  </si>
  <si>
    <t>https://twitter.com/KenCox/status/1745266581553246400</t>
  </si>
  <si>
    <t>https://bellingcat-archive.nyc3.cdn.digitaloceanspaces.com/no-dups/188e77ba0170275d1fb87851/36110d32c1fe46729f47abc9.html</t>
  </si>
  <si>
    <t>2024-01-12T09:51:59.867976+00:00</t>
  </si>
  <si>
    <t>2024-01-11T02:09:13+00:00</t>
  </si>
  <si>
    <t>J6 insurrectionist/W. Valley,  MT fire chief Frank Dahlquist caught w/finger on the trigger spraying OC chemicals at a cop. Also threw a 2X4. Anti-vaxxer swooped up by phone geolocation data; IDed by ex Issaquah fire station colleagues. #GreyScaleSprayer
https://t.co/SslyaAeqW7 https://t.co/8RxHRQZ6TM</t>
  </si>
  <si>
    <t>{
    "id": "1745266581553246400",
    "text": "J6 insurrectionist/W. Valley,  MT fire chief Frank Dahlquist caught w/finger on the trigger spraying OC chemicals at a cop. Also threw a 2X4. Anti-vaxxer swooped up by phone geolocation data; IDed by ex Issaquah fire station colleagues. #GreyScaleSprayer\n\nhttps://t.co/SslyaAeqW7 https://t.co/8RxHRQZ6TM",
    "created_at": "2024-01-11T02:09:13.000Z",
    "author_id": "15823471",
    "geo": null,
    "lang": null,
    "media": []
}</t>
  </si>
  <si>
    <t>https://bellingcat-archive.nyc3.cdn.digitaloceanspaces.com/no-dups/0fdb5559f77bce6997994e72/edabeb2bdb4a45dbb76abb36.png</t>
  </si>
  <si>
    <t>SHA-256:188e77ba0170275d1fb8785127069193c5ef7c79f66525c030b52654bd415544</t>
  </si>
  <si>
    <t>https://twitter.com/madmaxburn88/status/1742989024871285182</t>
  </si>
  <si>
    <t>https://bellingcat-archive.nyc3.cdn.digitaloceanspaces.com/no-dups/3491093ec8f61afa1af575cb/eead79eaa7fd4f3ab226fd45.html</t>
  </si>
  <si>
    <t>2024-01-12T09:51:55.203208+00:00</t>
  </si>
  <si>
    <t>2024-01-04T19:19:01+00:00</t>
  </si>
  <si>
    <t>Madmax OSINT 🇮🇪 - 🇺🇸 #OhioClass ballistic-missile #submarine and the VMM 363 delivering a payload  #UkraineRussiaWar  #UkraineWar #DefenceNews #USNavy  #NATO #Russia  #russiaIsATeroristState  #Ukrainian</t>
  </si>
  <si>
    <t>https://bellingcat-archive.nyc3.cdn.digitaloceanspaces.com/no-dups/df88bff27845e69d8f375e32/641a9a7d81594e8d90ced4e6.png</t>
  </si>
  <si>
    <t>SHA-256:3491093ec8f61afa1af575cbb48740d156ea6bd7288c3fc173bbf76c2920f009</t>
  </si>
  <si>
    <t>https://twitter.com/space_osint/status/1742952390754468216</t>
  </si>
  <si>
    <t>https://bellingcat-archive.nyc3.cdn.digitaloceanspaces.com/no-dups/cd7dfc11864afe3e21ac1986/1110a41ce24b4bb3b8261454.html</t>
  </si>
  <si>
    <t>2024-01-12T09:52:39.864271+00:00</t>
  </si>
  <si>
    <t>2024-01-04T16:53:27+00:00</t>
  </si>
  <si>
    <t>Aerospace Intelligence - Footage of USS Dwight D. Eisenhower flight operations in the Red Sea this week.  Seen are F/A-18s armed with AIM-9 Sidewinder and AIM-120 AMRAAM air-to-air missiles and GBU-54 LJDAMs. One of the helicopters was armed with a rocket pod and another with (I think) Hellfire missiles.</t>
  </si>
  <si>
    <t>https://bellingcat-archive.nyc3.cdn.digitaloceanspaces.com/no-dups/54abfb887d40f8acee6f5c48/974b21b74826430981c3041d.png</t>
  </si>
  <si>
    <t>SHA-256:cd7dfc11864afe3e21ac1986176bd386e4d749682e68b822a12c3ccefe973596</t>
  </si>
  <si>
    <t>https://twitter.com/JaidevJamwal/status/1744594599618785739</t>
  </si>
  <si>
    <t>https://bellingcat-archive.nyc3.cdn.digitaloceanspaces.com/no-dups/a4e1d5d40398382ead629127/308a09130f96406792baa088.html</t>
  </si>
  <si>
    <t>2024-01-12T09:53:00.085888+00:00</t>
  </si>
  <si>
    <t>Jaidev Jamwal on X: "Most of Pakistani military storage sites. Includes storage bunkers for ammunition, fuel and a few sites for nukes. I'm sure there are quite a few more. #orbat #osint https://t.co/VqTH3E8Nua"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</si>
  <si>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Jaidev Jamwal
@JaidevJamwal
Most of Pakistani military storage sites. Includes storage bunkers for ammunition, fuel and a few sites for nukes.
I'm sure there are quite a few more.
#orbat
#osint
5:39 AM · Jan 9, 2024
·
6,735
Views
26
Reposts
1
Quote
141
Likes
13
Bookmarks
13
New to X?
Sign up now to get your own personalized timeline!
Sign up with Apple
Create account
By signing up, you agree to the
Terms of Service
and
Privacy Policy
, including
Cookie Use.
Relevant people
Jaidev Jamwal
@JaidevJamwal
Follow
Click to Follow JaidevJamwal
Order of Battle (
#ORBAT
), military Open Source Intelligence (
#OSINT
) and Travel.
#RealOSINT
= Satire. Other stuff may or may not be.
Trends are unavailable.
Terms of Service
Privacy Policy
Cookie Policy
Accessibility
Ads info
More
© 2024 X Corp.</t>
  </si>
  <si>
    <t>https://bellingcat-archive.nyc3.cdn.digitaloceanspaces.com/no-dups/518b48606f469134081aeba5/bb3de360bd37405992b80d96.png</t>
  </si>
  <si>
    <t>SHA-256:a4e1d5d40398382ead6291277edbd3b4f8b14a302e064769591e9217df9aea44</t>
  </si>
  <si>
    <t>https://twitter.com/UKikaski/status/1745112662726279613</t>
  </si>
  <si>
    <t>https://bellingcat-archive.nyc3.cdn.digitaloceanspaces.com/no-dups/2ee8033bf133d66f9b8c119f/b85ae98c38ce47df80969475.html</t>
  </si>
  <si>
    <t>2024-01-12T09:53:18.844931+00:00</t>
  </si>
  <si>
    <t>2024-01-10T15:57:36+00:00</t>
  </si>
  <si>
    <t>OSINT (Uri) 🇺🇸 🇨🇦 🇬🇧 🇺🇦 🇮🇱 - New Turkish BMC Kirpi MRAPS in AFU service.  #OSINT #UkraineRussiaWar #UkraineWar #UkraineKrieg #Ukraine</t>
  </si>
  <si>
    <t>https://bellingcat-archive.nyc3.cdn.digitaloceanspaces.com/no-dups/37c15dd80d4e1ab69c7e3740/439975f403de4428b530c457.png</t>
  </si>
  <si>
    <t>SHA-256:2ee8033bf133d66f9b8c119f5522faa2d0e7195f5ae614df94fdadf6f7a0b486</t>
  </si>
  <si>
    <t>https://twitter.com/madmaxburn88/status/1745159502478127453</t>
  </si>
  <si>
    <t>https://bellingcat-archive.nyc3.cdn.digitaloceanspaces.com/no-dups/8cdf3488834b58ef081b2d54/52fc4c2849e34c8cb2636278.html</t>
  </si>
  <si>
    <t>2024-01-12T09:53:36.953444+00:00</t>
  </si>
  <si>
    <t>2024-01-10T19:03:43+00:00</t>
  </si>
  <si>
    <t>Madmax OSINT 🇮🇪 - 💣 Artillery strike on a #Russian warehouse with ammunition and personnel inside  #Ukraine  #UkraineRussianWar  #Ukrainian  #Ukraina</t>
  </si>
  <si>
    <t>https://bellingcat-archive.nyc3.cdn.digitaloceanspaces.com/no-dups/afdc8a67f64d694a51a8c7dc/c7ff5fb8909c4857b67f0016.png</t>
  </si>
  <si>
    <t>SHA-256:8cdf3488834b58ef081b2d54e32390b9282810daa443d98e9ed23e3c7105683a</t>
  </si>
  <si>
    <t>https://twitter.com/LeonidMikhalow/status/1744478615759143120</t>
  </si>
  <si>
    <t>https://bellingcat-archive.nyc3.cdn.digitaloceanspaces.com/no-dups/e891b6be725e73fdd28d9705/bab9c7150d4b483fb34f6bb3.html</t>
  </si>
  <si>
    <t>2024-01-12T09:53:55.631448+00:00</t>
  </si>
  <si>
    <t>2024-01-08T21:58:07+00:00</t>
  </si>
  <si>
    <t>Демон Омска ☭☦️🇷🇺🇨🇳🇰🇵🇧🇾 - Belarusian FPV Drone Operator Hit Ukrainian Dugouts on the North of Pervomaiske.Geolocation:48°06'29"N 37°35'49"E</t>
  </si>
  <si>
    <t>https://bellingcat-archive.nyc3.cdn.digitaloceanspaces.com/no-dups/5f46eedea929092c601e896c/9d1a880a303246ed907e4bdd.png</t>
  </si>
  <si>
    <t>SHA-256:e891b6be725e73fdd28d9705886d3a67509a2334a1114eea34aed4398c052b55</t>
  </si>
  <si>
    <t>https://twitter.com/LeonidMikhalow/status/1744670527493382170</t>
  </si>
  <si>
    <t>https://bellingcat-archive.nyc3.cdn.digitaloceanspaces.com/no-dups/6d8340b7ea5195fa1e6eaf12/bf0dca8eee1e41b4a17601ff.html</t>
  </si>
  <si>
    <t>2024-01-12T09:54:02.183209+00:00</t>
  </si>
  <si>
    <t>2024-01-09T10:40:42+00:00</t>
  </si>
  <si>
    <t>Демон Омска ☭☦️🇷🇺🇨🇳🇰🇵🇧🇾 - 1430th Motorized Regiment launched Artillery Strikes against the Ukrainian Fortifications in the Treelines behind Rabotino.Geolocation:47°28'12"N 35°49'37"E</t>
  </si>
  <si>
    <t>https://bellingcat-archive.nyc3.cdn.digitaloceanspaces.com/no-dups/845daa8698c6f7c796b18d53/06bed782796e49dcbd8e5a97.png</t>
  </si>
  <si>
    <t>SHA-256:6d8340b7ea5195fa1e6eaf12a55f89c168627fd8502515802c01d04aef3990ab</t>
  </si>
  <si>
    <t>https://twitter.com/OSINTNic/status/1745138472447353127</t>
  </si>
  <si>
    <t>https://bellingcat-archive.nyc3.cdn.digitaloceanspaces.com/no-dups/69f38dd57d8c92b908e629ba/10e6a77b54124ee89eeb7d3c.html</t>
  </si>
  <si>
    <t>2024-01-12T09:54:36.054166+00:00</t>
  </si>
  <si>
    <t>2024-01-10T17:40:09+00:00</t>
  </si>
  <si>
    <t>OSINTNic - A remote-operated automated turret in the service of the Ukrainian Armed Forces, which can reportedly fire at a distance of 2 km</t>
  </si>
  <si>
    <t>https://bellingcat-archive.nyc3.cdn.digitaloceanspaces.com/no-dups/960e7dad035b0191275df008/52d12ef25c3f4ace8c6a703b.png</t>
  </si>
  <si>
    <t>SHA-256:69f38dd57d8c92b908e629baec2cc5c4a33a1fed714b7e1ffc3dfc3677b305f9</t>
  </si>
  <si>
    <t>https://twitter.com/MyanmarWitness/status/1681265348098633748</t>
  </si>
  <si>
    <t>https://bellingcat-archive.nyc3.cdn.digitaloceanspaces.com/no-dups/cfb97c0d6fe2244f213e3442/a579f9f9e773486f9abbbd9c.html</t>
  </si>
  <si>
    <t>2024-01-12T09:54:31.098437+00:00</t>
  </si>
  <si>
    <t>2023-07-18T11:31:10+00:00</t>
  </si>
  <si>
    <t>Myanmar Witness - 🔴 Shwegu township under fire 🟡 Fires, airstrikes and mass displacement ⚫️ 24 March - 11 April 2023  Myanmar Witness verified fires in 13 villages in Shwegu township between 24 March and 11 April 2023 through geolocation and chronolocation of UGC and FIRMS data.  Full report 👇…</t>
  </si>
  <si>
    <t>https://bellingcat-archive.nyc3.cdn.digitaloceanspaces.com/no-dups/fd8223ab5b725f5e1c436824/ef3266bb7bd64cfeb276c70d.png</t>
  </si>
  <si>
    <t>SHA-256:cfb97c0d6fe2244f213e344297b3b7546f0858e345a12effbda7312ae07b6036</t>
  </si>
  <si>
    <t>https://twitter.com/MyanmarWitness/status/1745082085809737968</t>
  </si>
  <si>
    <t>https://bellingcat-archive.nyc3.cdn.digitaloceanspaces.com/no-dups/e34ed5d2d441e17ea796671b/a08a94fa514f4a529377e0b4.html</t>
  </si>
  <si>
    <t>2024-01-12T09:55:45.729355+00:00</t>
  </si>
  <si>
    <t>Myanmar Witness on X: "🔥 Fire in Nyaw Pyin village ☑️ Launglon, Tanintharyi ☑️ 13.633843, 98.145158 ☑️ 8 Jan 2024 SAC troops reportedly burnt down houses in Nyaw Pyin village, Launglon township, on 8 January 2024. Myanmar Witness investigators geolocated the images circulating online using satellite… https://t.co/rScDdMfvxR"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</si>
  <si>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Myanmar Witness
@MyanmarWitness
Fire in Nyaw Pyin village
Launglon, Tanintharyi
13.633843, 98.145158
8 Jan 2024
SAC troops reportedly burnt down houses in Nyaw Pyin village, Launglon township, on 8 January 2024.
Myanmar Witness investigators geolocated the images circulating online using satellite imagery and Sentinel.
Multiple houses were also burnt down in Nyaw Pyin village on 21 March 2023 as verified by Myanmar Witness here:
https://
twitter.com/MyanmarWitness
/status/1638167387374514177
…
Sources
http://
facebook.com/khitthitnews/p
osts/pfbid02pHYtxhXFAtsmNjKnMACmhmhSZxJBhWW4pqcHLtJJjJ9CMeYt2gUVwXVnVsm7rWLbl
…
http://
facebook.com/DaweiWatch/pos
ts/pfbid0FB6Hp1QbDsistzRKJkojmZqVQsu93tL8Yqy7aNUqXu8i1QP77HSkoRJw8jtn8Qaxl
…
Sentinel
4 Jan 2024
http://
apps.sentinel-hub.com/eo-browser/?zo
om=17&amp;lat=13.63412&amp;lng=98.14601&amp;themeId=DEFAULT-THEME&amp;visualizationUrl=https%3A%2F%2Fservices.sentinel-hub.com%2Fogc%2Fwms%2Fbd86bcc0-f318-402b-a145-015f85b9427e&amp;datasetId=S2L2A&amp;fromTime=2024-01-04T00%3A00%3A00.000Z&amp;toTime=2024-01-04T23%3A59%3A59.999Z&amp;layerId=2_FALSE_COLOR&amp;demSource3D=%22MAPZEN%229
…
9 Jan 2024
http://
apps.sentinel-hub.com/eo-browser/?zo
om=17&amp;lat=13.63412&amp;lng=98.14601&amp;themeId=DEFAULT-THEME&amp;visualizationUrl=https%3A%2F%2Fservices.sentinel-hub.com%2Fogc%2Fwms%2Fbd86bcc0-f318-402b-a145-015f85b9427e&amp;datasetId=S2L2A&amp;fromTime=2024-01-09T00%3A00%3A00.000Z&amp;toTime=2024-01-09T23%3A59%3A59.999Z&amp;layerId=2_FALSE_COLOR&amp;demSource3D=%22MAPZEN%22
…
#WhatsHappeningInMyanmar
1:56 PM · Jan 10, 2024
·
2,007
Views
91
Reposts
14
Quotes
81
Likes
New to X?
Sign up now to get your own personalized timeline!
Sign up with Apple
Create account
By signing up, you agree to the
Terms of Service
and
Privacy Policy
, including
Cookie Use.
Relevant people
Myanmar Witness
@MyanmarWitness
Follow
Click to Follow MyanmarWitness
We collect evidence of human rights incidents in Myanmar in order to hold those responsible to account. 
A
@Cen4InfoRes
project.
#WhatsHappeningInMyanmar
Trends are unavailable.
Terms of Service
Privacy Policy
Cookie Policy
Accessibility
Ads info
More
© 2024 X Corp.</t>
  </si>
  <si>
    <t>https://bellingcat-archive.nyc3.cdn.digitaloceanspaces.com/no-dups/4e0c296098fef3737bff2a43/cdbc0442128f4c7baee7f5e6.png</t>
  </si>
  <si>
    <t>SHA-256:e34ed5d2d441e17ea796671bd3a438502994146101d6f67756b6d677a387fa8e</t>
  </si>
  <si>
    <t>https://twitter.com/Nrg8000/status/1460047675097710592</t>
  </si>
  <si>
    <t>https://bellingcat-archive.nyc3.cdn.digitaloceanspaces.com/no-dups/f336dace6e58d394b66f6e0d/bc6e6f656743449b9b0eddbb.html</t>
  </si>
  <si>
    <t>2024-01-12T09:55:43.590093+00:00</t>
  </si>
  <si>
    <t>寻找新疆集中营 - 城乡随拍[5/8]</t>
  </si>
  <si>
    <t>https://bellingcat-archive.nyc3.cdn.digitaloceanspaces.com/no-dups/7b3a8a604ceefcc187ebad83/b565ea44de65441f8fbb366e.png</t>
  </si>
  <si>
    <t>SHA-256:f336dace6e58d394b66f6e0da3601eb3c15bca4acfb2b99a9aa0a682d14b4745</t>
  </si>
  <si>
    <t>https://twitter.com/brechtcastel/status/1471139015344771081</t>
  </si>
  <si>
    <t>https://bellingcat-archive.nyc3.cdn.digitaloceanspaces.com/no-dups/1ade8d2c6abc5ba173ae18e3/16f7ea1be4c54428acc862c0.html</t>
  </si>
  <si>
    <t>2024-01-12T09:56:23.875334+00:00</t>
  </si>
  <si>
    <t>How to INVESTIGATE riots with FREE tools? | #3 Water cannon</t>
  </si>
  <si>
    <t>https://bellingcat-archive.nyc3.cdn.digitaloceanspaces.com/no-dups/f480bbc986820d80448cb58c/1c35a533245f41b6a22547e4.png</t>
  </si>
  <si>
    <t>SHA-256:1ade8d2c6abc5ba173ae18e34212ac8df74c2636a27423bb27d93a42836716d8</t>
  </si>
  <si>
    <t>https://twitter.com/MilitarySummary/status/1723304805781696883</t>
  </si>
  <si>
    <t>https://bellingcat-archive.nyc3.cdn.digitaloceanspaces.com/no-dups/fd7592de339e5c04e23e3f17/8d2e379cc2994578a10b7929.html</t>
  </si>
  <si>
    <t>2024-01-12T09:56:24.637703+00:00</t>
  </si>
  <si>
    <t>2023-11-11T11:40:57+00:00</t>
  </si>
  <si>
    <t>Military Summary - #UkraineRussiaWar  🌐 Place: #Stepove 🕰 Date: ~10.11.2023 📌 Coordinates: 48.1974781, 37.6898351 📝 Description: Russian FPV drones destroyed a Bradley tank of the Ukrainian Armed Forces in the Stepove area.  🖥 id: 11112023.1354 ✉️source:</t>
  </si>
  <si>
    <t>https://bellingcat-archive.nyc3.cdn.digitaloceanspaces.com/no-dups/624bc3a22de543fad504fd94/c58b5f0805b042bf9d2d9ca5.png</t>
  </si>
  <si>
    <t>SHA-256:fd7592de339e5c04e23e3f17b084d044c07ba6df79b8191be6efeeeaf5faa48b</t>
  </si>
  <si>
    <t>https://twitter.com/amuse/status/1745429937039757617</t>
  </si>
  <si>
    <t>https://bellingcat-archive.nyc3.cdn.digitaloceanspaces.com/no-dups/0783f82ca41cacab69cfec05/18b1f644dd524d6ebb5af428.html</t>
  </si>
  <si>
    <t>2024-01-12T09:57:52.623389+00:00</t>
  </si>
  <si>
    <t>@amuse on X: "More…"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</si>
  <si>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@amuse
@amuse
More…
Quote
Amichai Stein
@AmichaiStein1
·
21h
#BREAKING
: Iran seized a oil tanker in the Gulf of Oman that was in the center of a dispute between Iran and the US
12:58 PM · Jan 11, 2024
·
5,218
Views
4
Reposts
8
Likes
1
Bookmark
1
New to X?
Sign up now to get your own personalized timeline!
Sign up with Apple
Create account
By signing up, you agree to the
Terms of Service
and
Privacy Policy
, including
Cookie Use.
Relevant people
@amuse
@amuse
Follow
Click to Follow amuse
Supporting Independent Journalists • Exposing Equity • Delivering Conservative Takes on Liberal Talking Points • Retweeting Videos • Go Blue!
Amichai Stein
@AmichaiStein1
Follow
Click to Follow AmichaiStein1
Correspondent at the
@kann
Diplomatic desk | Israeli public broadcasting corporation | כתב התחום המדיני בכאן חדשות | amichais@kan.org.il
Trends are unavailable.
Terms of Service
Privacy Policy
Cookie Policy
Accessibility
Ads info
More
© 2024 X Corp.</t>
  </si>
  <si>
    <t>https://bellingcat-archive.nyc3.cdn.digitaloceanspaces.com/no-dups/2fadbd39040baab4cb307a6a/8828e2339b9c4493b81099a7.png</t>
  </si>
  <si>
    <t>SHA-256:0783f82ca41cacab69cfec05bb60829560a4cacfa0ef678561422ed5380039a7</t>
  </si>
  <si>
    <t>https://twitter.com/amuse/status/1745397612243481083</t>
  </si>
  <si>
    <t>https://bellingcat-archive.nyc3.cdn.digitaloceanspaces.com/no-dups/c530a01460ed761a30c9ed30/73e7c32f778d45aaa9d80603.html</t>
  </si>
  <si>
    <t>2024-01-12T09:58:08.513675+00:00</t>
  </si>
  <si>
    <t>@amuse on X: "PEDO ISLAND: 23andMe CEO Anne Wojcicki and Google co-founder Sergey Brin joined Jeffery Epstein on his rape island. Did Epstein extort them? https://t.co/qUjYL5DlrR"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</si>
  <si>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@amuse
@amuse
PEDO ISLAND: 23andMe CEO Anne Wojcicki and Google co-founder Sergey Brin joined Jeffery Epstein on his rape island. Did Epstein extort them?
10:49 AM · Jan 11, 2024
·
6,654
Views
21
Reposts
5
Quotes
93
Likes
3
Bookmarks
3
New to X?
Sign up now to get your own personalized timeline!
Sign up with Apple
Create account
By signing up, you agree to the
Terms of Service
and
Privacy Policy
, including
Cookie Use.
Relevant people
@amuse
@amuse
Follow
Click to Follow amuse
Supporting Independent Journalists • Exposing Equity • Delivering Conservative Takes on Liberal Talking Points • Retweeting Videos • Go Blue!
Trends are unavailable.
Terms of Service
Privacy Policy
Cookie Policy
Accessibility
Ads info
More
© 2024 X Corp.</t>
  </si>
  <si>
    <t>https://bellingcat-archive.nyc3.cdn.digitaloceanspaces.com/no-dups/cb969a8dd8368e315054581b/1ab97575c7384e3db27d047a.png</t>
  </si>
  <si>
    <t>SHA-256:c530a01460ed761a30c9ed30e1295202f1afa71eedbffc4fc6c4024c71d613f1</t>
  </si>
  <si>
    <t>https://twitter.com/amuse/status/1745089441062867059</t>
  </si>
  <si>
    <t>https://bellingcat-archive.nyc3.cdn.digitaloceanspaces.com/no-dups/514a4f3c2e312ea1af39a7c8/06714800b6ba4cadae3b5287.html</t>
  </si>
  <si>
    <t>2024-01-12T09:58:52.531395+00:00</t>
  </si>
  <si>
    <t>@amuse on X: "EQUITY: In the very near future most of the airline pilots with prior military experience will retire and a new crop of DEI pilots will take their place. The industry is scared."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</si>
  <si>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@amuse
@amuse
EQUITY: In the very near future most of the airline pilots with prior military experience will retire and a new crop of DEI pilots will take their place. The industry is scared.
Quote
Peachy Keenan
@KeenanPeachy
·
Jan 9
Getting DMs from pilot world confirming that things are bad, but this one is really scary. The Boomers really are our thin veneer of civilization. As they peel off, so will the veneer.
2:25 PM · Jan 10, 2024
·
15.1K
Views
83
Reposts
5
Quotes
286
Likes
9
Bookmarks
9
New to X?
Sign up now to get your own personalized timeline!
Sign up with Apple
Create account
By signing up, you agree to the
Terms of Service
and
Privacy Policy
, including
Cookie Use.
Relevant people
@amuse
@amuse
Follow
Click to Follow amuse
Supporting Independent Journalists • Exposing Equity • Delivering Conservative Takes on Liberal Talking Points • Retweeting Videos • Go Blue!
Peachy Keenan
@KeenanPeachy
Follow
Click to Follow KeenanPeachy
"Greatest Writer in America." - CitizenFreePress. Wife supremacist. TradCath. Book: “DOMESTIC EXTREMIST"
http://
shorturl.at/fsw36
Substack:
http://
t.ly/ljEaf
Trends are unavailable.
Terms of Service
Privacy Policy
Cookie Policy
Accessibility
Ads info
More
© 2024 X Corp.</t>
  </si>
  <si>
    <t>https://bellingcat-archive.nyc3.cdn.digitaloceanspaces.com/no-dups/d78ffb8522e21d6ad3bc54a1/1c139a63ad434005a7b7f77e.png</t>
  </si>
  <si>
    <t>SHA-256:514a4f3c2e312ea1af39a7c88d5aa6c9903318a90cf324735f267e72854a310b</t>
  </si>
  <si>
    <t>https://twitter.com/amuse/status/1745080336885731388</t>
  </si>
  <si>
    <t>https://bellingcat-archive.nyc3.cdn.digitaloceanspaces.com/no-dups/b5ada90b163efbf859a6015b/07ac5ec3ac6a48f0b654d025.html</t>
  </si>
  <si>
    <t>2024-01-12T09:58:50.339790+00:00</t>
  </si>
  <si>
    <t>2024-01-10T13:49:08+00:00</t>
  </si>
  <si>
    <t>@amuse - This is a REAL video from a San Francisco Board of Supervisors meeting. This is why San Francisco is screwed.</t>
  </si>
  <si>
    <t>https://bellingcat-archive.nyc3.cdn.digitaloceanspaces.com/no-dups/5cbfce4a18985e487cc63551/ff8f5fb7ac054e31964d598d.png</t>
  </si>
  <si>
    <t>SHA-256:b5ada90b163efbf859a6015bb09a585033c16912f1e94fa4a3ad6f7f31bc2913</t>
  </si>
  <si>
    <t>https://twitter.com/happygibbon123/status/1719790323948220429</t>
  </si>
  <si>
    <t>https://bellingcat-archive.nyc3.cdn.digitaloceanspaces.com/no-dups/8a7588542db65f1f5435e973/9f1a466eff6c4529b6069e5c.html</t>
  </si>
  <si>
    <t>2024-01-12T10:01:24.721395+00:00</t>
  </si>
  <si>
    <t>happygibbon123 on X: "1 November: IDF infantry bombed in the east of Beit Hanoun, Gaza Strip. GPS: 31.540240306670025, 34.54793736799426 #palestine #israel #OSINT #geolocation"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</si>
  <si>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happygibbon123
@happygibbon123
1 November: 
IDF infantry bombed in the east of Beit Hanoun, Gaza Strip.
GPS: 31.540240306670025, 34.54793736799426
#palestine
#israel
#OSINT
#geolocation
Quote
Younis Tirawi | يونس
@ytirawi
·
Nov 1, 2023
Hamas military wing publish scenes of it throwing a bomb using a UAV on an Israeli infantry unit near Beit Hanoun
0:59
6:55 PM · Nov 1, 2023
·
605
Views
1
Quote
1
Like
New to X?
Sign up now to get your own personalized timeline!
Sign up with Apple
Create account
By signing up, you agree to the
Terms of Service
and
Privacy Policy
, including
Cookie Use.
Relevant people
happygibbon123
@happygibbon123
Follow
Click to Follow happygibbon123
OSINT and Politics. 
Truth conquers all
Younis Tirawi | يونس
@ytirawi
Follow
Click to Follow ytirawi
Reporter on Palestinian Affairs | Hi Watchtowers (A)
Trends are unavailable.
Terms of Service
Privacy Policy
Cookie Policy
Accessibility
Ads info
More
© 2024 X Corp.</t>
  </si>
  <si>
    <t>https://bellingcat-archive.nyc3.cdn.digitaloceanspaces.com/no-dups/c8e3d0bcaf70dc87bd11b6a8/232de8295275474997cecc1e.png</t>
  </si>
  <si>
    <t>SHA-256:8a7588542db65f1f5435e973d00ad68145f090eae1b227f41d3bdfa5956f1299</t>
  </si>
  <si>
    <t>https://twitter.com/moklasen/status/1735971615039426701</t>
  </si>
  <si>
    <t>https://bellingcat-archive.nyc3.cdn.digitaloceanspaces.com/no-dups/aea91a7e8f528f7707c4619a/d9f558ceccee4776b832134e.html</t>
  </si>
  <si>
    <t>2024-01-12T10:00:29.592455+00:00</t>
  </si>
  <si>
    <t>imi (m) on X: "Likely, a Russian infantry assault group using Ukrainian POWs as human shields. Presumably by the 247th VDV reg of the 7th GMAAD. Location: Northwest of Verbove, 47.46567, 35.96179 @UAControlMap @GeoConfirmed https://t.co/WcXvsuDTzv"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</si>
  <si>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imi (m)
@moklasen
Likely, a Russian infantry assault group using Ukrainian POWs as human shields. 
Presumably by the 247th VDV reg of the 7th GMAAD.
Location: Northwest of Verbove, 47.46567, 35.96179
@UAControlMap
@GeoConfirmed
10:34 AM · Dec 16, 2023
·
38K
Views
24
Reposts
7
Quotes
153
Likes
11
Bookmarks
11
New to X?
Sign up now to get your own personalized timeline!
Sign up with Apple
Create account
By signing up, you agree to the
Terms of Service
and
Privacy Policy
, including
Cookie Use.
Relevant people
imi (m)
@moklasen
Follow
Click to Follow moklasen
geolocations, machine learning, computer vision, data science
Trends are unavailable.
Terms of Service
Privacy Policy
Cookie Policy
Accessibility
Ads info
More
© 2024 X Corp.</t>
  </si>
  <si>
    <t>https://bellingcat-archive.nyc3.cdn.digitaloceanspaces.com/no-dups/473d734bbc572a966ab3ed06/3d94b2efb09e411097726201.png</t>
  </si>
  <si>
    <t>SHA-256:aea91a7e8f528f7707c4619a26cd508752b7499017994da4c8613ebaec240174</t>
  </si>
  <si>
    <t>https://twitter.com/YWNReporter/status/1733965871461134846</t>
  </si>
  <si>
    <t>https://bellingcat-archive.nyc3.cdn.digitaloceanspaces.com/no-dups/535099b4412ba8de20e748db/a911ebbcacd24beb9888bb88.html</t>
  </si>
  <si>
    <t>2024-01-12T10:01:47.776267+00:00</t>
  </si>
  <si>
    <t>Moshe Schwartz on X: "The MANPADS was likely fired from near 50.585582,30.290719 @GeoConfirmed https://t.co/dFrzeDXply"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</si>
  <si>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Moshe Schwartz
@YWNReporter
The MANPADS was likely fired from near 50.585582,30.290719
@GeoConfirmed
9:44 PM · Dec 10, 2023
·
14.9K
Views
2
Reposts
1
Quote
16
Likes
New to X?
Sign up now to get your own personalized timeline!
Sign up with Apple
Create account
By signing up, you agree to the
Terms of Service
and
Privacy Policy
, including
Cookie Use.
Relevant people
Moshe Schwartz
@YWNReporter
Follow
Click to Follow YWNReporter
Newshound for
@YWN
• Covering world matters with a focus on the Middle East and the tri-state area • Enjoy OSINT • DM with Tips • Like
endorsement
Trends are unavailable.
Terms of Service
Privacy Policy
Cookie Policy
Accessibility
Ads info
More
© 2024 X Corp.</t>
  </si>
  <si>
    <t>https://bellingcat-archive.nyc3.cdn.digitaloceanspaces.com/no-dups/4b34819408b289c14cab0828/921da04bee30423ebe745f73.png</t>
  </si>
  <si>
    <t>SHA-256:535099b4412ba8de20e748db082396e62731f6f598a0ecc410782a816635100a</t>
  </si>
  <si>
    <t>https://twitter.com/IPHRinvestigate/status/1711637964004991142</t>
  </si>
  <si>
    <t>https://bellingcat-archive.nyc3.cdn.digitaloceanspaces.com/no-dups/c88bd3b6bcacdd49aed9b7b2/3c4c2ff0499c44299ac6dbe6.html</t>
  </si>
  <si>
    <t>2024-01-12T10:01:49.981193+00:00</t>
  </si>
  <si>
    <t>2023-10-10T07:01:05+00:00</t>
  </si>
  <si>
    <t>IPHR Investigates - 🗺️ 9 Tryfonova Street, Vuhledar, Donetsk Oblast   🗓 27.05.23  📌 47.78137637642768, 37.24992380694345  A destroyed ATB supermarket.  ⛲  #Ukraine #Vuhledar #Donetsk #Donbas #UkraineWar #WarCrimes #Russia #UkraineRussiaWar #OSINT #OOSI #Geolocation</t>
  </si>
  <si>
    <t>https://bellingcat-archive.nyc3.cdn.digitaloceanspaces.com/no-dups/8bf225d38b04932b9cd39312/3844bd909f7d436b846b5fef.png</t>
  </si>
  <si>
    <t>SHA-256:c88bd3b6bcacdd49aed9b7b239103328a180a19319ec4c49536ce581f049b64c</t>
  </si>
  <si>
    <t>https://twitter.com/WarMonitors/status/1745418194989232536</t>
  </si>
  <si>
    <t>https://bellingcat-archive.nyc3.cdn.digitaloceanspaces.com/no-dups/1dec288ff42a61225d8bcedd/a76ec252d2894e0180c48f66.html</t>
  </si>
  <si>
    <t>2024-01-12T10:02:17.451197+00:00</t>
  </si>
  <si>
    <t>2024-01-11T12:11:40+00:00</t>
  </si>
  <si>
    <t>War Monitor - ⚡️Video from the Zionist airstrike on Haneen in South Lebanon</t>
  </si>
  <si>
    <t>https://bellingcat-archive.nyc3.cdn.digitaloceanspaces.com/no-dups/c1269762ab7500a4896d00bc/31887c4e86f0435ba341915f.png</t>
  </si>
  <si>
    <t>SHA-256:1dec288ff42a61225d8bcedd354a16094bf0857511367e99fd5101d83ba5ef93</t>
  </si>
  <si>
    <t>https://twitter.com/moklasen/status/1733889619974926438</t>
  </si>
  <si>
    <t>https://bellingcat-archive.nyc3.cdn.digitaloceanspaces.com/no-dups/b1b3c36af862a86f8b2a52b5/cbb5a133ca06434dba033f1a.html</t>
  </si>
  <si>
    <t>2024-01-12T10:02:59.554367+00:00</t>
  </si>
  <si>
    <t>imi (m) on X: "AFU FPV strike on a large RU troop accumulation near Pershotravneve, Kharkiv. Location: 49.7112798729, 37.8648122594 @UAControlMap @GeoConfirmed https://t.co/nMXomc2g1h"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</si>
  <si>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imi (m)
@moklasen
AFU FPV strike on a large RU troop accumulation near Pershotravneve, Kharkiv.
Location: 49.7112798729, 37.8648122594
@UAControlMap
@GeoConfirmed
4:41 PM · Dec 10, 2023
·
17.8K
Views
11
Reposts
1
Quote
137
Likes
3
Bookmarks
3
New to X?
Sign up now to get your own personalized timeline!
Sign up with Apple
Create account
By signing up, you agree to the
Terms of Service
and
Privacy Policy
, including
Cookie Use.
Relevant people
imi (m)
@moklasen
Follow
Click to Follow moklasen
geolocations, machine learning, computer vision, data science
Trends are unavailable.
Terms of Service
Privacy Policy
Cookie Policy
Accessibility
Ads info
More
© 2024 X Corp.</t>
  </si>
  <si>
    <t>https://bellingcat-archive.nyc3.cdn.digitaloceanspaces.com/no-dups/1210dd29e2c419d98508ed44/eff0c57c39f24a98b898a77a.png</t>
  </si>
  <si>
    <t>SHA-256:b1b3c36af862a86f8b2a52b5d4bb910c00996f470360125c6b6642774bf1f54b</t>
  </si>
  <si>
    <t>https://twitter.com/OSINTNic/status/1745449109723717693</t>
  </si>
  <si>
    <t>https://bellingcat-archive.nyc3.cdn.digitaloceanspaces.com/no-dups/bbdd81932e5376af7b34768c/6679bdf4c2e9429399250a42.html</t>
  </si>
  <si>
    <t>2024-01-12T10:02:52.052184+00:00</t>
  </si>
  <si>
    <t>2024-01-11T14:14:31+00:00</t>
  </si>
  <si>
    <t>OSINTNic - A Ukrainian FPV drone hits a Russian soldier, who then tries to walk to safety. It's safe to say he didn't make it home</t>
  </si>
  <si>
    <t>https://bellingcat-archive.nyc3.cdn.digitaloceanspaces.com/no-dups/a1ddc6b20435248fd0fdc7d8/22ed22165959432aabea3cd2.png</t>
  </si>
  <si>
    <t>SHA-256:bbdd81932e5376af7b34768c06ddb2ae95dabe05f8bc2605284c722596310fb9</t>
  </si>
  <si>
    <t>https://twitter.com/WarMonitors/status/1745053403569377704</t>
  </si>
  <si>
    <t>https://bellingcat-archive.nyc3.cdn.digitaloceanspaces.com/no-dups/2e85bd9ce6c8cea21e83d8e6/dbed6f34b5064001928dde76.html</t>
  </si>
  <si>
    <t>2024-01-12T10:03:29.974202+00:00</t>
  </si>
  <si>
    <t>2024-01-10T12:02:07+00:00</t>
  </si>
  <si>
    <t>⚡️Multiple roads in the Galilee completely blocked off, in fear of being in the direct missile range of Hezb-Allah https://t.co/K44oTpKRr2</t>
  </si>
  <si>
    <t>{
    "id": "1745053403569377704",
    "text": "⚡️Multiple roads in the Galilee completely blocked off, in fear of being in the direct missile range of Hezb-Allah https://t.co/K44oTpKRr2",
    "created_at": "2024-01-10T12:02:07.000Z",
    "author_id": "1392864463204782082",
    "geo": null,
    "lang": null,
    "media": []
}</t>
  </si>
  <si>
    <t>https://bellingcat-archive.nyc3.cdn.digitaloceanspaces.com/no-dups/f4e01f1b47fe0e41360b484a/547f6f69aacd40b8bbc9bd5c.png</t>
  </si>
  <si>
    <t>SHA-256:2e85bd9ce6c8cea21e83d8e692568f5ca8810f48458a7267470e824774e50995</t>
  </si>
  <si>
    <t>https://twitter.com/OsintExperts/status/1744278032762974690</t>
  </si>
  <si>
    <t>https://bellingcat-archive.nyc3.cdn.digitaloceanspaces.com/no-dups/c7daa50f16e55b355e6d14c0/adabffd575a14b97a1ef10d8.html</t>
  </si>
  <si>
    <t>2024-01-12T10:03:36.856529+00:00</t>
  </si>
  <si>
    <t>2024-01-08T08:41:04+00:00</t>
  </si>
  <si>
    <t>🚜GERMAN FARMER'S PROTEST:
 A huge convoy of tractors are blocking a highway in Rügen, (North of Germany) this morning. 
#GermanFarmers https://t.co/emJupb7eqz</t>
  </si>
  <si>
    <t>{
    "id": "1744278032762974690",
    "text": "🚜GERMAN FARMER'S PROTEST:\n A huge convoy of tractors are blocking a highway in Rügen, (North of Germany) this morning. \n#GermanFarmers https://t.co/emJupb7eqz",
    "created_at": "2024-01-08T08:41:04.000Z",
    "author_id": "1613305908628529152",
    "geo": null,
    "lang": null,
    "media": []
}</t>
  </si>
  <si>
    <t>https://bellingcat-archive.nyc3.cdn.digitaloceanspaces.com/no-dups/84d47f5c16a6858ffb33d213/1862b109903544fd9b272082.png</t>
  </si>
  <si>
    <t>SHA-256:c7daa50f16e55b355e6d14c01289eb2768a1a9c267207953dab040d4724e83c3</t>
  </si>
  <si>
    <t>https://twitter.com/ja31ck/status/1718278328811962718</t>
  </si>
  <si>
    <t>https://bellingcat-archive.nyc3.cdn.digitaloceanspaces.com/no-dups/2b24cfa2e4cfa720ab76931f/04fc422d98ab49a3b16615cb.html</t>
  </si>
  <si>
    <t>2024-01-12T10:04:10.414993+00:00</t>
  </si>
  <si>
    <t>2023-10-28T14:47:32+00:00</t>
  </si>
  <si>
    <t>First clip in video
@IDF
claims to show ground activities in Gaza seems not to be from Gaza. Most probably shot near Askhelon, Israel. Satellite image is from 21st Oct: CNES Airbus Pleiades. Geolocation:  31.616775324529694, 34.580281312737604 #osint @jfuruly https://t.co/f8RpXjSrXd</t>
  </si>
  <si>
    <t>{
    "id": "1718278328811962718",
    "text": "First clip in video\n@IDF\nclaims to show ground activities in Gaza seems not to be from Gaza. Most probably shot near Askhelon, Israel. Satellite image is from 21st Oct: CNES Airbus Pleiades. Geolocation:  31.616775324529694, 34.580281312737604 #osint @jfuruly https://t.co/f8RpXjSrXd",
    "created_at": "2023-10-28T14:47:32.000Z",
    "author_id": "1678790054162968576",
    "geo": null,
    "lang": null,
    "media": []
}</t>
  </si>
  <si>
    <t>https://bellingcat-archive.nyc3.cdn.digitaloceanspaces.com/no-dups/9b33c2f856c3ffad5add933f/0b3a385107af426d8070f8da.png</t>
  </si>
  <si>
    <t>SHA-256:2b24cfa2e4cfa720ab76931f86dd941caeb685cd73d36f62e8defa252e82a114</t>
  </si>
  <si>
    <t>https://twitter.com/WarMonitors/status/1744843254766415993</t>
  </si>
  <si>
    <t>https://bellingcat-archive.nyc3.cdn.digitaloceanspaces.com/no-dups/6af7af9fe96a0ccb592d3b9b/0508e2c6c72349ae83134da6.html</t>
  </si>
  <si>
    <t>2024-01-12T10:04:03.902123+00:00</t>
  </si>
  <si>
    <t>2024-01-09T22:07:04+00:00</t>
  </si>
  <si>
    <t>⚡️Summary of Hezb-Allah operations against the zionist entity today: 
Eastern sector:
1- At 9:35, Al-Baghdadi’s location was targeted with missile weapons and he was directly hit.
2- At 9:40, the Yiftah Barracks was targeted with missile weapons and was hit directly.
3- At… https://t.co/vSlemP4kfC https://t.co/FobbufNJAP</t>
  </si>
  <si>
    <t>{
    "id": "1744843254766415993",
    "text": "⚡️Summary of Hezb-Allah operations against the zionist entity today: \n\nEastern sector:\n\n1- At 9:35, Al-Baghdadi’s location was targeted with missile weapons and he was directly hit.\n2- At 9:40, the Yiftah Barracks was targeted with missile weapons and was hit directly.\n3- At… https://t.co/vSlemP4kfC https://t.co/FobbufNJAP",
    "created_at": "2024-01-09T22:07:04.000Z",
    "author_id": "1392864463204782082",
    "geo": null,
    "lang": null,
    "media": []
}</t>
  </si>
  <si>
    <t>https://bellingcat-archive.nyc3.cdn.digitaloceanspaces.com/no-dups/ae110b4028049d3ed2855da7/56ebf52461d24f349c9dc4de.png</t>
  </si>
  <si>
    <t>SHA-256:6af7af9fe96a0ccb592d3b9b5d48345d5e0145a353560ca665d28ad24e1bb4cc</t>
  </si>
  <si>
    <t>https://twitter.com/WarMonitors/status/1744792969482273110</t>
  </si>
  <si>
    <t>https://bellingcat-archive.nyc3.cdn.digitaloceanspaces.com/no-dups/0a81b108607ab9552aff0bd0/fb1798fa45074b2a8a0b2e5e.html</t>
  </si>
  <si>
    <t>2024-01-12T10:04:39.635660+00:00</t>
  </si>
  <si>
    <t>2024-01-09T18:47:15+00:00</t>
  </si>
  <si>
    <t>The transition from a beautiful Gazan home to the pits of hell must have hurt… https://t.co/uGwl1Pqmfy</t>
  </si>
  <si>
    <t>{
    "id": "1744792969482273110",
    "text": "The transition from a beautiful Gazan home to the pits of hell must have hurt… https://t.co/uGwl1Pqmfy",
    "created_at": "2024-01-09T18:47:15.000Z",
    "author_id": "1392864463204782082",
    "geo": null,
    "lang": null,
    "media": []
}</t>
  </si>
  <si>
    <t>https://bellingcat-archive.nyc3.cdn.digitaloceanspaces.com/no-dups/422b8b151c660e30747c2377/ec1379ebf3ff4277b275aa52.png</t>
  </si>
  <si>
    <t>SHA-256:0a81b108607ab9552aff0bd0ff539dc5dcc8b0332efcbfb0254fc307d4bd6d81</t>
  </si>
  <si>
    <t>https://twitter.com/MarioNawfal/status/1743127134728544609</t>
  </si>
  <si>
    <t>https://bellingcat-archive.nyc3.cdn.digitaloceanspaces.com/no-dups/e07dada0c8415586a456d750/68881d159f0e437ca1fc29b1.html</t>
  </si>
  <si>
    <t>2024-01-12T10:04:35.831315+00:00</t>
  </si>
  <si>
    <t>2024-01-05T04:27:49+00:00</t>
  </si>
  <si>
    <t>🚨 BREAKING: NORTH KOREA MIGHT ATTACK SOUTH KOREA
 South Korean Government has given an evacuation order to roughly 2,000 People living on Yeonpyeong Island of South Korea in the Yellow Sea due to a possible North Korean Attack.
This is due to North Korean provocation involving… https://t.co/SxL9tSAozJ https://t.co/zCLsGJo5t8</t>
  </si>
  <si>
    <t>{
    "id": "1743127134728544609",
    "text": "🚨 BREAKING: NORTH KOREA MIGHT ATTACK SOUTH KOREA\n\n South Korean Government has given an evacuation order to roughly 2,000 People living on Yeonpyeong Island of South Korea in the Yellow Sea due to a possible North Korean Attack.\n\nThis is due to North Korean provocation involving… https://t.co/SxL9tSAozJ https://t.co/zCLsGJo5t8",
    "created_at": "2024-01-05T04:27:49.000Z",
    "author_id": "1319287761048723458",
    "geo": null,
    "lang": null,
    "media": []
}</t>
  </si>
  <si>
    <t>https://bellingcat-archive.nyc3.cdn.digitaloceanspaces.com/no-dups/c8cfb753cd89c99cf20c9994/05c5fe1c8ed742b4a0e3cc31.png</t>
  </si>
  <si>
    <t>SHA-256:e07dada0c8415586a456d750c488ba53bfbce78ddc000fb752f54a7ca3f104c3</t>
  </si>
  <si>
    <t>https://twitter.com/IPHRinvestigate/status/1712775737256640725</t>
  </si>
  <si>
    <t>https://bellingcat-archive.nyc3.cdn.digitaloceanspaces.com/no-dups/31a76c04cf9ba030ac8bc8b6/aa00698a24a14592aaf51c53.html</t>
  </si>
  <si>
    <t>2024-01-12T10:05:12.227624+00:00</t>
  </si>
  <si>
    <t>2023-10-13T10:22:12+00:00</t>
  </si>
  <si>
    <t>🗺️ 117A Hahharina, Severodonetsk, Luhansk Oblast
🗓 28.05.23
📌 48.94439, 38.5331
A burnt-out residential building.
⛲ https://t.co/ExbeoacmPv
#Ukraine #Severodonetsk #Luhansk #Donbas #UkraineWar #WarCrimes #Russia #UkraineRussiaWar #OSINT #OOSI #Geolocation https://t.co/v0Mar6ha6V</t>
  </si>
  <si>
    <t>{
    "id": "1712775737256640725",
    "text": "🗺️ 117A Hahharina, Severodonetsk, Luhansk Oblast\n\n🗓 28.05.23\n\n📌 48.94439, 38.5331\n\nA burnt-out residential building.\n\n⛲ https://t.co/ExbeoacmPv\n\n#Ukraine #Severodonetsk #Luhansk #Donbas #UkraineWar #WarCrimes #Russia #UkraineRussiaWar #OSINT #OOSI #Geolocation https://t.co/v0Mar6ha6V",
    "created_at": "2023-10-13T10:22:12.000Z",
    "author_id": "1497936134747348995",
    "geo": null,
    "lang": null,
    "media": []
}</t>
  </si>
  <si>
    <t>https://bellingcat-archive.nyc3.cdn.digitaloceanspaces.com/no-dups/f1265f44a2de03c221dab5e0/9214f79b55cc48bf8176f448.png</t>
  </si>
  <si>
    <t>SHA-256:31a76c04cf9ba030ac8bc8b6c225329cf56e07ea84873e14a273a1c7b178bf4f</t>
  </si>
  <si>
    <t>https://twitter.com/WarMonitors/status/1744714855515672666</t>
  </si>
  <si>
    <t>https://bellingcat-archive.nyc3.cdn.digitaloceanspaces.com/no-dups/fa956486d34f45d3b5cdd1d4/ec94aaeaaf9c47f78a121db8.html</t>
  </si>
  <si>
    <t>2024-01-12T10:05:07.455488+00:00</t>
  </si>
  <si>
    <t>2024-01-09T13:36:51+00:00</t>
  </si>
  <si>
    <t>⚡️Zionist terrorists strike on Kfar Kila, Lebanon https://t.co/YjNtzvNDQX</t>
  </si>
  <si>
    <t>{
    "id": "1744714855515672666",
    "text": "⚡️Zionist terrorists strike on Kfar Kila, Lebanon https://t.co/YjNtzvNDQX",
    "created_at": "2024-01-09T13:36:51.000Z",
    "author_id": "1392864463204782082",
    "geo": null,
    "lang": null,
    "media": []
}</t>
  </si>
  <si>
    <t>https://bellingcat-archive.nyc3.cdn.digitaloceanspaces.com/no-dups/0e2cae6bb7c1032b7f1946b3/b901a06aee444851813ad3c2.png</t>
  </si>
  <si>
    <t>SHA-256:fa956486d34f45d3b5cdd1d46e494c117958f80f01f95ca6ef6c99020f4251ab</t>
  </si>
  <si>
    <t>https://twitter.com/WarMonitors/status/1744689167970222569</t>
  </si>
  <si>
    <t>https://bellingcat-archive.nyc3.cdn.digitaloceanspaces.com/no-dups/9dfcbd6a4a84109e0883a10e/4988fe653d0647b59de86af7.html</t>
  </si>
  <si>
    <t>2024-01-12T10:05:31.542224+00:00</t>
  </si>
  <si>
    <t>2024-01-09T11:54:47+00:00</t>
  </si>
  <si>
    <t>⚡️Phosphorus artillery strikes on Naqoura, south Lebanon https://t.co/IkxHsSQB3w</t>
  </si>
  <si>
    <t>{
    "id": "1744689167970222569",
    "text": "⚡️Phosphorus artillery strikes on Naqoura, south Lebanon https://t.co/IkxHsSQB3w",
    "created_at": "2024-01-09T11:54:47.000Z",
    "author_id": "1392864463204782082",
    "geo": null,
    "lang": null,
    "media": []
}</t>
  </si>
  <si>
    <t>https://bellingcat-archive.nyc3.cdn.digitaloceanspaces.com/no-dups/6b32d1d267f175ed925179ab/9b174371dfb543799f47604c.png</t>
  </si>
  <si>
    <t>SHA-256:9dfcbd6a4a84109e0883a10e6375fe2ac939f92453d4b5d6f54325a2eddafbd3</t>
  </si>
  <si>
    <t>https://twitter.com/WarMonitors/status/1744671475263779180</t>
  </si>
  <si>
    <t>https://bellingcat-archive.nyc3.cdn.digitaloceanspaces.com/no-dups/163d4ecd88f232f6a456a2e6/5000ae48886b44e9a5292b6e.html</t>
  </si>
  <si>
    <t>2024-01-12T10:05:38.231872+00:00</t>
  </si>
  <si>
    <t>2024-01-09T10:44:28+00:00</t>
  </si>
  <si>
    <t>⚡️And finally the pictures of the smiling terrorists have been released. 
They found out. https://t.co/Amlr5JL5i9</t>
  </si>
  <si>
    <t>{
    "id": "1744671475263779180",
    "text": "⚡️And finally the pictures of the smiling terrorists have been released. \n\nThey found out. https://t.co/Amlr5JL5i9",
    "created_at": "2024-01-09T10:44:28.000Z",
    "author_id": "1392864463204782082",
    "geo": null,
    "lang": null,
    "media": []
}</t>
  </si>
  <si>
    <t>https://bellingcat-archive.nyc3.cdn.digitaloceanspaces.com/no-dups/3e6df550fc2897b416bd2757/67b1e7a51e7047228e645b60.png</t>
  </si>
  <si>
    <t>SHA-256:163d4ecd88f232f6a456a2e6602377617910cadfbbf6432e36cd08da3137c16b</t>
  </si>
  <si>
    <t>https://twitter.com/kreyren/status/1714667666634612842</t>
  </si>
  <si>
    <t>https://bellingcat-archive.nyc3.cdn.digitaloceanspaces.com/no-dups/2de9d6c05d87b0226c7a910a/0f6546e5523e4f4eb9b56b44.html</t>
  </si>
  <si>
    <t>2024-01-12T10:05:55.722584+00:00</t>
  </si>
  <si>
    <t>2023-10-18T15:40:03+00:00</t>
  </si>
  <si>
    <t>The structures in the area seem to match the reference images of the baptist hospital in gaza with estimated geolocation of where the object hit, likely authentic #OSINT https://t.co/o2lacnQZzT</t>
  </si>
  <si>
    <t>{
    "id": "1714667666634612842",
    "text": "The structures in the area seem to match the reference images of the baptist hospital in gaza with estimated geolocation of where the object hit, likely authentic #OSINT https://t.co/o2lacnQZzT",
    "created_at": "2023-10-18T15:40:03.000Z",
    "author_id": "1058723836089323520",
    "geo": null,
    "lang": null,
    "media": []
}</t>
  </si>
  <si>
    <t>https://bellingcat-archive.nyc3.cdn.digitaloceanspaces.com/no-dups/bd024ec7bec0b1d02548989c/b9116f5c03db439e8c31c563.png</t>
  </si>
  <si>
    <t>SHA-256:2de9d6c05d87b0226c7a910a40a2eda64e4b03083c825cbc1a418b9a2eb27e38</t>
  </si>
  <si>
    <t>https://twitter.com/WarMonitors/status/1744385276795896011</t>
  </si>
  <si>
    <t>https://bellingcat-archive.nyc3.cdn.digitaloceanspaces.com/no-dups/a72a49627eeb44c38fd88e89/d40d98fa72cd4889b5e56949.html</t>
  </si>
  <si>
    <t>2024-01-12T10:06:03.079608+00:00</t>
  </si>
  <si>
    <t>2024-01-08T15:47:13+00:00</t>
  </si>
  <si>
    <t>⚡️#BREAKING Sirens in Tel Aviv https://t.co/UcXlArnrLE</t>
  </si>
  <si>
    <t>{
    "id": "1744385276795896011",
    "text": "⚡️#BREAKING Sirens in Tel Aviv https://t.co/UcXlArnrLE",
    "created_at": "2024-01-08T15:47:13.000Z",
    "author_id": "1392864463204782082",
    "geo": null,
    "lang": null,
    "media": []
}</t>
  </si>
  <si>
    <t>https://bellingcat-archive.nyc3.cdn.digitaloceanspaces.com/no-dups/af3025f0a78d454519437e3f/13d2e59c6ff642cc8aca2d7a.png</t>
  </si>
  <si>
    <t>SHA-256:a72a49627eeb44c38fd88e896fe36002c61512fba0b84eb4157496534834352b</t>
  </si>
  <si>
    <t>https://twitter.com/WarMonitors/status/1744033616680599674</t>
  </si>
  <si>
    <t>https://bellingcat-archive.nyc3.cdn.digitaloceanspaces.com/no-dups/3636f4309a5d80180c587b5b/c2022ee222c94295845b6c97.html</t>
  </si>
  <si>
    <t>2024-01-12T10:06:20.083935+00:00</t>
  </si>
  <si>
    <t>2024-01-07T16:29:51+00:00</t>
  </si>
  <si>
    <t>⚡️A rocket from Gaza fell directly on a building in a settlement south of Sderot, there is fire at the scene. There are injuries among settlers. https://t.co/kFOpkkIt6C</t>
  </si>
  <si>
    <t>{
    "id": "1744033616680599674",
    "text": "⚡️A rocket from Gaza fell directly on a building in a settlement south of Sderot, there is fire at the scene. There are injuries among settlers. https://t.co/kFOpkkIt6C",
    "created_at": "2024-01-07T16:29:51.000Z",
    "author_id": "1392864463204782082",
    "geo": null,
    "lang": null,
    "media": []
}</t>
  </si>
  <si>
    <t>https://bellingcat-archive.nyc3.cdn.digitaloceanspaces.com/no-dups/b4a941fe1b78b2d67a0f7101/65bd694fbaef45c9a222a65c.png</t>
  </si>
  <si>
    <t>SHA-256:3636f4309a5d80180c587b5bc3bd3c7a4afd7bdb7537b6e16770d441c1e88fb8</t>
  </si>
  <si>
    <t>https://twitter.com/WarMonitors/status/1744001939824673095</t>
  </si>
  <si>
    <t>https://bellingcat-archive.nyc3.cdn.digitaloceanspaces.com/no-dups/08a80c504d45b29e46aaefde/d9fc3088a21643d1a177323f.html</t>
  </si>
  <si>
    <t>2024-01-12T10:06:38.515201+00:00</t>
  </si>
  <si>
    <t>2024-01-07T14:23:59+00:00</t>
  </si>
  <si>
    <t>⚡️Zionist artillery on Ramia, Lebanon https://t.co/pwv9PsmrvM</t>
  </si>
  <si>
    <t>{
    "id": "1744001939824673095",
    "text": "⚡️Zionist artillery on Ramia, Lebanon https://t.co/pwv9PsmrvM",
    "created_at": "2024-01-07T14:23:59.000Z",
    "author_id": "1392864463204782082",
    "geo": null,
    "lang": null,
    "media": []
}</t>
  </si>
  <si>
    <t>https://bellingcat-archive.nyc3.cdn.digitaloceanspaces.com/no-dups/4b2c86ca789e7cf0e1df55ac/bed87125eb6e46588db968cf.png</t>
  </si>
  <si>
    <t>SHA-256:08a80c504d45b29e46aaefde83e4fea1527a73158bd35b316757bc21452d989d</t>
  </si>
  <si>
    <t>https://twitter.com/WarMonitors/status/1743797638523203926</t>
  </si>
  <si>
    <t>https://bellingcat-archive.nyc3.cdn.digitaloceanspaces.com/no-dups/6e6412974ddde4202d263ae2/d8aee953557f4e3c8a52a07b.html</t>
  </si>
  <si>
    <t>2024-01-12T10:06:43.402876+00:00</t>
  </si>
  <si>
    <t>2024-01-07T00:52:09+00:00</t>
  </si>
  <si>
    <t>⚡️Alleged picture of the second most important man in Gaza, the head of the Al Qassam brigades, Mohammad Deif. https://t.co/yAua0RweSy</t>
  </si>
  <si>
    <t>{
    "id": "1743797638523203926",
    "text": "⚡️Alleged picture of the second most important man in Gaza, the head of the Al Qassam brigades, Mohammad Deif. https://t.co/yAua0RweSy",
    "created_at": "2024-01-07T00:52:09.000Z",
    "author_id": "1392864463204782082",
    "geo": null,
    "lang": null,
    "media": []
}</t>
  </si>
  <si>
    <t>https://bellingcat-archive.nyc3.cdn.digitaloceanspaces.com/no-dups/675d9050c992cfc09b7b12df/976940698d8c492389464fbc.png</t>
  </si>
  <si>
    <t>SHA-256:6e6412974ddde4202d263ae241d27442a2ba3244cc56ff6366c3e2ea54a4d9cb</t>
  </si>
  <si>
    <t>https://twitter.com/WarMonitors/status/1743677607147610175</t>
  </si>
  <si>
    <t>https://bellingcat-archive.nyc3.cdn.digitaloceanspaces.com/no-dups/1dd1023db8e7f15c1d5d7e65/d34f67bc76904ac59df482ed.html</t>
  </si>
  <si>
    <t>2024-01-12T10:07:16.780717+00:00</t>
  </si>
  <si>
    <t>2024-01-06T16:55:12+00:00</t>
  </si>
  <si>
    <t>War Monitor - ⚡️Zionist terrorists conducting an airstrike on a civilian house in southern Lebanon today</t>
  </si>
  <si>
    <t>https://bellingcat-archive.nyc3.cdn.digitaloceanspaces.com/no-dups/2fb1ea00bf36707cf53c581d/616dc484090f46b4a54ba0fc.png</t>
  </si>
  <si>
    <t>SHA-256:1dd1023db8e7f15c1d5d7e65faa73b122751fba456517228851eadb4ea119eab</t>
  </si>
  <si>
    <t>https://twitter.com/djuric_zlatko/status/1745441834506338475</t>
  </si>
  <si>
    <t>https://bellingcat-archive.nyc3.cdn.digitaloceanspaces.com/no-dups/416630724778f09f2aaab0fe/6bde3ed04c3b420294957641.html</t>
  </si>
  <si>
    <t>2024-01-12T10:07:12.664540+00:00</t>
  </si>
  <si>
    <t>2024-01-11T13:45:36+00:00</t>
  </si>
  <si>
    <t>Zlatti71 - ⚡️In Ukraine, Russia has used weapons of a wide range, "with the exception of nuclear weapons", Ex-president of Russia Dmitry Medvedev stated.  @ukraine_watch</t>
  </si>
  <si>
    <t>https://bellingcat-archive.nyc3.cdn.digitaloceanspaces.com/no-dups/dd7c38213ad9b5221f0bd672/f7bec6d1d90e40ed80883f39.png</t>
  </si>
  <si>
    <t>SHA-256:416630724778f09f2aaab0fe0ea99c04187cbb93602f3f1d810311a9ae6f572d</t>
  </si>
  <si>
    <t>https://twitter.com/djuric_zlatko/status/1745064458588766229</t>
  </si>
  <si>
    <t>https://bellingcat-archive.nyc3.cdn.digitaloceanspaces.com/no-dups/939cd3bde65c64e1e4865192/0f0d7ac179294ae188f29ee6.html</t>
  </si>
  <si>
    <t>2024-01-12T10:08:42.043963+00:00</t>
  </si>
  <si>
    <t>Zlatti71 on X: "‼️🇷🇺🇺🇦The Russian Army is preparing an offensive to create a 15-kilometer “buffer zone” in the Kharkov region, – ISW ▪️ “Russian sources are reviving long-standing calls for a large-scale offensive operation in the Kharkov region to create a “buffer zone” with the Belgorod… https://t.co/BO6KafoYEQ"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</si>
  <si>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Zlatti71
@djuric_zlatko
The Russian Army is preparing an offensive to create a 15-kilometer “buffer zone” in the Kharkov region, – ISW
“Russian sources are reviving long-standing calls for a large-scale offensive operation in the Kharkov region to create a “buffer zone” with the Belgorod region, American analysts say.
Russian forces may also intensify efforts to take Kupyansk in the coming weeks.
 - RVvoenkor
12:46 PM · Jan 10, 2024
·
61.6K
Views
212
Reposts
13
Quotes
962
Likes
25
Bookmarks
25
New to X?
Sign up now to get your own personalized timeline!
Sign up with Apple
Create account
By signing up, you agree to the
Terms of Service
and
Privacy Policy
, including
Cookie Use.
Relevant people
Zlatti71
@djuric_zlatko
Follow
Click to Follow djuric_zlatko
Say what u do and do what u say.
Trends are unavailable.
Terms of Service
Privacy Policy
Cookie Policy
Accessibility
Ads info
More
© 2024 X Corp.</t>
  </si>
  <si>
    <t>https://bellingcat-archive.nyc3.cdn.digitaloceanspaces.com/no-dups/28b4b48c767778dc7c5d5104/cf614bd650ce43eda1ac3a41.png</t>
  </si>
  <si>
    <t>SHA-256:939cd3bde65c64e1e4865192e580d6ac80e395f422f7e05122eaeda818c78b6d</t>
  </si>
  <si>
    <t>https://twitter.com/VlastimilBalaty/status/1744758278507106585</t>
  </si>
  <si>
    <t>https://bellingcat-archive.nyc3.cdn.digitaloceanspaces.com/no-dups/ba4c8046969d12aa321a2029/e83a364cac08467d94885644.html</t>
  </si>
  <si>
    <t>2024-01-12T10:08:49.189652+00:00</t>
  </si>
  <si>
    <t>Vlastimil Balatý 🇨🇿🤝🇺🇦 on X: "@osint_69 Fun fact: RF military equipment smells exactly like their metro cars. I don't know what it is, must be some kind of grease or lubricant, but it's the same thing - that thick oily smell, just like old Prague metro. (I know because I sniffed a destroyed T-90A, yes. We're dogs.) https://t.co/luqqHWOYPm"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</si>
  <si>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Vlastimil Balatý
@VlastimilBalaty
Fun fact: RF military equipment smells exactly like their metro cars. I don't know what it is, must be some kind of grease or lubricant, but it's the same thing - that thick oily smell, just like old Prague metro.
(I know because I sniffed a destroyed T-90A, yes. We're dogs.)
4:29 PM · Jan 9, 2024
·
573
Views
1
Repost
24
Likes
New to X?
Sign up now to get your own personalized timeline!
Sign up with Apple
Create account
By signing up, you agree to the
Terms of Service
and
Privacy Policy
, including
Cookie Use.
Relevant people
Vlastimil Balatý
@VlastimilBalaty
Follow
Click to Follow VlastimilBalaty
Anti-nonsense
Trends are unavailable.
Terms of Service
Privacy Policy
Cookie Policy
Accessibility
Ads info
More
© 2024 X Corp.</t>
  </si>
  <si>
    <t>https://bellingcat-archive.nyc3.cdn.digitaloceanspaces.com/no-dups/b5093921e17210f7532ec499/44dc895b813340aba54052fb.png</t>
  </si>
  <si>
    <t>SHA-256:ba4c8046969d12aa321a2029f1cc2d603a1f79c9e03d3ab6e51bc2c981cbef75</t>
  </si>
  <si>
    <t>https://bellingcat-archive.nyc3.cdn.digitaloceanspaces.com/no-dups/892fbd73628954f9fcc9c2b3/4f93187aaf764c7397821e38.html</t>
  </si>
  <si>
    <t>2024-01-12T10:09:57.603604+00:00</t>
  </si>
  <si>
    <t>IPHR Investigates on X: "🗺️ 117A Hahharina, Severodonetsk, Luhansk Oblast 🗓 28.05.23 📌 48.94439, 38.5331 A burnt-out residential building. ⛲ https://t.co/ExbeoacmPv #Ukraine #Severodonetsk #Luhansk #Donbas #UkraineWar #WarCrimes #Russia #UkraineRussiaWar #OSINT #OOSI #Geolocation https://t.co/v0Mar6ha6V"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</si>
  <si>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IPHR Investigates
@IPHRinvestigate
117A Hahharina, Severodonetsk, Luhansk Oblast
28.05.23
48.94439, 38.5331
A burnt-out residential building.
https://
bit.ly/48UOPAf
#Ukraine
#Severodonetsk
#Luhansk
#Donbas
#UkraineWar
#WarCrimes
#Russia
#UkraineRussiaWar
#OSINT
#OOSI
#Geolocation
10:22 AM · Oct 13, 2023
·
333
Views
1
Like
1
Bookmark
1
New to X?
Sign up now to get your own personalized timeline!
Sign up with Apple
Create account
By signing up, you agree to the
Terms of Service
and
Privacy Policy
, including
Cookie Use.
Relevant people
IPHR Investigates
@IPHRinvestigate
Follow
Click to Follow IPHRinvestigate
Investigation and accountability, powered by
@IPHR
: investigates@iphronline.org
Artwork by
@mikedunakovskiy
Trends are unavailable.
Terms of Service
Privacy Policy
Cookie Policy
Accessibility
Ads info
More
© 2024 X Corp.</t>
  </si>
  <si>
    <t>SHA-256:892fbd73628954f9fcc9c2b3da4ee6ece8ebec049d00a2189dbd460ce1e804b3</t>
  </si>
  <si>
    <t>https://twitter.com/djuric_zlatko/status/1745350865681080380</t>
  </si>
  <si>
    <t>https://bellingcat-archive.nyc3.cdn.digitaloceanspaces.com/no-dups/e1a9c6e3cb4e2e3b1eb3477f/336ad926ac6948d1bd4fcbe4.html</t>
  </si>
  <si>
    <t>2024-01-12T10:09:20.796222+00:00</t>
  </si>
  <si>
    <t>2024-01-11T07:44:08+00:00</t>
  </si>
  <si>
    <t>Zlatti71 - A major strike by Deutsche Bahn train drivers has brought Berlin's main railway station to a standstill. As a result of the strike, almost all long-distance and suburban trains have been cancelled.  As our correspondent saw, the station building, which is usually packed not only…</t>
  </si>
  <si>
    <t>https://bellingcat-archive.nyc3.cdn.digitaloceanspaces.com/no-dups/91d4151e8f19d876749f621e/71b33b7d13ed439dbf71ed33.png</t>
  </si>
  <si>
    <t>SHA-256:e1a9c6e3cb4e2e3b1eb3477f015943521011fc85015830f43fb20081a3e1eb36</t>
  </si>
  <si>
    <t>https://twitter.com/djuric_zlatko/status/1745182457639424159</t>
  </si>
  <si>
    <t>https://bellingcat-archive.nyc3.cdn.digitaloceanspaces.com/no-dups/f31107e43a72d140a089b510/12d11ad0df51442e834f9939.html</t>
  </si>
  <si>
    <t>2024-01-12T10:10:01.538363+00:00</t>
  </si>
  <si>
    <t>2024-01-10T20:34:56+00:00</t>
  </si>
  <si>
    <t>Zlatti71 - 🇷🇺 Vladimir Putin took a ride on an all-terrain vehicle during his visit to Chukotka. Press secretary of the head of state Dmitry Peskov called this trip “partly risky.”  According to Peskov, the winter road was not officially opened due to insufficient ice thickness. However,…</t>
  </si>
  <si>
    <t>https://bellingcat-archive.nyc3.cdn.digitaloceanspaces.com/no-dups/80bafb933315734b9f2dfa85/ee2b9f207576457ca7ab22ab.png</t>
  </si>
  <si>
    <t>SHA-256:f31107e43a72d140a089b5100347a2c52923ee5b1aebacdfe2b763a47a98cf69</t>
  </si>
  <si>
    <t>https://twitter.com/djuric_zlatko/status/1745099859277795401</t>
  </si>
  <si>
    <t>https://bellingcat-archive.nyc3.cdn.digitaloceanspaces.com/no-dups/384a3ae833a0f6279cde2591/c3a0caea43b345598166a855.html</t>
  </si>
  <si>
    <t>2024-01-12T10:10:40.082673+00:00</t>
  </si>
  <si>
    <t>2024-01-10T15:06:43+00:00</t>
  </si>
  <si>
    <t>Zlatti71 - ◾Israeli forces break into Shufat refugee camp in occupied Jerusalem and attack residents, scenes of panic and people running from them.  - source: UkraineHumanRightsAbuses</t>
  </si>
  <si>
    <t>https://bellingcat-archive.nyc3.cdn.digitaloceanspaces.com/no-dups/f92ed1ad49959c79b975ebcf/c296fb95bef24fff97765938.png</t>
  </si>
  <si>
    <t>SHA-256:384a3ae833a0f6279cde25916ae4d96127a1bc61c48e5693e4d79f909d64c38b</t>
  </si>
  <si>
    <t>https://twitter.com/OSINTJK/status/1744630302352547902</t>
  </si>
  <si>
    <t>https://bellingcat-archive.nyc3.cdn.digitaloceanspaces.com/no-dups/0951b9fe9cda2259e22c31c5/bab4a91bd437413aaca8e616.html</t>
  </si>
  <si>
    <t>2024-01-12T10:11:01.755335+00:00</t>
  </si>
  <si>
    <t>OSINT J&amp;K on X: "Pakistan’s spy agency ISI had tipped off India through the Indian High Commissioner in Islamabad about an al-Qaeda plot to carry out an attack in Kashmir in June 2019, which turned out to be genuine. https://t.co/wjdhwH8WV7"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</si>
  <si>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OSINT J&amp;K
@OSINTJK
Pakistan’s spy agency ISI had tipped off India through the Indian High Commissioner in Islamabad about an al-Qaeda plot to carry out an attack in Kashmir in June 2019, which turned out to be genuine.
Ex-envoy Ajay Bisaria: ISI tipped off India in 2019 about Qaeda plot to hit Kashmir
From
indianexpress.com
8:00 AM · Jan 9, 2024
·
24K
Views
28
Reposts
7
Quotes
183
Likes
38
Bookmarks
38
New to X?
Sign up now to get your own personalized timeline!
Sign up with Apple
Create account
By signing up, you agree to the
Terms of Service
and
Privacy Policy
, including
Cookie Use.
Relevant people
OSINT J&amp;K
@OSINTJK
Follow
Click to Follow OSINTJK
For Educational &amp; Research Purpose Only
                                                                               RTs are not Endorsement.
Trends are unavailable.
Terms of Service
Privacy Policy
Cookie Policy
Accessibility
Ads info
More
© 2024 X Corp.</t>
  </si>
  <si>
    <t>https://bellingcat-archive.nyc3.cdn.digitaloceanspaces.com/no-dups/7be1cc9336d130220b703221/290756dc15604bc1b69921b3.png</t>
  </si>
  <si>
    <t>SHA-256:0951b9fe9cda2259e22c31c5576e4debb96c05ccfa899ee94af7355815667702</t>
  </si>
  <si>
    <t>https://twitter.com/djuric_zlatko/status/1744816128583479704</t>
  </si>
  <si>
    <t>https://bellingcat-archive.nyc3.cdn.digitaloceanspaces.com/no-dups/d63a7d142ca6e158ab022d35/368d0945d76c472182800c89.html</t>
  </si>
  <si>
    <t>2024-01-12T10:11:50.521775+00:00</t>
  </si>
  <si>
    <t>Zlatti71 on X: "🥚 Since the beginning of the year, Belarus has doubled its supply of eggs to Russia. From January 1 to January 9, the republic transported about 11.7 million chicken eggs to our country. Over the entire last year, 6.3 million were imported from there, the press service of… https://t.co/fh8KdvabKi"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</si>
  <si>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Zlatti71
@djuric_zlatko
Since the beginning of the year, Belarus has doubled its supply of eggs to Russia.
From January 1 to January 9, the republic transported about 11.7 million chicken eggs to our country. Over the entire last year, 6.3 million were imported from there, the press service of Rosselkhoznadzor reported.
At the end of the year, Alexander Lukashenko visited the company store of the Vitebsk broiler poultry farm in Minsk and instructed the general director to send eggs to Russia. She replied that the company helps neighbors with supplies, “but it’s still not enough for them.”
On December 25, Vladimir Putin, at a meeting of the leaders of the EAEU countries, jokingly asked Lukashenko “not to be greedy” and to supply chicken eggs to Russia. - FRWL reports
8:19 PM · Jan 9, 2024
·
9,799
Views
31
Reposts
2
Quotes
180
Likes
2
Bookmarks
2
New to X?
Sign up now to get your own personalized timeline!
Sign up with Apple
Create account
By signing up, you agree to the
Terms of Service
and
Privacy Policy
, including
Cookie Use.
Relevant people
Zlatti71
@djuric_zlatko
Follow
Click to Follow djuric_zlatko
Say what u do and do what u say.
Trends are unavailable.
Terms of Service
Privacy Policy
Cookie Policy
Accessibility
Ads info
More
© 2024 X Corp.</t>
  </si>
  <si>
    <t>https://bellingcat-archive.nyc3.cdn.digitaloceanspaces.com/no-dups/17aa0c57757dc4f47be84c8f/44cfbbf051df43c69b9b36dd.png</t>
  </si>
  <si>
    <t>SHA-256:d63a7d142ca6e158ab022d35947fab1dbbd21eb646a7066c500ca3a2b7743bf3</t>
  </si>
  <si>
    <t>https://twitter.com/happygibbon123/status/1711831307351724166</t>
  </si>
  <si>
    <t>https://bellingcat-archive.nyc3.cdn.digitaloceanspaces.com/no-dups/df0339cae1a6b8e8754b1841/31b0d15a756d4b8089bcccac.html</t>
  </si>
  <si>
    <t>2024-01-12T10:11:30.925570+00:00</t>
  </si>
  <si>
    <t>2023-10-10T19:49:22+00:00</t>
  </si>
  <si>
    <t>happygibbon123 - Drone drop on IDF soldiers at Nahal Oz base  GPS: 31.480054952710745, 34.500756529558245  #palestine #israel #OSINT #geolocation</t>
  </si>
  <si>
    <t>https://bellingcat-archive.nyc3.cdn.digitaloceanspaces.com/no-dups/bbf8d2c226aede97a5919886/efb716fb921f49c58f9fc382.png</t>
  </si>
  <si>
    <t>SHA-256:df0339cae1a6b8e8754b1841e32e16f0a256a18ffa4c0fb1223581399bb36ad7</t>
  </si>
  <si>
    <t>https://twitter.com/happygibbon123/status/1711329534786654668</t>
  </si>
  <si>
    <t>https://bellingcat-archive.nyc3.cdn.digitaloceanspaces.com/no-dups/8f27c674e7e25f01094c5141/24a97e1cecf040d38ac6a7b0.html</t>
  </si>
  <si>
    <t>2024-01-12T10:12:50.425895+00:00</t>
  </si>
  <si>
    <t>happygibbon123 on X: "Qassam rocket impact in Ashkelon on residential building GPS: 31.69282719659284, 34.58201623570033 #palestine #israel #OSINT #geolocation https://t.co/3DsRfVzzLi"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</si>
  <si>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happygibbon123
@happygibbon123
Qassam rocket impact in Ashkelon on residential building
GPS: 31.69282719659284, 34.58201623570033
#palestine
#israel
#OSINT
#geolocation
10:35 AM · Oct 9, 2023
·
557
Views
1
Repost
1
Like
New to X?
Sign up now to get your own personalized timeline!
Sign up with Apple
Create account
By signing up, you agree to the
Terms of Service
and
Privacy Policy
, including
Cookie Use.
Relevant people
happygibbon123
@happygibbon123
Follow
Click to Follow happygibbon123
OSINT and Politics. 
Truth conquers all
Trends are unavailable.
Terms of Service
Privacy Policy
Cookie Policy
Accessibility
Ads info
More
© 2024 X Corp.</t>
  </si>
  <si>
    <t>https://bellingcat-archive.nyc3.cdn.digitaloceanspaces.com/no-dups/4deed83aaaf8e05d4921500e/c00d1ad7dcef4c30b7aa5fd4.png</t>
  </si>
  <si>
    <t>SHA-256:8f27c674e7e25f01094c5141899475887985c68715bc11ab544a7b2e6820c6ce</t>
  </si>
  <si>
    <t>https://twitter.com/IPHRinvestigate/status/1710550777037488240</t>
  </si>
  <si>
    <t>https://bellingcat-archive.nyc3.cdn.digitaloceanspaces.com/no-dups/50adb9850769d820e1a925ae/16f1f3c864d349f4868a0cfa.html</t>
  </si>
  <si>
    <t>2024-01-12T10:13:16.737950+00:00</t>
  </si>
  <si>
    <t>IPHR Investigates on X: "🗺️ Novoberyslav, Kherson Oblast  🗓 26.05.23  📌 46.86190467018967, 33.48387292712987 An agricultural site damaged by an airstrike. #Ukraine #Novoberyslav #Kherson #UkraineWar #WarCrimes #Russia #UkraineRussiaWar #OSINT #OOSI #Geolocation 1/2 https://t.co/GujaeSgrSC"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</si>
  <si>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IPHR Investigates
@IPHRinvestigate
Novoberyslav, Kherson Oblast
26.05.23
46.86190467018967, 33.48387292712987
An agricultural site damaged by an airstrike.
#Ukraine
#Novoberyslav
#Kherson
#UkraineWar
#WarCrimes
#Russia
#UkraineRussiaWar
#OSINT
#OOSI
#Geolocation
1/2
7:01 AM · Oct 7, 2023
·
365
Views
1
Quote
1
Like
New to X?
Sign up now to get your own personalized timeline!
Sign up with Apple
Create account
By signing up, you agree to the
Terms of Service
and
Privacy Policy
, including
Cookie Use.
Relevant people
IPHR Investigates
@IPHRinvestigate
Follow
Click to Follow IPHRinvestigate
Investigation and accountability, powered by
@IPHR
: investigates@iphronline.org
Artwork by
@mikedunakovskiy
Trends are unavailable.
Terms of Service
Privacy Policy
Cookie Policy
Accessibility
Ads info
More
© 2024 X Corp.</t>
  </si>
  <si>
    <t>https://bellingcat-archive.nyc3.cdn.digitaloceanspaces.com/no-dups/3e9d4f2736955d7308ce8119/14a7b11ee7e74a9bb4cdd76a.png</t>
  </si>
  <si>
    <t>SHA-256:50adb9850769d820e1a925ae2ae7fb0d1e2f0440058b6dda7b5e875da61471c6</t>
  </si>
  <si>
    <t>https://twitter.com/bayraktar_1love/status/1743272912914685982</t>
  </si>
  <si>
    <t>https://bellingcat-archive.nyc3.cdn.digitaloceanspaces.com/no-dups/4929234e1795f15306b054f3/1e2ba842f4d7481d9ac2d3c5.html</t>
  </si>
  <si>
    <t>2024-01-12T10:14:25.957092+00:00</t>
  </si>
  <si>
    <t>Special Kherson Cat 🐈🇺🇦 on X: "/1. This night, January 4 - January 5, a Russian 2S19 Msta-S 152.4mm self-propelled howitzer was blown up on the main road between the Kirovskyi and Petrovskyi districts of Donetsk. (47.9474444, 37.6796389) https://t.co/Zx2k1N1hf8 https://t.co/w1E3TpapM0"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</si>
  <si>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Special Kherson Cat
@bayraktar_1love
/1. This night, January 4 - January 5, a Russian 2S19 Msta-S 152.4mm self-propelled howitzer was blown up on the main road between the Kirovskyi and Petrovskyi districts of Donetsk. (47.9474444, 37.6796389)
https://
t.me/lost_warinua/6
1770
…
2:07 PM · Jan 5, 2024
·
150K
Views
216
Reposts
9
Quotes
2,440
Likes
32
Bookmarks
32
New to X?
Sign up now to get your own personalized timeline!
Sign up with Apple
Create account
By signing up, you agree to the
Terms of Service
and
Privacy Policy
, including
Cookie Use.
Relevant people
Special Kherson Cat
@bayraktar_1love
Follow
Click to Follow bayraktar_1love
Cat owner from Kherson
. Here I post mainly about ongoing war in Ukraine and situation in my hometown Kherson, liberated 11/11/2022. (fled from Kherson)
Trends are unavailable.
Terms of Service
Privacy Policy
Cookie Policy
Accessibility
Ads info
More
© 2024 X Corp.</t>
  </si>
  <si>
    <t>https://bellingcat-archive.nyc3.cdn.digitaloceanspaces.com/no-dups/6a24bc8cd5d2112d7f78b14d/8a5dc39c556540ee88db9c76.png</t>
  </si>
  <si>
    <t>SHA-256:4929234e1795f15306b054f38beec085c31a123036905113643516ee46ded5f7</t>
  </si>
  <si>
    <t>https://twitter.com/GermanObserver1/status/1744032110803919272</t>
  </si>
  <si>
    <t>https://bellingcat-archive.nyc3.cdn.digitaloceanspaces.com/no-dups/a9fe26aa606bed6197493904/102d79b933d44470b3c454e7.html</t>
  </si>
  <si>
    <t>2024-01-12T10:14:55.717942+00:00</t>
  </si>
  <si>
    <t>German_Observer on X: "Ukrainian 24th Aidar battalion targets a Russian position north of Klishchiivka with an FPV drone. Geolocation: 48.549080, 37.956900 Source: https://t. me/aidar_24/462 @GeoConfirmed @UAControlMap https://t.co/5v07oAdFAn"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</si>
  <si>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German_Observer
@GermanObserver1
Ukrainian 24th Aidar battalion targets a Russian position north of Klishchiivka with an FPV drone. Geolocation: 48.549080, 37.956900
 Source: https://t. me/aidar_24/462
@GeoConfirmed
@UAControlMap
4:23 PM · Jan 7, 2024
·
2,591
Views
5
Reposts
1
Quote
18
Likes
New to X?
Sign up now to get your own personalized timeline!
Sign up with Apple
Create account
By signing up, you agree to the
Terms of Service
and
Privacy Policy
, including
Cookie Use.
Relevant people
German_Observer
@GermanObserver1
Follow
Click to Follow GermanObserver1
:)
Trends are unavailable.
Terms of Service
Privacy Policy
Cookie Policy
Accessibility
Ads info
More
© 2024 X Corp.</t>
  </si>
  <si>
    <t>https://bellingcat-archive.nyc3.cdn.digitaloceanspaces.com/no-dups/d859d39c2f048904ef6e50af/2cd5427b1c8f4e7d9c82364c.png</t>
  </si>
  <si>
    <t>SHA-256:a9fe26aa606bed6197493904d097c06b0d59195e48fdfe32b0d21acef63d0597</t>
  </si>
  <si>
    <t>https://twitter.com/ChrisOsieck/status/1743658475110969829</t>
  </si>
  <si>
    <t>https://bellingcat-archive.nyc3.cdn.digitaloceanspaces.com/no-dups/bb905015c65601ff37df281d/7359cc9362f24a40968c8a39.html</t>
  </si>
  <si>
    <t>2024-01-12T10:14:52.276776+00:00</t>
  </si>
  <si>
    <t>2024-01-06T15:39:10+00:00</t>
  </si>
  <si>
    <t>Chris Osieck - Geolocation of the moment of a strike on Kaouthariyet El Saiyad in Lebanon, approximately 60 kilometers from the border: 33.406203, 35.390213.</t>
  </si>
  <si>
    <t>https://bellingcat-archive.nyc3.cdn.digitaloceanspaces.com/no-dups/65a0dfed2b6409b632986fbf/88ed9d9cdc91439e92dd877f.png</t>
  </si>
  <si>
    <t>SHA-256:bb905015c65601ff37df281d9ae5f5398147af8456f91f77174134b29f8a18d2</t>
  </si>
  <si>
    <t>https://twitter.com/djuric_zlatko/status/1744611681056051268</t>
  </si>
  <si>
    <t>https://bellingcat-archive.nyc3.cdn.digitaloceanspaces.com/no-dups/ba3bed82eff8a11ce0eeea19/21bb2a9447a64f85a37aaae2.html</t>
  </si>
  <si>
    <t>2024-01-12T10:16:05.519215+00:00</t>
  </si>
  <si>
    <t>Zlatti71 on X: "🇺🇦 Ukrainian TG channels write that their citizens are closing their bank cards en masse and withdrawing all the money from their bank accounts. All this is being done in anticipation of the adoption of the law on enhanced mobilization, which Verkhovna Rada should adopt on… https://t.co/1O5aWmYODO"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</si>
  <si>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Zlatti71
@djuric_zlatko
Ukrainian TG channels write that their citizens are closing their bank cards en masse and withdrawing all the money from their bank accounts.
All this is being done in anticipation of the adoption of the law on enhanced mobilization, which Verkhovna Rada should adopt on January 9 or 10. The law specifies financial and property restrictions for draft dodgers, incl. blocking bank accounts and cards. - FRWL reports
6:46 AM · Jan 9, 2024
·
76.1K
Views
279
Reposts
23
Quotes
877
Likes
40
Bookmarks
40
New to X?
Sign up now to get your own personalized timeline!
Sign up with Apple
Create account
By signing up, you agree to the
Terms of Service
and
Privacy Policy
, including
Cookie Use.
Relevant people
Zlatti71
@djuric_zlatko
Follow
Click to Follow djuric_zlatko
Say what u do and do what u say.
Trends are unavailable.
Terms of Service
Privacy Policy
Cookie Policy
Accessibility
Ads info
More
© 2024 X Corp.</t>
  </si>
  <si>
    <t>https://bellingcat-archive.nyc3.cdn.digitaloceanspaces.com/no-dups/7ddd75eaea5c4456f9511753/dd5d3a960d874614a7a8bfa8.png</t>
  </si>
  <si>
    <t>SHA-256:ba3bed82eff8a11ce0eeea19713a6aa1f92ced370979fb6062e3a19b33a0bda9</t>
  </si>
  <si>
    <t>https://twitter.com/djuric_zlatko/status/1744450386126094710</t>
  </si>
  <si>
    <t>https://bellingcat-archive.nyc3.cdn.digitaloceanspaces.com/no-dups/fad46d4bc081faaa2e1a0566/f03a9a46eba54633a6f0d8df.html</t>
  </si>
  <si>
    <t>2024-01-12T10:15:39.853003+00:00</t>
  </si>
  <si>
    <t>2024-01-08T20:05:57+00:00</t>
  </si>
  <si>
    <t>Zlatti71 - RUSSIAN ARMY HOLDS THE LEAD</t>
  </si>
  <si>
    <t>https://bellingcat-archive.nyc3.cdn.digitaloceanspaces.com/no-dups/691b80d8d5b07e9c7d88babc/f32995d400ca41fe9503f1f1.png</t>
  </si>
  <si>
    <t>SHA-256:fad46d4bc081faaa2e1a056601e07acf855d2ec888045fe71c706619cec6fa57</t>
  </si>
  <si>
    <t>https://twitter.com/djuric_zlatko/status/1744446661307314590</t>
  </si>
  <si>
    <t>https://bellingcat-archive.nyc3.cdn.digitaloceanspaces.com/no-dups/943409e7eee7aecb0446edbd/73ddf9bca5664ed9b6f8d606.html</t>
  </si>
  <si>
    <t>2024-01-12T10:16:48.514839+00:00</t>
  </si>
  <si>
    <t>Zlatti71 on X: "🇷🇺⚔️🇺🇦Having taken Marinka, the Russian army advances to Kurakhovo, occupying +1.5 km² ▪️"Donetsk direction, Marinka area, there have been significant events here in recent days": ▪️ “The Russians did not stop at capturing Maryinka, and continue to storm the dacha plots towards… https://t.co/akgYXXoExm"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</si>
  <si>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Zlatti71
@djuric_zlatko
Having taken Marinka, the Russian army advances to Kurakhovo, occupying +1.5 km²
"Donetsk direction, Marinka area, there have been significant events here in recent days":
“The Russians did not stop at capturing Maryinka, and continue to storm the dacha plots towards Georgievka (+1.5 km²), worsening the situation for us in Kurakhovo,” Ukrainian militants complain.
“In the eastern outskirts of the northern part of the village, the Russian Armed Forces occupied the Orthodox Church of the UOC-MP and several other houses. They also had success (advancement) in a number of landings to the east,” Kiev military analysts echo them.
The advance of Russian troops has been recorded in the southeast of the Vrozhay gardening partnership, located west of Maryinka. The RF Armed Forces are doing this, improving the tactical position both in the Vrozhai station and to the north of it in the eastern part of Georgievka.
In the morning, the General Staff of the Armed Forces of Ukraine reported that in the Maryinsky direction the Russian Armed Forces carried out 3 attacks in the areas of Maryinka and Novomikhailovka.
http://
t.me/RVvoenkor
7:51 PM · Jan 8, 2024
·
6,000
Views
22
Reposts
1
Quote
111
Likes
2
Bookmarks
2
New to X?
Sign up now to get your own personalized timeline!
Sign up with Apple
Create account
By signing up, you agree to the
Terms of Service
and
Privacy Policy
, including
Cookie Use.
Relevant people
Zlatti71
@djuric_zlatko
Follow
Click to Follow djuric_zlatko
Say what u do and do what u say.
Trends are unavailable.
Terms of Service
Privacy Policy
Cookie Policy
Accessibility
Ads info
More
© 2024 X Corp.</t>
  </si>
  <si>
    <t>https://bellingcat-archive.nyc3.cdn.digitaloceanspaces.com/no-dups/7391c132f0b122f8d8cad0c9/f1dee988a8a74fc3bc37ebc1.png</t>
  </si>
  <si>
    <t>SHA-256:943409e7eee7aecb0446edbd31000aa65cda754f40b93d4e0477e0b14b9ef122</t>
  </si>
  <si>
    <t>https://twitter.com/mikalowistk/status/1741532032323277222</t>
  </si>
  <si>
    <t>https://bellingcat-archive.nyc3.cdn.digitaloceanspaces.com/no-dups/44ebe590f8129eae95ae7b5a/e054529fd486418196c9de39.html</t>
  </si>
  <si>
    <t>2024-01-12T10:17:16.569229+00:00</t>
  </si>
  <si>
    <t>Soros Mikalowistk on X: "A war of position. The map of territorial exchanges in 2023 according to the French resource OSINT Ukrainian War - the Ukrainian armed forces occupied 523 km² of territory (yellow), the Russian armed forces occupied 587 km² (blue). https://t.co/FBXsWbGQpM"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</si>
  <si>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Soros Mikalowistk
@mikalowistk
A war of position.
The map of territorial exchanges in 2023 according to the French resource OSINT Ukrainian War - the Ukrainian armed forces occupied 523 km² of territory (yellow), the Russian armed forces occupied 587 km² (blue).
6:49 PM · Dec 31, 2023
·
28
Views
New to X?
Sign up now to get your own personalized timeline!
Sign up with Apple
Create account
By signing up, you agree to the
Terms of Service
and
Privacy Policy
, including
Cookie Use.
Relevant people
Soros Mikalowistk
@mikalowistk
Follow
Click to Follow mikalowistk
Nazi Hunter
Trends are unavailable.
Terms of Service
Privacy Policy
Cookie Policy
Accessibility
Ads info
More
© 2024 X Corp.</t>
  </si>
  <si>
    <t>https://bellingcat-archive.nyc3.cdn.digitaloceanspaces.com/no-dups/d7d4a4a40f8db40aef0b74ba/b361482a3b874aa495d9a9f1.png</t>
  </si>
  <si>
    <t>SHA-256:44ebe590f8129eae95ae7b5abbe6a154e4dc17da699d99d16bae94a861f9c7c9</t>
  </si>
  <si>
    <t>https://twitter.com/djuric_zlatko/status/1744283969011544397</t>
  </si>
  <si>
    <t>https://bellingcat-archive.nyc3.cdn.digitaloceanspaces.com/no-dups/6ce91213ef6937951b841b18/56cdb49632444b85ac98259c.html</t>
  </si>
  <si>
    <t>2024-01-12T10:17:14.384640+00:00</t>
  </si>
  <si>
    <t>2024-01-08T09:04:40+00:00</t>
  </si>
  <si>
    <t>Zlatti71 - 🇺🇦 The Armed Forces of Ukraine began the construction of the “Zelensky Line” - a powerful complex of fortifications.  The scale of the ongoing construction and the number of workers involved in it is striking. - FRWL</t>
  </si>
  <si>
    <t>https://bellingcat-archive.nyc3.cdn.digitaloceanspaces.com/no-dups/d35f086c869df1477bdbe568/cea39ebaa5514c208911f901.png</t>
  </si>
  <si>
    <t>SHA-256:6ce91213ef6937951b841b189ffe09f5cf10bb64cf367a86f771bb6830a33206</t>
  </si>
  <si>
    <t>https://twitter.com/LeonidMikhalow/status/1742755378603909525</t>
  </si>
  <si>
    <t>https://bellingcat-archive.nyc3.cdn.digitaloceanspaces.com/no-dups/86f60dff75483470c97faeee/7fb95f1d7aef4dbba8becb25.html</t>
  </si>
  <si>
    <t>2024-01-12T10:17:55.910131+00:00</t>
  </si>
  <si>
    <t>2024-01-04T03:50:35+00:00</t>
  </si>
  <si>
    <t>Демон Омска ☭☦️🇷🇺🇨🇳🇰🇵🇧🇾 - Another result of yesterday's armored counterattack on the 42nd in the direction of Bogdanovka was that another Ukrainian tank was destroyed by a precise Russian Kornet ATGM strike.Geolocation:48°38'21"N 37°52'58"E</t>
  </si>
  <si>
    <t>https://bellingcat-archive.nyc3.cdn.digitaloceanspaces.com/no-dups/a6bf59fb8644707403e4eceb/0dc0182521e84de7acff0ea8.png</t>
  </si>
  <si>
    <t>SHA-256:86f60dff75483470c97faeee51faa20b04d757147d37c684f86bf51b5c031a57</t>
  </si>
  <si>
    <t>https://twitter.com/djuric_zlatko/status/1744265184137372081</t>
  </si>
  <si>
    <t>https://bellingcat-archive.nyc3.cdn.digitaloceanspaces.com/no-dups/a89548d0ac20585c6bbc0c76/420b97e661524af1bc311534.html</t>
  </si>
  <si>
    <t>2024-01-12T10:18:32.073480+00:00</t>
  </si>
  <si>
    <t>Zlatti71 on X: "⚡️Chinese state-owned shipping giant Cosco Shipping will stop visiting Israeli ports. Cosco is the fourth largest company in the global container market, accounting for about 11 percent of all global trade. This is a very significant development for two main reasons beyond the… https://t.co/aR8jo2WEfd"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</si>
  <si>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Zlatti71
@djuric_zlatko
Chinese state-owned shipping giant Cosco Shipping will stop visiting Israeli ports. Cosco is the fourth largest company in the global container market, accounting for about 11 percent of all global trade.
This is a very significant development for two main reasons beyond the actual trade between the Far East and Israel, which involves many purchases on sites such as Ali Express: first, Cosco is working in partnership with Zim, which will now be required to ship additional vessels on the line. As a result, after delivery costs have already increased, a further increase in the Zim price could occur due to the shortage of ships.
The second direct impact concerns the port of Haifa, operated by another Chinese state-owned company, SIPG. This port serves numerous Cosco ships that call there frequently. This move, as mentioned earlier, has surprised insiders greatly, as the likelihood of the Houthis attacking a Chinese ship is very low because of China-Iran relations - il Russo reports
7:50 AM · Jan 8, 2024
·
4,216
Views
22
Reposts
1
Quote
67
Likes
2
Bookmarks
2
New to X?
Sign up now to get your own personalized timeline!
Sign up with Apple
Create account
By signing up, you agree to the
Terms of Service
and
Privacy Policy
, including
Cookie Use.
Relevant people
Zlatti71
@djuric_zlatko
Follow
Click to Follow djuric_zlatko
Say what u do and do what u say.
Trends are unavailable.
Terms of Service
Privacy Policy
Cookie Policy
Accessibility
Ads info
More
© 2024 X Corp.</t>
  </si>
  <si>
    <t>https://bellingcat-archive.nyc3.cdn.digitaloceanspaces.com/no-dups/71629dea87b12cca53e1671b/f15ef925a46646ed8d7d0eff.png</t>
  </si>
  <si>
    <t>SHA-256:a89548d0ac20585c6bbc0c76612b2d88077e4b328c5f14c5c358cb00cb49da1f</t>
  </si>
  <si>
    <t>https://twitter.com/Tendar/status/1743228213579391479</t>
  </si>
  <si>
    <t>https://bellingcat-archive.nyc3.cdn.digitaloceanspaces.com/no-dups/8a009c941f755b77fa661b6f/abc3ffc905c642e59e80d649.html</t>
  </si>
  <si>
    <t>2024-01-12T10:18:23.474686+00:00</t>
  </si>
  <si>
    <t>2024-01-05T11:09:28+00:00</t>
  </si>
  <si>
    <t>I want to revise this post after being notified by Dmitri (@wartranslated). I quoted Crimea Wind, which is usually quite solid, but they used a Pro-Russian source which is rather dubious. The actual number of casualties is unclear. It could be less, and it could be more. 
All… https://t.co/WoEtNAKc8H https://t.co/xS8k3nyqAg</t>
  </si>
  <si>
    <t>{
    "id": "1743228213579391479",
    "text": "I want to revise this post after being notified by Dmitri (@wartranslated). I quoted Crimea Wind, which is usually quite solid, but they used a Pro-Russian source which is rather dubious. The actual number of casualties is unclear. It could be less, and it could be more. \n\nAll… https://t.co/WoEtNAKc8H https://t.co/xS8k3nyqAg",
    "created_at": "2024-01-05T11:09:28.000Z",
    "author_id": "132512167",
    "geo": null,
    "lang": null,
    "media": []
}</t>
  </si>
  <si>
    <t>https://bellingcat-archive.nyc3.cdn.digitaloceanspaces.com/no-dups/1e05c89e2e70282f5ca3dccf/94d0b8edb37c42749947d887.png</t>
  </si>
  <si>
    <t>SHA-256:8a009c941f755b77fa661b6f7dea0fb13e35e5ee4f1f6188b3c08994823b18be</t>
  </si>
  <si>
    <t>https://twitter.com/djuric_zlatko/status/1744257511778119704</t>
  </si>
  <si>
    <t>https://bellingcat-archive.nyc3.cdn.digitaloceanspaces.com/no-dups/aa7b6b0c403087d313485053/7184e62e637d47ca8a818f68.html</t>
  </si>
  <si>
    <t>2024-01-12T10:18:46.180220+00:00</t>
  </si>
  <si>
    <t>2024-01-08T07:19:32+00:00</t>
  </si>
  <si>
    <t>‼️🇷🇺💥"Russian Lancets" destroy NATO air defense systems, artillery and equipment along the entire front
▪️On the 1st - loitering ammunition of the 238th artillery brigade with a well-aimed hit turned around the towed 122-mm howitzer D-30 of the Ukrainian Armed Forces along the… https://t.co/sEgVIILQCc https://t.co/fNVs8CamxI</t>
  </si>
  <si>
    <t>{
    "id": "1744257511778119704",
    "text": "‼️🇷🇺💥\"Russian Lancets\" destroy NATO air defense systems, artillery and equipment along the entire front\n\n▪️On the 1st - loitering ammunition of the 238th artillery brigade with a well-aimed hit turned around the towed 122-mm howitzer D-30 of the Ukrainian Armed Forces along the… https://t.co/sEgVIILQCc https://t.co/fNVs8CamxI",
    "created_at": "2024-01-08T07:19:32.000Z",
    "author_id": "1336257308293292035",
    "geo": null,
    "lang": null,
    "media": []
}</t>
  </si>
  <si>
    <t>https://bellingcat-archive.nyc3.cdn.digitaloceanspaces.com/no-dups/e9bcb4552c3738dd3b305ff5/741317ab118445e396a7dcb9.png</t>
  </si>
  <si>
    <t>SHA-256:aa7b6b0c403087d313485053c5a06baca3d32611d5680ae2182597b3b5e6dd1a</t>
  </si>
  <si>
    <t>https://twitter.com/obretix/status/1742880753992536272</t>
  </si>
  <si>
    <t>https://bellingcat-archive.nyc3.cdn.digitaloceanspaces.com/no-dups/b8df12054844446d7cba2c81/620aeda8790f47b79e1d31fd.html</t>
  </si>
  <si>
    <t>2024-01-12T10:19:10.939796+00:00</t>
  </si>
  <si>
    <t>2024-01-04T12:08:47+00:00</t>
  </si>
  <si>
    <t>geolocation of the drone strike on a car in Baghdad that killed some Harakat Hezbollah al-Nujaba commanders today. debris of a 52.0 kg Hellfire missile at the scene indicates this was an US strike https://t.co/MJvqVBxTxF https://t.co/Dtj43W8dhJ https://t.co/NB8B9CBoNo</t>
  </si>
  <si>
    <t>{
    "id": "1742880753992536272",
    "text": "geolocation of the drone strike on a car in Baghdad that killed some Harakat Hezbollah al-Nujaba commanders today. debris of a 52.0 kg Hellfire missile at the scene indicates this was an US strike https://t.co/MJvqVBxTxF https://t.co/Dtj43W8dhJ https://t.co/NB8B9CBoNo",
    "created_at": "2024-01-04T12:08:47.000Z",
    "author_id": "1517300821",
    "geo": null,
    "lang": null,
    "media": []
}</t>
  </si>
  <si>
    <t>https://bellingcat-archive.nyc3.cdn.digitaloceanspaces.com/no-dups/6e09546dac79e74ee00149ca/1bd076c8b67e4038a9ef0bae.png</t>
  </si>
  <si>
    <t>SHA-256:b8df12054844446d7cba2c81758a63956057ac1a6d56f1fd20be9ebfed825573</t>
  </si>
  <si>
    <t>https://twitter.com/Tendar/status/1744361364208947625</t>
  </si>
  <si>
    <t>https://bellingcat-archive.nyc3.cdn.digitaloceanspaces.com/no-dups/f91c42ae5574f96f67e26a77/0fec4f027c194a5e82101ec1.html</t>
  </si>
  <si>
    <t>2024-01-12T10:19:10.161060+00:00</t>
  </si>
  <si>
    <t>2024-01-08T14:12:12+00:00</t>
  </si>
  <si>
    <t>The situation in Krynky is still the same. The small Ukrainian detachment is holding ground while Russian waves are getting repelled. This one Russian tank gets completely obliterated by a FPV drone.
Source: https://t.co/0Y4CtBpb8J
#Ukraine #Kherson #Krynky https://t.co/IT1C8FAVal</t>
  </si>
  <si>
    <t>{
    "id": "1744361364208947625",
    "text": "The situation in Krynky is still the same. The small Ukrainian detachment is holding ground while Russian waves are getting repelled. This one Russian tank gets completely obliterated by a FPV drone.\n\nSource: https://t.co/0Y4CtBpb8J\n\n#Ukraine #Kherson #Krynky https://t.co/IT1C8FAVal",
    "created_at": "2024-01-08T14:12:12.000Z",
    "author_id": "132512167",
    "geo": null,
    "lang": null,
    "media": []
}</t>
  </si>
  <si>
    <t>https://bellingcat-archive.nyc3.cdn.digitaloceanspaces.com/no-dups/c11bff06c36519b19b842737/25994c3e77dc40508ca590f9.png</t>
  </si>
  <si>
    <t>SHA-256:f91c42ae5574f96f67e26a7741bafa71d28d1a4f00eb5b8067d51f0d90548cea</t>
  </si>
  <si>
    <t>https://twitter.com/Tendar/status/1743981616198750439</t>
  </si>
  <si>
    <t>https://bellingcat-archive.nyc3.cdn.digitaloceanspaces.com/no-dups/b668d68917cd7edfeb920f0c/7054015560024ba1bb267549.html</t>
  </si>
  <si>
    <t>2024-01-12T10:19:46.784994+00:00</t>
  </si>
  <si>
    <t>2024-01-07T13:03:13+00:00</t>
  </si>
  <si>
    <t>In the Moscow Region, people were forced to make a bonefire to keep themselves warm.
Reason is that in many houses the heating systems have stopped working. While this is hardly uncommon in crumbling Russia, what is new that companies who made sure for replacement parts are… https://t.co/5jpJX23iax https://t.co/gNS3dVahk2</t>
  </si>
  <si>
    <t>{
    "id": "1743981616198750439",
    "text": "In the Moscow Region, people were forced to make a bonefire to keep themselves warm.\n\nReason is that in many houses the heating systems have stopped working. While this is hardly uncommon in crumbling Russia, what is new that companies who made sure for replacement parts are… https://t.co/5jpJX23iax https://t.co/gNS3dVahk2",
    "created_at": "2024-01-07T13:03:13.000Z",
    "author_id": "132512167",
    "geo": null,
    "lang": null,
    "media": []
}</t>
  </si>
  <si>
    <t>https://bellingcat-archive.nyc3.cdn.digitaloceanspaces.com/no-dups/09895af39e821f7c2f02fd3a/1a4a9570bd2e46daa6dc4636.png</t>
  </si>
  <si>
    <t>SHA-256:b668d68917cd7edfeb920f0c3366f8f84679f3dc4302872f13c6aeca500bc53a</t>
  </si>
  <si>
    <t>https://twitter.com/Tendar/status/1742985407245979951</t>
  </si>
  <si>
    <t>https://bellingcat-archive.nyc3.cdn.digitaloceanspaces.com/no-dups/f28df072e60e4e46bfb654e6/7d94baf5e9824c8b97fdb838.html</t>
  </si>
  <si>
    <t>2024-01-12T10:19:53.736280+00:00</t>
  </si>
  <si>
    <t>2024-01-04T19:04:38+00:00</t>
  </si>
  <si>
    <t>Germany's latest military-aid delivery to Ukraine has been reported and it has interesting newcomers. Here are the following items:
- 1x Skynex air defense system with ammunition
- 10x Marder 1A3 IFV
- 2x Hensoldt TRML-4D air surveillance radar units
- Undisclosed number of… https://t.co/VWj4AzB5DT https://t.co/6AsN0B30ls</t>
  </si>
  <si>
    <t>{
    "id": "1742985407245979951",
    "text": "Germany's latest military-aid delivery to Ukraine has been reported and it has interesting newcomers. Here are the following items:\n\n- 1x Skynex air defense system with ammunition\n- 10x Marder 1A3 IFV\n- 2x Hensoldt TRML-4D air surveillance radar units\n- Undisclosed number of… https://t.co/VWj4AzB5DT https://t.co/6AsN0B30ls",
    "created_at": "2024-01-04T19:04:38.000Z",
    "author_id": "132512167",
    "geo": null,
    "lang": null,
    "media": []
}</t>
  </si>
  <si>
    <t>https://bellingcat-archive.nyc3.cdn.digitaloceanspaces.com/no-dups/65db83f89722ae06442e16b3/45a7186229fc4b09b2756135.png</t>
  </si>
  <si>
    <t>SHA-256:f28df072e60e4e46bfb654e6c76003a61e2b339cbfcec071afa90301654f255f</t>
  </si>
  <si>
    <t>https://twitter.com/ChrisOsieck/status/1742945368168452134</t>
  </si>
  <si>
    <t>https://bellingcat-archive.nyc3.cdn.digitaloceanspaces.com/no-dups/a7734dd22d4a956fccd8fa52/889b040a670e410c9cdcc80b.html</t>
  </si>
  <si>
    <t>2024-01-12T10:20:23.282669+00:00</t>
  </si>
  <si>
    <t>2024-01-04T16:25:32+00:00</t>
  </si>
  <si>
    <t>Geolocation of IDF strike in Khirbet al-Adas in Rafah: 31.286409, 34.261521. 
Interesting  is that this is the same location from the user generated content shared on social-media yesterday, which showed more victims than just one. https://t.co/00ewkgTPs3 https://t.co/vDkraSwCOl</t>
  </si>
  <si>
    <t>{
    "id": "1742945368168452134",
    "text": "Geolocation of IDF strike in Khirbet al-Adas in Rafah: 31.286409, 34.261521. \n\nInteresting  is that this is the same location from the user generated content shared on social-media yesterday, which showed more victims than just one. https://t.co/00ewkgTPs3 https://t.co/vDkraSwCOl",
    "created_at": "2024-01-04T16:25:32.000Z",
    "author_id": "2180124535",
    "geo": null,
    "lang": null,
    "media": []
}</t>
  </si>
  <si>
    <t>https://bellingcat-archive.nyc3.cdn.digitaloceanspaces.com/no-dups/d8585735e03c7cd886cba54f/0fac3f6579dc4a78a225d42b.png</t>
  </si>
  <si>
    <t>SHA-256:a7734dd22d4a956fccd8fa52f2039b8ec57af31e904cdb1bd06d88090e69fdf9</t>
  </si>
  <si>
    <t>https://twitter.com/Tendar/status/1742497910510538907</t>
  </si>
  <si>
    <t>https://bellingcat-archive.nyc3.cdn.digitaloceanspaces.com/no-dups/bb96e93f1e14f8659d297aa2/8018bb5d1a3f4b159695feeb.html</t>
  </si>
  <si>
    <t>2024-01-12T10:20:24.880098+00:00</t>
  </si>
  <si>
    <t>2024-01-03T10:47:30+00:00</t>
  </si>
  <si>
    <t>Russian channels like “Zhest Belgorod” distributed videos and pictures of missile fragments, which damaged civilian properties in Belgorod. 
However, once they realized that those were the booster sections of 23Ya6 missiles of the Russian Pantsir-S1 air defense system, they… https://t.co/XEMZwQsOh6 https://t.co/7MeqtLHINo</t>
  </si>
  <si>
    <t>{
    "id": "1742497910510538907",
    "text": "Russian channels like “Zhest Belgorod” distributed videos and pictures of missile fragments, which damaged civilian properties in Belgorod. \n\nHowever, once they realized that those were the booster sections of 23Ya6 missiles of the Russian Pantsir-S1 air defense system, they… https://t.co/XEMZwQsOh6 https://t.co/7MeqtLHINo",
    "created_at": "2024-01-03T10:47:30.000Z",
    "author_id": "132512167",
    "geo": null,
    "lang": null,
    "media": []
}</t>
  </si>
  <si>
    <t>https://bellingcat-archive.nyc3.cdn.digitaloceanspaces.com/no-dups/0c1ad789a9df1907f40f5c9f/26e25ba47e4e40d1a6dab2c8.png</t>
  </si>
  <si>
    <t>SHA-256:bb96e93f1e14f8659d297aa24de1424777ffec112034f425326d72b3ea9d3237</t>
  </si>
  <si>
    <t>https://twitter.com/Tendar/status/1742845353622118907</t>
  </si>
  <si>
    <t>https://bellingcat-archive.nyc3.cdn.digitaloceanspaces.com/no-dups/fdb18ed5c9868372fe871251/183b79b49e4149879c06a368.html</t>
  </si>
  <si>
    <t>2024-01-12T10:21:05.241524+00:00</t>
  </si>
  <si>
    <t>2024-01-04T09:48:07+00:00</t>
  </si>
  <si>
    <t>Another angle of a failed Russian assault near Synkivka in mid December 2023.
It shows the absolute carnage in which this Russian detachment has been sent into. Artillery, cluster ammunition, drones, heavy machine guns, everything is pounding them. The 2nd Russian MBT instantly… https://t.co/avOkh3D7AA https://t.co/rvYHYOs0JN</t>
  </si>
  <si>
    <t>{
    "id": "1742845353622118907",
    "text": "Another angle of a failed Russian assault near Synkivka in mid December 2023.\n\nIt shows the absolute carnage in which this Russian detachment has been sent into. Artillery, cluster ammunition, drones, heavy machine guns, everything is pounding them. The 2nd Russian MBT instantly… https://t.co/avOkh3D7AA https://t.co/rvYHYOs0JN",
    "created_at": "2024-01-04T09:48:07.000Z",
    "author_id": "132512167",
    "geo": null,
    "lang": null,
    "media": []
}</t>
  </si>
  <si>
    <t>https://bellingcat-archive.nyc3.cdn.digitaloceanspaces.com/no-dups/a6c2a229f203ef6ab7896d85/190edf544f314d03829da977.png</t>
  </si>
  <si>
    <t>SHA-256:fdb18ed5c9868372fe87125154e5ec5119745813b25f872bdc79064aacb57c68</t>
  </si>
  <si>
    <t>https://twitter.com/336jimmy/status/1726647206286152004</t>
  </si>
  <si>
    <t>https://bellingcat-archive.nyc3.cdn.digitaloceanspaces.com/no-dups/6f59bdd9381e6db52018e6b9/7a01544677be4dd5b50bda3f.html</t>
  </si>
  <si>
    <t>2024-01-12T10:21:06.867495+00:00</t>
  </si>
  <si>
    <t>2023-11-20T17:02:28+00:00</t>
  </si>
  <si>
    <t>last known position for the Galaxy Leader
this is roughly 300nmi away from the closest point within Yemeni territory
Mil Mi-8 range: 520nmi , that means any trip beyond 260nmi it`s the point of no return
#OSINT #Analysis #Hypothesis https://t.co/EYh9qU0Zzq</t>
  </si>
  <si>
    <t>{
    "id": "1726647206286152004",
    "text": "last known position for the Galaxy Leader\n\nthis is roughly 300nmi away from the closest point within Yemeni territory\n\nMil Mi-8 range: 520nmi , that means any trip beyond 260nmi it`s the point of no return\n\n#OSINT #Analysis #Hypothesis https://t.co/EYh9qU0Zzq",
    "created_at": "2023-11-20T17:02:28.000Z",
    "author_id": "1299147638",
    "geo": null,
    "lang": null,
    "media": []
}</t>
  </si>
  <si>
    <t>https://bellingcat-archive.nyc3.cdn.digitaloceanspaces.com/no-dups/782aeeac648ff1a2e3cd0a85/b58e85b7a65c4e9ea2376e16.png</t>
  </si>
  <si>
    <t>SHA-256:6f59bdd9381e6db52018e6b9d49c3f494a5a079f7309f61ca11a352465785b66</t>
  </si>
  <si>
    <t>https://twitter.com/Tendar/status/1742102182608945652</t>
  </si>
  <si>
    <t>https://bellingcat-archive.nyc3.cdn.digitaloceanspaces.com/no-dups/a80bc648ba4d9e45d411ceae/c1d156f1d658462faa6c6688.html</t>
  </si>
  <si>
    <t>2024-01-12T10:21:43.224653+00:00</t>
  </si>
  <si>
    <t>2024-01-02T08:35:01+00:00</t>
  </si>
  <si>
    <t>Remember when you bring your kids to bed, this is how Ukrainians have to bring their kids to bed, because of Russia.
#Ukraine https://t.co/hHASTyUJAb</t>
  </si>
  <si>
    <t>{
    "id": "1742102182608945652",
    "text": "Remember when you bring your kids to bed, this is how Ukrainians have to bring their kids to bed, because of Russia.\n\n#Ukraine https://t.co/hHASTyUJAb",
    "created_at": "2024-01-02T08:35:01.000Z",
    "author_id": "132512167",
    "geo": null,
    "lang": null,
    "media": []
}</t>
  </si>
  <si>
    <t>https://bellingcat-archive.nyc3.cdn.digitaloceanspaces.com/no-dups/14df395eaacacc6ad80f9adc/f6e7514973bb4dccb943e154.png</t>
  </si>
  <si>
    <t>SHA-256:a80bc648ba4d9e45d411ceae30e9ea98e003958cc27d0bc1f091bf9d6817fae9</t>
  </si>
  <si>
    <t>https://twitter.com/Tendar/status/1742159236807729336</t>
  </si>
  <si>
    <t>https://bellingcat-archive.nyc3.cdn.digitaloceanspaces.com/no-dups/3f06bf40503012768c6799e8/3e30659136214e8581ff6eef.html</t>
  </si>
  <si>
    <t>2024-01-12T10:21:47.567569+00:00</t>
  </si>
  <si>
    <t>2024-01-02T12:21:44+00:00</t>
  </si>
  <si>
    <t>Remains of a shotdown Russian Kh-101 near Kyiv, showing both the warhead and the tail section. According to Defense Express the missile was produced in the 4th quarter of 2023. 
This is another reminder how insufficient the current sanctions against Russia are. Especially… https://t.co/fdWc3ni9yJ https://t.co/WS6tUkeZrE</t>
  </si>
  <si>
    <t>{
    "id": "1742159236807729336",
    "text": "Remains of a shotdown Russian Kh-101 near Kyiv, showing both the warhead and the tail section. According to Defense Express the missile was produced in the 4th quarter of 2023. \n\nThis is another reminder how insufficient the current sanctions against Russia are. Especially… https://t.co/fdWc3ni9yJ https://t.co/WS6tUkeZrE",
    "created_at": "2024-01-02T12:21:44.000Z",
    "author_id": "132512167",
    "geo": null,
    "lang": null,
    "media": []
}</t>
  </si>
  <si>
    <t>https://bellingcat-archive.nyc3.cdn.digitaloceanspaces.com/no-dups/354d3301db1b2c86825be485/4383e9486e57404e917f540c.png</t>
  </si>
  <si>
    <t>SHA-256:3f06bf40503012768c6799e8f8cade3fe655f4fb25ad887c9aade36f3409f2f8</t>
  </si>
  <si>
    <t>https://twitter.com/Tendar/status/1741836278927065587</t>
  </si>
  <si>
    <t>https://bellingcat-archive.nyc3.cdn.digitaloceanspaces.com/no-dups/491f9e18a81b44ebe20d9d9d/005422009a4f4943bd3c109c.html</t>
  </si>
  <si>
    <t>2024-01-12T10:22:20.632001+00:00</t>
  </si>
  <si>
    <t>2024-01-01T14:58:25+00:00</t>
  </si>
  <si>
    <t>The 2nd battalion of the Ukrainian 72nd Brigade wishes that Russian tank a happy new year. Message has been delivered by this drone.
Source: https://t.co/5ZzMgBO3Yt
#Ukraine https://t.co/iOxAGeuqRT</t>
  </si>
  <si>
    <t>{
    "id": "1741836278927065587",
    "text": "The 2nd battalion of the Ukrainian 72nd Brigade wishes that Russian tank a happy new year. Message has been delivered by this drone.\n\nSource: https://t.co/5ZzMgBO3Yt\n\n#Ukraine https://t.co/iOxAGeuqRT",
    "created_at": "2024-01-01T14:58:25.000Z",
    "author_id": "132512167",
    "geo": null,
    "lang": null,
    "media": []
}</t>
  </si>
  <si>
    <t>https://bellingcat-archive.nyc3.cdn.digitaloceanspaces.com/no-dups/3c29453a20d8e73c2e20e5b8/796a442a65a4437181e9925f.png</t>
  </si>
  <si>
    <t>SHA-256:491f9e18a81b44ebe20d9d9d3f94cf909d7fe452fd19c8548456666501c66991</t>
  </si>
  <si>
    <t>https://twitter.com/Tendar/status/1741447925996143098</t>
  </si>
  <si>
    <t>https://bellingcat-archive.nyc3.cdn.digitaloceanspaces.com/no-dups/13ca1157bd911ac85d84c52b/ff377a9501574c01aa590913.html</t>
  </si>
  <si>
    <t>2024-01-12T10:22:16.962601+00:00</t>
  </si>
  <si>
    <t>2023-12-31T13:15:14+00:00</t>
  </si>
  <si>
    <t>The TG Channel “Atesh” released picture of the Russian Black Sea Fleet HQ in Russian-occupied Sevastopol. It is just a burnt out ruin and it does not seem like that Russians gonna change anything about that.
Source: https://t.co/6TA9kdCpTK
#Ukraine #Crimea #Sevastopol https://t.co/9l7nz4FlPD</t>
  </si>
  <si>
    <t>{
    "id": "1741447925996143098",
    "text": "The TG Channel “Atesh” released picture of the Russian Black Sea Fleet HQ in Russian-occupied Sevastopol. It is just a burnt out ruin and it does not seem like that Russians gonna change anything about that.\n\nSource: https://t.co/6TA9kdCpTK\n\n#Ukraine #Crimea #Sevastopol https://t.co/9l7nz4FlPD",
    "created_at": "2023-12-31T13:15:14.000Z",
    "author_id": "132512167",
    "geo": null,
    "lang": null,
    "media": []
}</t>
  </si>
  <si>
    <t>https://bellingcat-archive.nyc3.cdn.digitaloceanspaces.com/no-dups/a91ff672facca8c41fe3bd02/95d69ea9d58744919de4b601.png</t>
  </si>
  <si>
    <t>SHA-256:13ca1157bd911ac85d84c52b9065def154f6b16d70b705a3b1f69d9be8632f95</t>
  </si>
  <si>
    <t>https://twitter.com/Tendar/status/1740853601516601850</t>
  </si>
  <si>
    <t>https://bellingcat-archive.nyc3.cdn.digitaloceanspaces.com/no-dups/0ad408ce2993f4546ee2008e/8653bf78034846149ef2f2c2.html</t>
  </si>
  <si>
    <t>2024-01-12T10:22:55.375234+00:00</t>
  </si>
  <si>
    <t>2023-12-29T21:53:36+00:00</t>
  </si>
  <si>
    <t>I was only waiting for this news and here we have it. In Bryansk, Russia, moped-like drones can be heard and seen, followed by strong explosions.
Source: https://t.co/3gHIwEi2xg
#Russia #Bryansk #Ukraine https://t.co/YQqECpcG4e</t>
  </si>
  <si>
    <t>{
    "id": "1740853601516601850",
    "text": "I was only waiting for this news and here we have it. In Bryansk, Russia, moped-like drones can be heard and seen, followed by strong explosions.\n\nSource: https://t.co/3gHIwEi2xg\n\n#Russia #Bryansk #Ukraine https://t.co/YQqECpcG4e",
    "created_at": "2023-12-29T21:53:36.000Z",
    "author_id": "132512167",
    "geo": null,
    "lang": null,
    "media": []
}</t>
  </si>
  <si>
    <t>https://bellingcat-archive.nyc3.cdn.digitaloceanspaces.com/no-dups/65d4925bc6fabcf25fa93306/6723d3aa132a4726b46ec85e.png</t>
  </si>
  <si>
    <t>SHA-256:0ad408ce2993f4546ee2008ed2f3392c13069943cb4b8c6dd1311800d61f6208</t>
  </si>
  <si>
    <t>https://twitter.com/WarMonitors/status/1745045539723337867</t>
  </si>
  <si>
    <t>https://bellingcat-archive.nyc3.cdn.digitaloceanspaces.com/no-dups/3f9fe6e474445f6e3d163411/f7e5493f4ef043768843290c.html</t>
  </si>
  <si>
    <t>2024-01-12T10:23:36.007267+00:00</t>
  </si>
  <si>
    <t>War Monitor on X: "⚡️Entire cities have been wiped from Gaza, this is zionism in its purest form. https://t.co/CcPJpiwjlt"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</si>
  <si>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War Monitor
@WarMonitors
Entire cities have been wiped from Gaza, this is zionism in its purest form.
11:30 AM · Jan 10, 2024
·
149.6K
Views
1,877
Reposts
41
Quotes
3,753
Likes
93
Bookmarks
93
New to X?
Sign up now to get your own personalized timeline!
Sign up with Apple
Create account
By signing up, you agree to the
Terms of Service
and
Privacy Policy
, including
Cookie Use.
Relevant people
War Monitor
@WarMonitors
Follow
Click to Follow WarMonitors
Proud Semite
|| Breaking News || Geopolitics || Backup Account:
@WarfareBackup
|| Want to support me? Donate:
http://
ko-fi.com/warmonitor
Trends are unavailable.
Terms of Service
Privacy Policy
Cookie Policy
Accessibility
Ads info
More
© 2024 X Corp.</t>
  </si>
  <si>
    <t>https://bellingcat-archive.nyc3.cdn.digitaloceanspaces.com/no-dups/b67dd12c39b177244476c43d/3d1f735dea7b46ca927de0cb.png</t>
  </si>
  <si>
    <t>SHA-256:3f9fe6e474445f6e3d163411acd713bdcbbc50acab86980219b5fdc6bd5bb4b0</t>
  </si>
  <si>
    <t>https://twitter.com/Osint_NY/status/1717536728007717333</t>
  </si>
  <si>
    <t>https://bellingcat-archive.nyc3.cdn.digitaloceanspaces.com/no-dups/a226e39741cc1c427a9f7159/278430c823814b2eb7fa097b.html</t>
  </si>
  <si>
    <t>2024-01-12T10:24:05.306907+00:00</t>
  </si>
  <si>
    <t>OSINT_NY on X: "Unfortunately this is accurate. Given the lack of progress in Zaporizhzhia, RUS capturing Avdiivka would be a huge setback for Ukraine. There needs to be a decisive action taken soon to liberate territory. Ukraine may not win a war of attrition against Russia without the US/EU."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</si>
  <si>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OSINT_NY
@Osint_NY
Unfortunately this is accurate. Given the lack of progress in Zaporizhzhia, RUS capturing Avdiivka would be a huge setback for Ukraine.
There needs to be a decisive action taken soon to liberate territory. Ukraine may not win a war of attrition against Russia without the US/EU.
Quote
Julian Röpcke
@JulianRoepcke
·
Oct 26, 2023
Replying to
@JulianRoepcke
20 months of war and some people still say "keep them coming, we kill so many of them, they lose hundreds of mbt/ifv, hahaha" ... do you remember Bakhmut?! ... 
▶︎ RUSSIA FACTORS THOSE LOSSES. They are part of the Kremlin's strategy to destroy and conquer Ukraine. They are fine…
Show more
1:40 PM · Oct 26, 2023
·
251
Views
1
Bookmark
1
New to X?
Sign up now to get your own personalized timeline!
Sign up with Apple
Create account
By signing up, you agree to the
Terms of Service
and
Privacy Policy
, including
Cookie Use.
Relevant people
OSINT_NY
@Osint_NY
Follow
Click to Follow Osint_NY
Information is power. OSINT investigator but don't expect me to share what isn't already known.
#DeSantis2024
Julian Röpcke
@JulianRoepcke
Follow
Click to Follow JulianRoepcke
Leitender Redakteur Sicherheitspolitik und Konflikte
@BILD
.
„Twitter-Feldherr des Tages“ –
@jungewelt
.
Nur meine Meinung. 
Waffenlieferungsultra.
#hahohe
Trends are unavailable.
Terms of Service
Privacy Policy
Cookie Policy
Accessibility
Ads info
More
© 2024 X Corp.</t>
  </si>
  <si>
    <t>https://bellingcat-archive.nyc3.cdn.digitaloceanspaces.com/no-dups/c76901f0367736fedd5f50fa/7e359f9b785a47ea9527f940.png</t>
  </si>
  <si>
    <t>SHA-256:a226e39741cc1c427a9f7159f0e824fb11253a0ffe6cb7eb671b43adc6a2c69d</t>
  </si>
  <si>
    <t>https://twitter.com/JustusUwakwe/status/1716785530388488443</t>
  </si>
  <si>
    <t>https://bellingcat-archive.nyc3.cdn.digitaloceanspaces.com/no-dups/c43c4656bc7f4cffe6f12e8c/02baaf03d1c24cbc9d2dd897.html</t>
  </si>
  <si>
    <t>2024-01-12T10:24:52.148525+00:00</t>
  </si>
  <si>
    <t>Justus Uwakwe on X: "Torture pits for violators have been discovered on the territory of Russian military training grounds 💥 #UkraineRussiaWar️️ #UkraineWar #Ukraine #Verbove #Novoprokopivka #Robotyne #Tokmak #Andriivka #Kurdjumivka #Russian #Opytne #Bakhmut #Ukrainian #Zaporizhia #OSINT #Kopani https://t.co/D5YnvOwvEg"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</si>
  <si>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Justus Uwakwe
@JustusUwakwe
Torture pits for violators have been discovered on the territory of Russian military training grounds
#UkraineRussiaWar️️
#UkraineWar
#Ukraine
#Verbove
#Novoprokopivka
#Robotyne
#Tokmak
#Andriivka
#Kurdjumivka
#Russian
#Opytne
#Bakhmut
#Ukrainian
#Zaporizhia
#OSINT
#Kopani
11:55 AM · Oct 24, 2023
·
874
Views
1
Repost
1
Quote
2
Likes
1
Bookmark
1
New to X?
Sign up now to get your own personalized timeline!
Sign up with Apple
Create account
By signing up, you agree to the
Terms of Service
and
Privacy Policy
, including
Cookie Use.
Relevant people
Justus Uwakwe
@JustusUwakwe
Follow
Click to Follow JustusUwakwe
"Unearthing stories like a pro while sipping coffee and dodging typos. Join the newsy adventure – hit that follow button now!
#JournalismJokes
"
Trends are unavailable.
Terms of Service
Privacy Policy
Cookie Policy
Accessibility
Ads info
More
© 2024 X Corp.</t>
  </si>
  <si>
    <t>https://bellingcat-archive.nyc3.cdn.digitaloceanspaces.com/no-dups/5add5af9681523d9dcc0305f/f407a2888db34926b4b78ad7.png</t>
  </si>
  <si>
    <t>SHA-256:c43c4656bc7f4cffe6f12e8c9e99ef798ce5d147472caf573fd4261b2f240d7d</t>
  </si>
  <si>
    <t>https://twitter.com/nadinbrzezinski/status/1744152874228314350</t>
  </si>
  <si>
    <t>https://bellingcat-archive.nyc3.cdn.digitaloceanspaces.com/no-dups/340943d19c21f7926bda13e9/4f0a4a8289554bf8b9f1234d.html</t>
  </si>
  <si>
    <t>2024-01-12T10:25:19.332477+00:00</t>
  </si>
  <si>
    <t>nadinbrzezinski 🇮🇱 🇺🇦 🇺🇸#OAF on X: "Killed Hamas leaders. At the moment, 20 out of 54 have already been liquidated. Those who live abroad are highlighted in yellow (in Lebanon, Qatar). The calculation is carried out by the diligent Israeli OSINT researcher Middle Eastern Buka , for which many thanks to him. https://t.co/MlaAQPxXSO"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</si>
  <si>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nadinbrzezinski
#OAF
@nadinbrzezinski
Killed Hamas leaders. At the moment, 20 out of 54 have already been liquidated. Those who live abroad are highlighted in yellow (in Lebanon, Qatar). The calculation is carried out by the diligent Israeli OSINT researcher Middle Eastern Buka , for which many thanks to him.
12:23 AM · Jan 8, 2024
·
8,401
Views
74
Reposts
4
Quotes
208
Likes
27
Bookmarks
27
New to X?
Sign up now to get your own personalized timeline!
Sign up with Apple
Create account
By signing up, you agree to the
Terms of Service
and
Privacy Policy
, including
Cookie Use.
Relevant people
nadinbrzezinski
#OAF
@nadinbrzezinski
Follow
Click to Follow nadinbrzezinski
writer, blogger, Historian, reporter... you pronounced this nonsense, not me
Trends are unavailable.
Terms of Service
Privacy Policy
Cookie Policy
Accessibility
Ads info
More
© 2024 X Corp.</t>
  </si>
  <si>
    <t>https://bellingcat-archive.nyc3.cdn.digitaloceanspaces.com/no-dups/f0a228aa1c24f4794d64e6af/7ae798bcf90847fcbec7353c.png</t>
  </si>
  <si>
    <t>SHA-256:340943d19c21f7926bda13e9c1cc055294af35f74def8d33f1c579f8d7dc69a5</t>
  </si>
  <si>
    <t>https://twitter.com/KentTahir65227/status/1743223527350673870</t>
  </si>
  <si>
    <t>https://bellingcat-archive.nyc3.cdn.digitaloceanspaces.com/no-dups/90d6ee87931f54c6a5050c10/ab7ba13e2e3440caa5319ee3.html</t>
  </si>
  <si>
    <t>2024-01-12T10:25:17.071391+00:00</t>
  </si>
  <si>
    <t>2024-01-05T10:50:51+00:00</t>
  </si>
  <si>
    <t>The Quantum Mechanic - According to Nethanyahu, she is a Amalek and needs to be killed... Israelis are disgusting...</t>
  </si>
  <si>
    <t>https://bellingcat-archive.nyc3.cdn.digitaloceanspaces.com/no-dups/81685821db05e6798897e67c/23ac689205ef41deb0197d52.png</t>
  </si>
  <si>
    <t>SHA-256:90d6ee87931f54c6a5050c106acfdfcd686a672d102f5eb5d63ed11727c87337</t>
  </si>
  <si>
    <t>https://twitter.com/ukraine_osint/status/1712230703880982657</t>
  </si>
  <si>
    <t>https://bellingcat-archive.nyc3.cdn.digitaloceanspaces.com/no-dups/833f27a28616a1df43274751/bcfaeb5085a348da892de443.html</t>
  </si>
  <si>
    <t>2024-01-12T10:26:49.569066+00:00</t>
  </si>
  <si>
    <t>Osint Ukraine on X: "According to preliminary data from the National Statistical Committee of the Republic of Belarus, in 2023 the rate of crimes registered on the territory of Belarus has increased. The increase occurred in July-August, when mercenaries from the Wagner Group were transferred there. https://t.co/k3ae3Lv4td"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</si>
  <si>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Osint Ukraine
@ukraine_osint
According to preliminary data from the National Statistical Committee of the Republic of Belarus, in 2023 the rate of crimes registered on the territory of Belarus has increased. 
The increase occurred in July-August, when mercenaries from the Wagner Group were transferred there.
10:16 PM · Oct 11, 2023
·
964
Views
1
Repost
3
Likes
1
Bookmark
1
New to X?
Sign up now to get your own personalized timeline!
Sign up with Apple
Create account
By signing up, you agree to the
Terms of Service
and
Privacy Policy
, including
Cookie Use.
Relevant people
Osint Ukraine
@ukraine_osint
Follow
Click to Follow ukraine_osint
OSINT, tracking russian forces, Slava Ukraini!
Contact:
osintukraine@gmail.com
Trends are unavailable.
Terms of Service
Privacy Policy
Cookie Policy
Accessibility
Ads info
More
© 2024 X Corp.</t>
  </si>
  <si>
    <t>https://bellingcat-archive.nyc3.cdn.digitaloceanspaces.com/no-dups/e3c3a579cf96f554b3e60faf/de596f42785041f081e74099.png</t>
  </si>
  <si>
    <t>SHA-256:833f27a28616a1df43274751f822b584c07c56f6252af7f4c9db159e5f802719</t>
  </si>
  <si>
    <t>https://twitter.com/OsintExperts/status/1745088959925948768</t>
  </si>
  <si>
    <t>https://bellingcat-archive.nyc3.cdn.digitaloceanspaces.com/no-dups/d8da29d8582cffad517f92e6/a7df323d7ca24b4a912b5520.html</t>
  </si>
  <si>
    <t>2024-01-12T10:26:45.604283+00:00</t>
  </si>
  <si>
    <t>OSINT Expert on X: "🇰🇷 South Korea is preparing for mass production of air-launched anti-tank guided missiles (ATGMs) TAipers. The production of ATGMs is planned from 2024 to 2031 by the South Korean company Hanwa. $550.5 million has been allocated for the implementation of the program. https://t.co/VqDWqSWsBm"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</si>
  <si>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OSINT Expert
@OsintExperts
South Korea is preparing for mass production of air-launched anti-tank guided missiles (ATGMs) TAipers. 
The production of ATGMs is planned from 2024 to 2031 by the South Korean company Hanwa. $550.5 million has been allocated for the implementation of the program.
read image description
ALT
2:23 PM · Jan 10, 2024
·
269
Views
1
Quote
New to X?
Sign up now to get your own personalized timeline!
Sign up with Apple
Create account
By signing up, you agree to the
Terms of Service
and
Privacy Policy
, including
Cookie Use.
Relevant people
OSINT Expert
@OsintExperts
Follow
Click to Follow OsintExperts
Interested in Foreign Affairs | Geopolitics | Defense &amp; National Security | War &amp; Aviation | RTs are not endorsements.
Trends are unavailable.
Terms of Service
Privacy Policy
Cookie Policy
Accessibility
Ads info
More
© 2024 X Corp.</t>
  </si>
  <si>
    <t>https://bellingcat-archive.nyc3.cdn.digitaloceanspaces.com/no-dups/dde99c4f0424d09ae6ada9f5/a8812c95c3f04d26a414528c.png</t>
  </si>
  <si>
    <t>SHA-256:d8da29d8582cffad517f92e62563850bfd43647c30ed56100fb0661fbd7896ab</t>
  </si>
  <si>
    <t>https://twitter.com/OSINTNic/status/1745050832922456459</t>
  </si>
  <si>
    <t>https://bellingcat-archive.nyc3.cdn.digitaloceanspaces.com/no-dups/90eaadb7885ff1a09bf66b9a/2dfab72411c34bceb07b311d.html</t>
  </si>
  <si>
    <t>2024-01-12T10:28:01.738439+00:00</t>
  </si>
  <si>
    <t>OSINTNic on X: "Russian drone footage still shows anti-tank TM-62 mine barriers placed on the road from Marinka to Kurakhove (Donetsk region) https://t.co/xnJ8VDBvyC"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</si>
  <si>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OSINTNic
@OSINTNic
Russian drone footage still shows anti-tank TM-62 mine barriers placed on the road from Marinka to Kurakhove (Donetsk region)
11:51 AM · Jan 10, 2024
·
198
Views
3
Likes
New to X?
Sign up now to get your own personalized timeline!
Sign up with Apple
Create account
By signing up, you agree to the
Terms of Service
and
Privacy Policy
, including
Cookie Use.
Relevant people
OSINTNic
@OSINTNic
Follow
Click to Follow OSINTNic
Bibliophile and online sleuth | OSINT |Ukraine War News &amp; Footage | Geopolitics &amp; International News |
Trends are unavailable.
Terms of Service
Privacy Policy
Cookie Policy
Accessibility
Ads info
More
© 2024 X Corp.</t>
  </si>
  <si>
    <t>https://bellingcat-archive.nyc3.cdn.digitaloceanspaces.com/no-dups/54e2beef6e6732e6acef1f57/51a33a97e13f48b5b7c873b7.png</t>
  </si>
  <si>
    <t>SHA-256:90eaadb7885ff1a09bf66b9aae0f5fdd5a2c51337b92830e8811d1c2e3bb0cbe</t>
  </si>
  <si>
    <t>https://twitter.com/Osint613/status/1744781756182430051</t>
  </si>
  <si>
    <t>https://bellingcat-archive.nyc3.cdn.digitaloceanspaces.com/no-dups/1b1766dc77a9ffc2274faec9/1a83e08466f04da0883c80f8.html</t>
  </si>
  <si>
    <t>2024-01-12T10:27:34.500292+00:00</t>
  </si>
  <si>
    <t>2024-01-09T18:02:41+00:00</t>
  </si>
  <si>
    <t>Open Source Intel - #Watch: IDF releases footage of 101st Battalion battling Qhamas in southern Gaza's Khan Younis. Airstrikes and tank shelling were used against buildings where Qhamas opened fire. Many gunmen were killed. In one building, two were still holed up; IDF soldiers engaged and killed…</t>
  </si>
  <si>
    <t>https://bellingcat-archive.nyc3.cdn.digitaloceanspaces.com/no-dups/f06cb82c38792edb7074ecac/c8d9ff471650431184fa7a08.png</t>
  </si>
  <si>
    <t>SHA-256:1b1766dc77a9ffc2274faec9f65d754ba9aafd689bfa890bf14703592d7cd9f1</t>
  </si>
  <si>
    <t>https://twitter.com/osintDICC/status/1744769682073350390</t>
  </si>
  <si>
    <t>https://bellingcat-archive.nyc3.cdn.digitaloceanspaces.com/no-dups/61e39dd49a6db3b4a616e811/fd79ccb7eaad454fb7bfa72b.html</t>
  </si>
  <si>
    <t>2024-01-12T10:27:59.963280+00:00</t>
  </si>
  <si>
    <t>2024-01-09T17:14:43+00:00</t>
  </si>
  <si>
    <t>🇺🇦DeepInConflictComms - ❗️🚨It Is Reported By Press Of COMNAVSURFLANT a two-ship of Su-33s from the Kuznetsov's Air Group fired upon a USN flight of F/A-18s conducting freedom of navigation exercises near the carrier group. One Super Hornet was damaged by an AA-11 Archer 1/2🧵</t>
  </si>
  <si>
    <t>https://bellingcat-archive.nyc3.cdn.digitaloceanspaces.com/no-dups/0d441b9b56ccaeb23a6a414b/e844df5cc01c45788de05913.png</t>
  </si>
  <si>
    <t>SHA-256:61e39dd49a6db3b4a616e8117f0a08b431bf7b3cb053fa024d66af21da3142c0</t>
  </si>
  <si>
    <t>https://twitter.com/realRickWiles/status/1745250680741208543</t>
  </si>
  <si>
    <t>https://bellingcat-archive.nyc3.cdn.digitaloceanspaces.com/no-dups/f7e56b0fd9bbf0b1e18706b9/0a9259ecd0cd45d3b13435b3.html</t>
  </si>
  <si>
    <t>2024-01-12T10:29:37.064722+00:00</t>
  </si>
  <si>
    <t>Rick Wiles on X: "Since mid-October, Israel has deliberately and systematically killed tens of thousands of innocent Palestinians. Zionism is the big loser. The world now sees the depravity of the Zionist movement. Israel will never recover from this public image nightmare."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</si>
  <si>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Rick Wiles
@realRickWiles
Since mid-October, Israel has deliberately and systematically killed tens of thousands of innocent Palestinians. Zionism is the big loser. The world now sees the depravity of the Zionist movement. Israel will never recover from this public image nightmare.
Quote
S p r i n t e r
@Sprinter99800
·
Jan 10
An entire family, mostly children, was killed in Rafah, south of the Gaza Strip.
1:06 AM · Jan 11, 2024
·
13.2K
Views
488
Reposts
18
Quotes
792
Likes
11
Bookmarks
11
New to X?
Sign up now to get your own personalized timeline!
Sign up with Apple
Create account
By signing up, you agree to the
Terms of Service
and
Privacy Policy
, including
Cookie Use.
Relevant people
Rick Wiles
@realRickWiles
Follow
Click to Follow realRickWiles
Rick Wiles: Disciple of Jesus, TruNews host, Final Day author, Baptist elder, Bible teacher, businessman, global Ambassador for Peace. Unable to swallow BS.
S p r i n t e r
@Sprinter99800
Follow
Click to Follow Sprinter99800
Global events in short posts,content for curious minds||friendly
@Syribelle
and
@goodluckpug
|| Support-
http://
PayPal.Me/Sprinter99880
Trends are unavailable.
Terms of Service
Privacy Policy
Cookie Policy
Accessibility
Ads info
More
© 2024 X Corp.</t>
  </si>
  <si>
    <t>https://bellingcat-archive.nyc3.cdn.digitaloceanspaces.com/no-dups/90bc261bbef69d79569e5c09/938a44001ac54bb184e0a8b8.png</t>
  </si>
  <si>
    <t>SHA-256:f7e56b0fd9bbf0b1e18706b9e8dc179cf4716d50408fc68173d6cf73bad24c91</t>
  </si>
  <si>
    <t>https://twitter.com/YUranium235/status/1745208076821504306</t>
  </si>
  <si>
    <t>https://bellingcat-archive.nyc3.cdn.digitaloceanspaces.com/no-dups/861ce309e1624bde2d9633dc/141cf288ce064462823c2e13.html</t>
  </si>
  <si>
    <t>2024-01-12T10:29:40.256256+00:00</t>
  </si>
  <si>
    <t>YummyUranium235 on X: "Part of the cover up on the LA Tunnels from 1937. They used "Lizard People" to scare off people from exploring them. https://t.co/ei5K2gm46Y"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</si>
  <si>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YummyUranium235
@YUranium235
Part of the cover up on the LA Tunnels from 1937.  They used "Lizard People" to scare off people from exploring them.
10:16 PM · Jan 10, 2024
·
3,066
Views
14
Reposts
50
Likes
14
Bookmarks
14
New to X?
Sign up now to get your own personalized timeline!
Sign up with Apple
Create account
By signing up, you agree to the
Terms of Service
and
Privacy Policy
, including
Cookie Use.
Relevant people
YummyUranium235
@YUranium235
Follow
Click to Follow YUranium235
American't.  日本語を勉強しています。Also studying Mandarin, Spanish and Russian beside Japanese.  Lost my job due to vaxx politics and body autonomy.  Multiple degrees.
Trends are unavailable.
Terms of Service
Privacy Policy
Cookie Policy
Accessibility
Ads info
More
© 2024 X Corp.</t>
  </si>
  <si>
    <t>https://bellingcat-archive.nyc3.cdn.digitaloceanspaces.com/no-dups/97537145adb78e98413c4ee7/bc363c65ef2c42a5b1866f1d.png</t>
  </si>
  <si>
    <t>SHA-256:861ce309e1624bde2d9633dcb8f5c73dfb6caf5d69bd17bd9afed8d7154378d3</t>
  </si>
  <si>
    <t>https://twitter.com/cirnosad/status/1745180580122345624</t>
  </si>
  <si>
    <t>https://bellingcat-archive.nyc3.cdn.digitaloceanspaces.com/no-dups/014d7f12e9f494085e479735/93c3ddba82db4b15b1aeb5a9.html</t>
  </si>
  <si>
    <t>2024-01-12T10:31:08.452397+00:00</t>
  </si>
  <si>
    <t>Korobochka (コロボ) 🇦🇺✝️🇷🇺 on X: "So this apparently wasn’t hydrocarbons, but before the lepers start doing a victory lap here’s how it looked like before all such fields were exploited: https://t.co/hP3aISnqtQ"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</si>
  <si>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Korobochka (コロボ)
@cirnosad
So this apparently wasn’t hydrocarbons, but before the lepers start doing a victory lap here’s how it looked like before all such fields were exploited:
8:27 PM · Jan 10, 2024
·
1,886
Views
1
Repost
16
Likes
1
Bookmark
1
New to X?
Sign up now to get your own personalized timeline!
Sign up with Apple
Create account
By signing up, you agree to the
Terms of Service
and
Privacy Policy
, including
Cookie Use.
Relevant people
Korobochka (コロボ)
@cirnosad
Follow
Click to Follow cirnosad
The Dumb△ss of Donbass. Ice fairy hunting lunatic shrine maidens.
Warning: Extreme baka individual. ニュータイプ
I do this for both of you, Maya and Darya.
Trends are unavailable.
Terms of Service
Privacy Policy
Cookie Policy
Accessibility
Ads info
More
© 2024 X Corp.</t>
  </si>
  <si>
    <t>https://bellingcat-archive.nyc3.cdn.digitaloceanspaces.com/no-dups/4c972cbc625529fd886fdceb/ed829811eb4947959ef79621.png</t>
  </si>
  <si>
    <t>SHA-256:014d7f12e9f494085e479735fdb12ed1e6f283388b6cf180f9759aa6967b8b62</t>
  </si>
  <si>
    <t>https://twitter.com/BenDoBrown/status/1743218872906346618</t>
  </si>
  <si>
    <t>https://bellingcat-archive.nyc3.cdn.digitaloceanspaces.com/no-dups/ab06f0b6b0a50622d1cecc97/720d34a93f0c443982fdb44a.html</t>
  </si>
  <si>
    <t>2024-01-12T10:31:13.682551+00:00</t>
  </si>
  <si>
    <t>Benjamin Strick on X: "The account @BellaMorne, which claims to be from Washington, DC, is using images of model Celine Farach, and an AI-generated profile picture, as a disguise, while they make revenue by making tweets about Palestine and promoting Donald Trump. CC @XSecurity https://t.co/9OfeltM91w"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</si>
  <si>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Benjamin Strick
@BenDoBrown
The account
@BellaMorne
, which claims to be from Washington, DC, is using images of model Celine Farach, and an AI-generated profile picture, as a disguise, while they make revenue by making tweets about Palestine and promoting Donald Trump. CC
@XSecurity
10:32 AM · Jan 5, 2024
·
24.4K
Views
39
Reposts
10
Quotes
151
Likes
35
Bookmarks
35
New to X?
Sign up now to get your own personalized timeline!
Sign up with Apple
Create account
By signing up, you agree to the
Terms of Service
and
Privacy Policy
, including
Cookie Use.
Relevant people
Benjamin Strick
@BenDoBrown
Follow
Click to Follow BenDoBrown
Investigations Director
@Cen4infoRes
. Past BBC &amp;
@Bellingcat
. Tutorials:
http://
youtube.com/Bendobrown
. OSINT/GEOINT. Views my own.
Trends are unavailable.
Terms of Service
Privacy Policy
Cookie Policy
Accessibility
Ads info
More
© 2024 X Corp.</t>
  </si>
  <si>
    <t>https://bellingcat-archive.nyc3.cdn.digitaloceanspaces.com/no-dups/3a52ed745bea97c465079aa1/bf5fd4f3abe54dfa8c5f45d5.png</t>
  </si>
  <si>
    <t>SHA-256:ab06f0b6b0a50622d1cecc97f1fed965591a16bcdd3f62f4e0ace0864781cfa8</t>
  </si>
  <si>
    <t>https://twitter.com/BenDoBrown/status/1740649237732622640</t>
  </si>
  <si>
    <t>https://bellingcat-archive.nyc3.cdn.digitaloceanspaces.com/no-dups/ec14335bda8f606443e3695e/af0b926349ee41bfbd5d061c.html</t>
  </si>
  <si>
    <t>2024-01-12T10:31:37.569500+00:00</t>
  </si>
  <si>
    <t>2023-12-29T08:21:32+00:00</t>
  </si>
  <si>
    <t>Benjamin Strick - A wave of Russian strikes has hit Ukrainian homes and facilities in several areas across Ukraine overnight. This footage shows the aftermath in Zaporizhzhia (Запоріжжя). Source:</t>
  </si>
  <si>
    <t>https://bellingcat-archive.nyc3.cdn.digitaloceanspaces.com/no-dups/4f011f273435693852cc2881/e731e73a747b4b0a8fe5476f.png</t>
  </si>
  <si>
    <t>SHA-256:ec14335bda8f606443e3695e5e0bebaacfdce9b0c4ca53894d1647c507a7a8b8</t>
  </si>
  <si>
    <t>https://twitter.com/BenDoBrown/status/1737797951966036125</t>
  </si>
  <si>
    <t>https://bellingcat-archive.nyc3.cdn.digitaloceanspaces.com/no-dups/7df24663d76eecffc4cd8b5d/33ebe03608944022a2c3d6a4.html</t>
  </si>
  <si>
    <t>2024-01-12T10:32:17.953341+00:00</t>
  </si>
  <si>
    <t>Benjamin Strick on X: "Our team has collected, preserved and verified more than 3000 entries related to human rights abuses in Sudan since April. You can see the interactive collaborative map our data is displayed on here: https://t.co/oroO9a10M0 https://t.co/l13C2jpNid"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</si>
  <si>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Benjamin Strick
@BenDoBrown
Our team has collected, preserved and verified more than 3000 entries related to human rights abuses in Sudan since April. 
You can see the interactive collaborative map our data is displayed on here:
https://
sudanshahid.org
Quote
north_aotearoa_fella
@fella_north
·
Dec 21, 2023
Replying to
@NZ_Trav
@BenDoBrown
Does some geolocating, but not mapping I guess.
11:31 AM · Dec 21, 2023
·
21K
Views
85
Reposts
5
Quotes
117
Likes
29
Bookmarks
29
New to X?
Sign up now to get your own personalized timeline!
Sign up with Apple
Create account
By signing up, you agree to the
Terms of Service
and
Privacy Policy
, including
Cookie Use.
Relevant people
Benjamin Strick
@BenDoBrown
Follow
Click to Follow BenDoBrown
Investigations Director
@Cen4infoRes
. Past BBC &amp;
@Bellingcat
. Tutorials:
http://
youtube.com/Bendobrown
. OSINT/GEOINT. Views my own.
north_aotearoa_fella
@fella_north
Follow
Click to Follow fella_north
North_Aotearoa_Fellas_Origination 
Thanked by CEPA authors for my vigilance. Blocked by simonyan, mfa_russia, aaron mate, dugin, &amp; tass.
Trends are unavailable.
Terms of Service
Privacy Policy
Cookie Policy
Accessibility
Ads info
More
© 2024 X Corp.</t>
  </si>
  <si>
    <t>https://bellingcat-archive.nyc3.cdn.digitaloceanspaces.com/no-dups/fadd5eb7c155756d46f8ac99/aacfed92c68b468680138e40.png</t>
  </si>
  <si>
    <t>SHA-256:7df24663d76eecffc4cd8b5da260727bce554e90980378f9d2dcb6fc2a383336</t>
  </si>
  <si>
    <t>https://twitter.com/BenDoBrown/status/1737133840445960529</t>
  </si>
  <si>
    <t>https://bellingcat-archive.nyc3.cdn.digitaloceanspaces.com/no-dups/7f05949c096e76dc058b5eac/0becb4d7ec3c4d988db69eab.html</t>
  </si>
  <si>
    <t>2024-01-12T10:32:07.221839+00:00</t>
  </si>
  <si>
    <t>2023-12-19T15:32:36+00:00</t>
  </si>
  <si>
    <t>Benjamin Strick - Geolocation of RSF fighter posing in front of Bank of Sudan, in Wad Madani (ودمدني), Sudan's second biggest city, during RSF attacks to seize the city over the past 48 hours. Note the yellow patch on the uniform. Location: 14.404096, 33.530813. Source:</t>
  </si>
  <si>
    <t>https://bellingcat-archive.nyc3.cdn.digitaloceanspaces.com/no-dups/b52416ccc458e0ed9ef5450a/9ec43699c11844a6894ffa89.png</t>
  </si>
  <si>
    <t>SHA-256:7f05949c096e76dc058b5eac14abecd4ca299e576d8d2edabafa03e213481068</t>
  </si>
  <si>
    <t>https://twitter.com/WillCarter_NRC/status/1736883393332162951</t>
  </si>
  <si>
    <t>https://bellingcat-archive.nyc3.cdn.digitaloceanspaces.com/no-dups/55d3b0133415cddf02ba4543/9066ee9b70a94aacb4f7570d.html</t>
  </si>
  <si>
    <t>2024-01-12T10:33:29.851010+00:00</t>
  </si>
  <si>
    <t>William Carter on X: "300,000 people fled in 72 hours. There's so little for them to survive on; most live in makeshift shelters with no food. We're finishing needs assessments &amp;amp; starting distributions of relief items tomorrow in Sennar, then Gedaref. But we've little left. This is catastrophic. https://t.co/CR3kRgmEd3"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</si>
  <si>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William Carter
@WillCarter_NRC
300,000 people fled in 72 hours.
There's so little for them to survive on; most live in makeshift shelters with no food.
We're finishing needs assessments &amp; starting distributions of relief items tomorrow in Sennar, then Gedaref. But we've little left.
This is catastrophic.
read image description
ALT
Quote
Nafisa Eltahir
@nafisaeltahir
·
Dec 18, 2023
UN is saying up to 300,000 people have left Gezira state since the RSF advance began on Friday, mostly to states that are already full to capacity.
10:57 PM · Dec 18, 2023
·
221.7K
Views
623
Reposts
29
Quotes
542
Likes
30
Bookmarks
30
New to X?
Sign up now to get your own personalized timeline!
Sign up with Apple
Create account
By signing up, you agree to the
Terms of Service
and
Privacy Policy
, including
Cookie Use.
Relevant people
William Carter
@WillCarter_NRC
Follow
Click to Follow WillCarter_NRC
Father. Country Director
#Sudan
@NRC_Norway
| Formerly
#Afghanistan
&amp; Global Prog Lead - Covid-19 Response |
aid work, data, film | Opinions my own
Nafisa Eltahir
@nafisaeltahir
Follow
Click to Follow nafisaeltahir
reporting on
for
@reuters
Trends are unavailable.
Terms of Service
Privacy Policy
Cookie Policy
Accessibility
Ads info
More
© 2024 X Corp.</t>
  </si>
  <si>
    <t>https://bellingcat-archive.nyc3.cdn.digitaloceanspaces.com/no-dups/887e8e068a11607a0417836a/9fc39c093c6f4a5aaf85dddc.png</t>
  </si>
  <si>
    <t>SHA-256:55d3b0133415cddf02ba45432722e5999d4b41afda22e137d831cb819e105f18</t>
  </si>
  <si>
    <t>https://twitter.com/BenDoBrown/status/1731725754092654738</t>
  </si>
  <si>
    <t>https://bellingcat-archive.nyc3.cdn.digitaloceanspaces.com/no-dups/e0dca0ce8f18939729ab80ec/99903d3265ab46e88705885e.html</t>
  </si>
  <si>
    <t>2024-01-12T10:33:33.342613+00:00</t>
  </si>
  <si>
    <t>Benjamin Strick on X: "Large smoke plume seen on December 1 satellite imagery from @sentinel_hub about 4.3km east of Khan Yunis in Gaza. Location: 31.335, 34.344. https://t.co/arCQQBy7BV"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</si>
  <si>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Benjamin Strick
@BenDoBrown
Large smoke plume seen on December 1 satellite imagery from
@sentinel_hub
about 4.3km east of Khan Yunis in Gaza. Location: 31.335, 34.344.
5:22 PM · Dec 4, 2023
·
2,680
Views
3
Reposts
10
Likes
New to X?
Sign up now to get your own personalized timeline!
Sign up with Apple
Create account
By signing up, you agree to the
Terms of Service
and
Privacy Policy
, including
Cookie Use.
Relevant people
Benjamin Strick
@BenDoBrown
Follow
Click to Follow BenDoBrown
Investigations Director
@Cen4infoRes
. Past BBC &amp;
@Bellingcat
. Tutorials:
http://
youtube.com/Bendobrown
. OSINT/GEOINT. Views my own.
Trends are unavailable.
Terms of Service
Privacy Policy
Cookie Policy
Accessibility
Ads info
More
© 2024 X Corp.</t>
  </si>
  <si>
    <t>https://bellingcat-archive.nyc3.cdn.digitaloceanspaces.com/no-dups/3559b0c37e412606442e841e/716fd6c39e6a48b6a46b8c9f.png</t>
  </si>
  <si>
    <t>SHA-256:e0dca0ce8f18939729ab80ec9ed5ecb862b3799f5fa2e7832415ed7f6dfd2e4b</t>
  </si>
  <si>
    <t>https://twitter.com/BenDoBrown/status/1730263013721059375</t>
  </si>
  <si>
    <t>https://bellingcat-archive.nyc3.cdn.digitaloceanspaces.com/no-dups/7c3559570c6cde8585aa7aea/a86616cd94ef4c05a4eda6be.html</t>
  </si>
  <si>
    <t>2024-01-12T10:34:08.311358+00:00</t>
  </si>
  <si>
    <t>2023-11-30T16:30:23+00:00</t>
  </si>
  <si>
    <t>New @Meta Adversarial Threat Report details the threat landscape ahead of 2024. No surprises as to who the most prolific actors are: Russia, Iran and China. 
More takeaways on the report in this thread 🧵👇 https://t.co/aUX3OXtZvs</t>
  </si>
  <si>
    <t>{
    "id": "1730263013721059375",
    "text": "New @Meta Adversarial Threat Report details the threat landscape ahead of 2024. No surprises as to who the most prolific actors are: Russia, Iran and China. \n\nMore takeaways on the report in this thread 🧵👇 https://t.co/aUX3OXtZvs",
    "created_at": "2023-11-30T16:30:23.000Z",
    "author_id": "915895342532583424",
    "geo": null,
    "lang": null,
    "media": []
}</t>
  </si>
  <si>
    <t>https://bellingcat-archive.nyc3.cdn.digitaloceanspaces.com/no-dups/2a354a75174f871d8a158fd7/2173253ce63d4e8eb84c0f60.png</t>
  </si>
  <si>
    <t>SHA-256:7c3559570c6cde8585aa7aeae88a0331662f8dee09cce0612c78bfd3369804bb</t>
  </si>
  <si>
    <t>https://twitter.com/BenDoBrown/status/1724864270419046402</t>
  </si>
  <si>
    <t>https://bellingcat-archive.nyc3.cdn.digitaloceanspaces.com/no-dups/2f55a62b0dbca7cf1d79752b/81acb7d928324c6781666fae.html</t>
  </si>
  <si>
    <t>2024-01-12T10:34:13.344661+00:00</t>
  </si>
  <si>
    <t>2023-11-15T18:57:43+00:00</t>
  </si>
  <si>
    <t>15,000 verified entries documenting Russia’s unjust war on Ukraine. A brilliant effort for public accountability by @Cen4infoRes @C4ADS @bellingcat @GeoConfirmed and the OSINT community. https://t.co/AVgjQLEtal
 https://t.co/HEwPvi5A6v</t>
  </si>
  <si>
    <t>{
    "id": "1724864270419046402",
    "text": "15,000 verified entries documenting Russia’s unjust war on Ukraine. A brilliant effort for public accountability by @Cen4infoRes @C4ADS @bellingcat @GeoConfirmed and the OSINT community. https://t.co/AVgjQLEtal\n\n https://t.co/HEwPvi5A6v",
    "created_at": "2023-11-15T18:57:43.000Z",
    "author_id": "915895342532583424",
    "geo": null,
    "lang": null,
    "media": []
}</t>
  </si>
  <si>
    <t>https://bellingcat-archive.nyc3.cdn.digitaloceanspaces.com/no-dups/bcea9615966d10a451a5e485/6cf97db402b44117aed7a010.png</t>
  </si>
  <si>
    <t>SHA-256:2f55a62b0dbca7cf1d79752bd108331384ebf35f786b053d15a9722f15882523</t>
  </si>
  <si>
    <t>https://twitter.com/BenDoBrown/status/1724057216901160965</t>
  </si>
  <si>
    <t>https://bellingcat-archive.nyc3.cdn.digitaloceanspaces.com/no-dups/5e2555b25082bdb314033ea9/ea01f1e07dea454cb9858112.html</t>
  </si>
  <si>
    <t>2024-01-12T10:34:46.077502+00:00</t>
  </si>
  <si>
    <t>2023-11-13T13:30:46+00:00</t>
  </si>
  <si>
    <t>Verification of location of footage reportedly showing Nepalese and Thai foreign workers in Israel on October 7, 2023. Coordinates are: 31.450684, 34.511386. Source footage is here: https://t.co/JonuohzddW https://t.co/SKacm28ZMW https://t.co/KPo0unRJMY</t>
  </si>
  <si>
    <t>{
    "id": "1724057216901160965",
    "text": "Verification of location of footage reportedly showing Nepalese and Thai foreign workers in Israel on October 7, 2023. Coordinates are: 31.450684, 34.511386. Source footage is here: https://t.co/JonuohzddW https://t.co/SKacm28ZMW https://t.co/KPo0unRJMY",
    "created_at": "2023-11-13T13:30:46.000Z",
    "author_id": "915895342532583424",
    "geo": null,
    "lang": null,
    "media": []
}</t>
  </si>
  <si>
    <t>https://bellingcat-archive.nyc3.cdn.digitaloceanspaces.com/no-dups/7788b1a05bd504adf680bf42/3f69b13cc0b1490ba3a4954a.png</t>
  </si>
  <si>
    <t>SHA-256:5e2555b25082bdb314033ea9bd6394fdc1afaa43b918519bf93df62e9425f764</t>
  </si>
  <si>
    <t>https://twitter.com/mattckwilliams/status/1575604348461420544</t>
  </si>
  <si>
    <t>https://bellingcat-archive.nyc3.cdn.digitaloceanspaces.com/no-dups/1b25fc65edfacda9b308c625/6b2cd353a6df4d88b37c9b25.html</t>
  </si>
  <si>
    <t>2024-01-12T10:34:43.790354+00:00</t>
  </si>
  <si>
    <t>2022-09-29T21:52:04+00:00</t>
  </si>
  <si>
    <t>Horrific footage showing the aftermath of bombing and shellings in several towns in #Tigray, #Ethiopia including Adi Daero. #OSINT
Geolocation/thread: ⬇️ https://t.co/lbYostFLrx</t>
  </si>
  <si>
    <t>{
    "id": "1575604348461420544",
    "text": "Horrific footage showing the aftermath of bombing and shellings in several towns in #Tigray, #Ethiopia including Adi Daero. #OSINT\n\nGeolocation/thread: ⬇️ https://t.co/lbYostFLrx",
    "created_at": "2022-09-29T21:52:04.000Z",
    "author_id": "289571931",
    "geo": null,
    "lang": null,
    "media": []
}</t>
  </si>
  <si>
    <t>https://bellingcat-archive.nyc3.cdn.digitaloceanspaces.com/no-dups/aab4b766d2c37e38e72b3cc2/632466317cb94449b0a9a5fd.png</t>
  </si>
  <si>
    <t>SHA-256:1b25fc65edfacda9b308c62546db78e18a9f82fe10244ba9de5ab63e6c2cc3f0</t>
  </si>
  <si>
    <t>https://twitter.com/ImageSatIntl/status/1117473176005545984</t>
  </si>
  <si>
    <t>https://bellingcat-archive.nyc3.cdn.digitaloceanspaces.com/no-dups/2bc96d02f00d01f562f5766b/753387cc57514cd7bbd3f2a3.html</t>
  </si>
  <si>
    <t>2024-01-12T10:35:10.041579+00:00</t>
  </si>
  <si>
    <t>2019-04-14T17:02:21+00:00</t>
  </si>
  <si>
    <t>#Thread 1/4 -
#Before,12 April, &amp;amp; #After ,13 April, few hours after the #strike in #Masyaf, #Syria. Completely destroyed structures which were (according to #OSINT) #missiles  manufacturing hangars, related to #Iran. See here the #before and #after. #ISI #SSM https://t.co/jaSUp3zBNu</t>
  </si>
  <si>
    <t>{
    "id": "1117473176005545984",
    "text": "#Thread 1/4 -\n#Before,12 April, &amp;amp; #After ,13 April, few hours after the #strike in #Masyaf, #Syria. Completely destroyed structures which were (according to #OSINT) #missiles  manufacturing hangars, related to #Iran. See here the #before and #after. #ISI #SSM https://t.co/jaSUp3zBNu",
    "created_at": "2019-04-14T17:02:21.000Z",
    "author_id": "824162556256415746",
    "geo": null,
    "lang": null,
    "media": []
}</t>
  </si>
  <si>
    <t>https://bellingcat-archive.nyc3.cdn.digitaloceanspaces.com/no-dups/8b76c4be0b10a74d2fd43d0a/42e9d58105124abbb66ad4c9.png</t>
  </si>
  <si>
    <t>SHA-256:2bc96d02f00d01f562f5766b0177968cfc3768d2d2e514565dfed6a607350b20</t>
  </si>
  <si>
    <t>https://twitter.com/KallergisK/status/1594652804584706049</t>
  </si>
  <si>
    <t>https://bellingcat-archive.nyc3.cdn.digitaloceanspaces.com/no-dups/fb7c1038d20d5bf10c5c7b92/cf6fad1b79b848bf90cee82f.html</t>
  </si>
  <si>
    <t>2024-01-12T10:35:15.034298+00:00</t>
  </si>
  <si>
    <t>2022-11-21T11:23:50+00:00</t>
  </si>
  <si>
    <t>A thread with some more details on what we saw with @BBCkatyaadler &amp;amp; @jadominguez_a  when we filmed the site of the Nord Stream explosions with the help of an underwater drone, including some unpublished pics &amp;amp; videos plus bits from the sonar. (1/17)
#nordstream #osint https://t.co/p4C5uqgOpU</t>
  </si>
  <si>
    <t>{
    "id": "1594652804584706049",
    "text": "A thread with some more details on what we saw with @BBCkatyaadler &amp;amp; @jadominguez_a  when we filmed the site of the Nord Stream explosions with the help of an underwater drone, including some unpublished pics &amp;amp; videos plus bits from the sonar. (1/17)\n#nordstream #osint https://t.co/p4C5uqgOpU",
    "created_at": "2022-11-21T11:23:50.000Z",
    "author_id": "310402731",
    "geo": null,
    "lang": null,
    "media": []
}</t>
  </si>
  <si>
    <t>https://bellingcat-archive.nyc3.cdn.digitaloceanspaces.com/no-dups/02e353c1f0900a323590eca4/543d4f802b8f4632b3d1ee37.png</t>
  </si>
  <si>
    <t>SHA-256:fb7c1038d20d5bf10c5c7b92c638bad63983b64adfcf78baa2f9a7e5fc8c4dcb</t>
  </si>
  <si>
    <t>https://twitter.com/KallergisK/status/1669744417308016640</t>
  </si>
  <si>
    <t>https://bellingcat-archive.nyc3.cdn.digitaloceanspaces.com/no-dups/ce5d2f446a1875ee18f0b84f/119db0cdf1a544f6bf0e4b79.html</t>
  </si>
  <si>
    <t>2024-01-12T10:35:33.775932+00:00</t>
  </si>
  <si>
    <t>2023-06-16T16:31:06+00:00</t>
  </si>
  <si>
    <t>So, who really took this picture hours before the migrant boat capsized off #Pylos in #Greece?
A short #osint thread... 🧵 https://t.co/wyhWYFmoA6</t>
  </si>
  <si>
    <t>{
    "id": "1669744417308016640",
    "text": "So, who really took this picture hours before the migrant boat capsized off #Pylos in #Greece?\nA short #osint thread... 🧵 https://t.co/wyhWYFmoA6",
    "created_at": "2023-06-16T16:31:06.000Z",
    "author_id": "310402731",
    "geo": null,
    "lang": null,
    "media": []
}</t>
  </si>
  <si>
    <t>https://bellingcat-archive.nyc3.cdn.digitaloceanspaces.com/no-dups/38e63ae481a794ece8472c16/a0743f0d7bbb48c58b954321.png</t>
  </si>
  <si>
    <t>SHA-256:ce5d2f446a1875ee18f0b84f3d7f2f10d871a6d806483811f1a8030fb84f42d9</t>
  </si>
  <si>
    <t>https://twitter.com/CovertShores/status/1681187511446675456</t>
  </si>
  <si>
    <t>https://bellingcat-archive.nyc3.cdn.digitaloceanspaces.com/no-dups/ea2ecb0e773efbf309db5599/a6b76d4a981345a6965bfffb.html</t>
  </si>
  <si>
    <t>2024-01-12T10:35:42.174317+00:00</t>
  </si>
  <si>
    <t>2023-07-18T06:21:52+00:00</t>
  </si>
  <si>
    <t>***UPDATE***
Here -&amp;gt; https://t.co/2jmMyRjaPC
Thread 1/6
The latest #Ukrainian maritime drone (USV) is a modified commercial jet ski. Previously Ukraine used bespoke hulls with jet ski propulsion. 
Let's unpack it.
#OSINT https://t.co/2NUtAGyiCx</t>
  </si>
  <si>
    <t>{
    "id": "1681187511446675456",
    "text": "***UPDATE***\nHere -&amp;gt; https://t.co/2jmMyRjaPC\n\nThread 1/6\n\nThe latest #Ukrainian maritime drone (USV) is a modified commercial jet ski. Previously Ukraine used bespoke hulls with jet ski propulsion. \n\nLet's unpack it.\n#OSINT https://t.co/2NUtAGyiCx",
    "created_at": "2023-07-18T06:21:52.000Z",
    "author_id": "740989553960452096",
    "geo": null,
    "lang": null,
    "media": []
}</t>
  </si>
  <si>
    <t>https://bellingcat-archive.nyc3.cdn.digitaloceanspaces.com/no-dups/06d0bb7a9d078a1f6a955b9b/8c5df6994f4d4507b0063964.png</t>
  </si>
  <si>
    <t>SHA-256:ea2ecb0e773efbf309db559930c8145bb44d4deb831aef57f0df45526652c01e</t>
  </si>
  <si>
    <t>https://twitter.com/Qaisalamdar/status/1617710054702206984</t>
  </si>
  <si>
    <t>https://bellingcat-archive.nyc3.cdn.digitaloceanspaces.com/no-dups/e86ecbc20f034ae4b87417a7/5c9e90f20b064a7e843c005a.html</t>
  </si>
  <si>
    <t>2024-01-12T10:36:06.633788+00:00</t>
  </si>
  <si>
    <t>2023-01-24T02:25:07+00:00</t>
  </si>
  <si>
    <t>🧵 | #OSINT 
1- #Pakistan has built small military bases and watch towers in areas designated as Afghanistan’s territory. In many places, fences along the border are built roughly 2KM inside #Afghanistan. 
Coordinates in the last tweet of this thread: 👇 https://t.co/qt72ppAyzf</t>
  </si>
  <si>
    <t>{
    "id": "1617710054702206984",
    "text": "🧵 | #OSINT \n\n1- #Pakistan has built small military bases and watch towers in areas designated as Afghanistan’s territory. In many places, fences along the border are built roughly 2KM inside #Afghanistan. \n\nCoordinates in the last tweet of this thread: 👇 https://t.co/qt72ppAyzf",
    "created_at": "2023-01-24T02:25:07.000Z",
    "author_id": "222183324",
    "geo": null,
    "lang": null,
    "media": []
}</t>
  </si>
  <si>
    <t>https://bellingcat-archive.nyc3.cdn.digitaloceanspaces.com/no-dups/d5643a990a9706b0ac31155b/0bb434a47bee4e68968c2aea.png</t>
  </si>
  <si>
    <t>SHA-256:e86ecbc20f034ae4b87417a7f61b601bc8c011b1f3b2be36a3c6e02143e89bfd</t>
  </si>
  <si>
    <t>https://twitter.com/mattckwilliams/status/1521038609079586817</t>
  </si>
  <si>
    <t>https://bellingcat-archive.nyc3.cdn.digitaloceanspaces.com/no-dups/85bb83b8397eb8d503ece4e6/ac23ef003ab9418aa0addbff.html</t>
  </si>
  <si>
    <t>2024-01-12T10:36:07.973513+00:00</t>
  </si>
  <si>
    <t>2022-05-02T08:07:18+00:00</t>
  </si>
  <si>
    <t>Those committing atrocities in #Ethiopia must be held to account. 
Excellent geolocation, #OSINT and thread by @Quen10Tarantino on the appalling video footage that emerged in Belanta, #Amhara this week. https://t.co/sN0nEH9TLz</t>
  </si>
  <si>
    <t>{
    "id": "1521038609079586817",
    "text": "Those committing atrocities in #Ethiopia must be held to account. \n\nExcellent geolocation, #OSINT and thread by @Quen10Tarantino on the appalling video footage that emerged in Belanta, #Amhara this week. https://t.co/sN0nEH9TLz",
    "created_at": "2022-05-02T08:07:18.000Z",
    "author_id": "289571931",
    "geo": null,
    "lang": null,
    "media": []
}</t>
  </si>
  <si>
    <t>https://bellingcat-archive.nyc3.cdn.digitaloceanspaces.com/no-dups/beabbcf81aa7ddc220787deb/6396f4bae39b402c95f35024.png</t>
  </si>
  <si>
    <t>SHA-256:85bb83b8397eb8d503ece4e67dc9cb66819a8ad64b687a23b325a5f7aa41e4fd</t>
  </si>
  <si>
    <t>https://twitter.com/UKikaski/status/1744694446220869674</t>
  </si>
  <si>
    <t>https://bellingcat-archive.nyc3.cdn.digitaloceanspaces.com/no-dups/cbc6af8a22accfefe7b7bb30/13b83828f9394c7bbb9e7ef5.html</t>
  </si>
  <si>
    <t>2024-01-12T10:36:48.766971+00:00</t>
  </si>
  <si>
    <t>2024-01-09T12:15:45+00:00</t>
  </si>
  <si>
    <t>HIMARS GMLRS strike on a Russian vehicle repair facility. Location unknown.
#OSINT #Counteroffensive #UkraineRussiaWar #UkraineWar #UkraineKrieg #Ukraine https://t.co/QVeq959pzh https://t.co/MUrYBua40t</t>
  </si>
  <si>
    <t>{
    "id": "1744694446220869674",
    "text": "HIMARS GMLRS strike on a Russian vehicle repair facility. Location unknown.\n\n#OSINT #Counteroffensive #UkraineRussiaWar #UkraineWar #UkraineKrieg #Ukraine https://t.co/QVeq959pzh https://t.co/MUrYBua40t",
    "created_at": "2024-01-09T12:15:45.000Z",
    "author_id": "1197480887430078464",
    "geo": null,
    "lang": null,
    "media": []
}</t>
  </si>
  <si>
    <t>https://bellingcat-archive.nyc3.cdn.digitaloceanspaces.com/no-dups/d5e6df81b9aac999fa83b279/4f4dbd713fa340ea9aefe315.png</t>
  </si>
  <si>
    <t>SHA-256:cbc6af8a22accfefe7b7bb306732c67db2388b2d716d0fc9744632d9010fd89a</t>
  </si>
  <si>
    <t>https://bellingcat-archive.nyc3.cdn.digitaloceanspaces.com/no-dups/8c988295abd4f5dd64452c7b/73bb3c1cf1e34d5c8121aaf1.html</t>
  </si>
  <si>
    <t>2024-01-12T10:36:47.530918+00:00</t>
  </si>
  <si>
    <t>2024-01-07T19:17:23+00:00</t>
  </si>
  <si>
    <t>Geolocated imagery from 1/2 locations of a #CCTA by #alShabaab on July 11, 2010 in #Kampala, #Uganda.  At least 15 were killed at the Ethiopian Village restaurant attack seen here while watching the World Cup.
[0.299284, 32.605074]
#OSINT #Geolocation #Extremism #Terrorism https://t.co/n4AnsbJe7w</t>
  </si>
  <si>
    <t>{
    "id": "1744075778869150091",
    "text": "Geolocated imagery from 1/2 locations of a #CCTA by #alShabaab on July 11, 2010 in #Kampala, #Uganda.  At least 15 were killed at the Ethiopian Village restaurant attack seen here while watching the World Cup.\n\n[0.299284, 32.605074]\n\n#OSINT #Geolocation #Extremism #Terrorism https://t.co/n4AnsbJe7w",
    "created_at": "2024-01-07T19:17:23.000Z",
    "author_id": "1631444211856982017",
    "geo": null,
    "lang": null,
    "media": []
}</t>
  </si>
  <si>
    <t>https://bellingcat-archive.nyc3.cdn.digitaloceanspaces.com/no-dups/2053ac6a78602c1460cb2f66/4e238b3a0f324c28962ff904.png</t>
  </si>
  <si>
    <t>SHA-256:8c988295abd4f5dd64452c7b786c77c1c7fdcdb8aa3d0dbb721807de69b7cfe0</t>
  </si>
  <si>
    <t>https://twitter.com/UKikaski/status/1744671046664413344</t>
  </si>
  <si>
    <t>https://bellingcat-archive.nyc3.cdn.digitaloceanspaces.com/no-dups/cd7f93676bfea687334312d9/6b92a8f9ed47478a96dde9e3.html</t>
  </si>
  <si>
    <t>2024-01-12T10:37:29.551432+00:00</t>
  </si>
  <si>
    <t>2024-01-09T10:42:46+00:00</t>
  </si>
  <si>
    <t>Another Russian malfunction...
A Kh-101 missile headed for Ukraine failed in flight and crashed into a field in the Volgograd Oblast of Russia.
Note location of Volgodonsk, Volgograd Oblast, in the below map.
#OSINT #Counteroffensive #UkraineRussiaWar #UkraineWar #UkraineKrieg… https://t.co/bdFEibXySh https://t.co/mNbtuQ9yn5</t>
  </si>
  <si>
    <t>{
    "id": "1744671046664413344",
    "text": "Another Russian malfunction...\n\nA Kh-101 missile headed for Ukraine failed in flight and crashed into a field in the Volgograd Oblast of Russia.\n\nNote location of Volgodonsk, Volgograd Oblast, in the below map.\n\n#OSINT #Counteroffensive #UkraineRussiaWar #UkraineWar #UkraineKrieg… https://t.co/bdFEibXySh https://t.co/mNbtuQ9yn5",
    "created_at": "2024-01-09T10:42:46.000Z",
    "author_id": "1197480887430078464",
    "geo": null,
    "lang": null,
    "media": []
}</t>
  </si>
  <si>
    <t>https://bellingcat-archive.nyc3.cdn.digitaloceanspaces.com/no-dups/7db8e7e7ef29abc2cee96ea7/207e88acccfd4027b84e7c77.png</t>
  </si>
  <si>
    <t>SHA-256:cd7f93676bfea687334312d9fcf0decea35518fec92feda82b33a49c22d3c6ec</t>
  </si>
  <si>
    <t>https://twitter.com/Osint613/status/1745451372437475407</t>
  </si>
  <si>
    <t>https://bellingcat-archive.nyc3.cdn.digitaloceanspaces.com/no-dups/2c0596fde612bfb8119166e4/762ee3075db34be6abfc9c69.html</t>
  </si>
  <si>
    <t>2024-01-12T10:37:29.952610+00:00</t>
  </si>
  <si>
    <t>2024-01-11T14:23:30+00:00</t>
  </si>
  <si>
    <t>#Watch: IDF strikes Hezbollah sites in Lebanon, hitting military structures and thwarting potential attacks. Artillery shelling targets southern Lebanon. Over 10 rockets from Lebanon intercepted in Kiryat Shmona, with IDF responding to launch sites. https://t.co/O8LvG5OBKe</t>
  </si>
  <si>
    <t>{
    "id": "1745451372437475407",
    "text": "#Watch: IDF strikes Hezbollah sites in Lebanon, hitting military structures and thwarting potential attacks. Artillery shelling targets southern Lebanon. Over 10 rockets from Lebanon intercepted in Kiryat Shmona, with IDF responding to launch sites. https://t.co/O8LvG5OBKe",
    "created_at": "2024-01-11T14:23:30.000Z",
    "author_id": "1212783083272855552",
    "geo": null,
    "lang": null,
    "media": []
}</t>
  </si>
  <si>
    <t>https://bellingcat-archive.nyc3.cdn.digitaloceanspaces.com/no-dups/c796ef7abdc5a635e529e3eb/f8955ee99e9b452c9a6ce2ef.png</t>
  </si>
  <si>
    <t>SHA-256:2c0596fde612bfb8119166e41924874aa8ad9478ae224e37867ec90182617099</t>
  </si>
  <si>
    <t>https://twitter.com/UKikaski/status/1743984936971813251</t>
  </si>
  <si>
    <t>https://bellingcat-archive.nyc3.cdn.digitaloceanspaces.com/no-dups/ac40f361b718d74286d3ffac/d0e2ca83c180413db04e87eb.html</t>
  </si>
  <si>
    <t>2024-01-12T10:38:12.170323+00:00</t>
  </si>
  <si>
    <t>2024-01-07T13:16:25+00:00</t>
  </si>
  <si>
    <t>The AFU is producing and installing prefabricated bunkers in trenches as safe refuge during artillery strikes.
#WWI 
#OSINT #Counteroffensive #UkraineRussiaWar #UkraineWar #UkraineKrieg #Ukraine https://t.co/quSNpSmA1q</t>
  </si>
  <si>
    <t>{
    "id": "1743984936971813251",
    "text": "The AFU is producing and installing prefabricated bunkers in trenches as safe refuge during artillery strikes.\n\n#WWI \n\n#OSINT #Counteroffensive #UkraineRussiaWar #UkraineWar #UkraineKrieg #Ukraine https://t.co/quSNpSmA1q",
    "created_at": "2024-01-07T13:16:25.000Z",
    "author_id": "1197480887430078464",
    "geo": null,
    "lang": null,
    "media": []
}</t>
  </si>
  <si>
    <t>https://bellingcat-archive.nyc3.cdn.digitaloceanspaces.com/no-dups/e36289561b00b16a4fe8971b/841afc7fb526485fbba907e2.png</t>
  </si>
  <si>
    <t>SHA-256:ac40f361b718d74286d3ffac721a4df25c7f482db796f74dd3ae0566351ce5c3</t>
  </si>
  <si>
    <t>https://twitter.com/OSINTNic/status/1744369738510135708</t>
  </si>
  <si>
    <t>https://bellingcat-archive.nyc3.cdn.digitaloceanspaces.com/no-dups/53fe66ffa2043ae06a0e245c/1d759a5a7d9e4db39290ea24.html</t>
  </si>
  <si>
    <t>2024-01-12T10:38:12.280606+00:00</t>
  </si>
  <si>
    <t>2024-01-08T14:45:29+00:00</t>
  </si>
  <si>
    <t>OSINTNic - The "Sky Hunters" (65 OMBr) promote a Russian soldier to cosmonaut with an artillery strike (0:19 mark)  Location: West of Robotyne (Zaporizhzhia region)</t>
  </si>
  <si>
    <t>https://bellingcat-archive.nyc3.cdn.digitaloceanspaces.com/no-dups/fa321cde4fc06c11bc150588/683a089e5540430d8d280917.png</t>
  </si>
  <si>
    <t>SHA-256:53fe66ffa2043ae06a0e245cdd9a6aa18c3ea3ccc0353f5aebc78b7fd7b8c1b7</t>
  </si>
  <si>
    <t>https://twitter.com/OSINTNic/status/1743726593850200515</t>
  </si>
  <si>
    <t>https://bellingcat-archive.nyc3.cdn.digitaloceanspaces.com/no-dups/f9ba76a3c955c818910cc9c3/4bd49c9dda9443da98af60b5.html</t>
  </si>
  <si>
    <t>2024-01-12T10:38:45.866762+00:00</t>
  </si>
  <si>
    <t>2024-01-06T20:09:51+00:00</t>
  </si>
  <si>
    <t>OSINTNic - South Korean Marines fire a 155-mm K9 Thunder self-propelled gun, which is near a protective hanger in which they can take cover after firing  The protective hanger is reportedly for protecting artillery from kamikaze drones and counter-battery fire.</t>
  </si>
  <si>
    <t>https://bellingcat-archive.nyc3.cdn.digitaloceanspaces.com/no-dups/a2db1a6016ac14a97a26a9ee/f04db99bf608428baba17fda.png</t>
  </si>
  <si>
    <t>SHA-256:f9ba76a3c955c818910cc9c3eb41bbcd91b0a5a7eec206f7b34cbad3d0174eb8</t>
  </si>
  <si>
    <t>https://twitter.com/FrenchOsint/status/1745006876939423804</t>
  </si>
  <si>
    <t>https://bellingcat-archive.nyc3.cdn.digitaloceanspaces.com/no-dups/74a9fe79161cfb7402257036/9915db03910949f1b22fdcbf.html</t>
  </si>
  <si>
    <t>2024-01-12T10:39:17.438145+00:00</t>
  </si>
  <si>
    <t>2024-01-10T08:57:14+00:00</t>
  </si>
  <si>
    <t>FrenchOSINT - 🔸Un soldat #équatorien donne un discours d'encouragement à ses camarades pendant la guerre de l'#Équateur contre le cartel.</t>
  </si>
  <si>
    <t>https://bellingcat-archive.nyc3.cdn.digitaloceanspaces.com/no-dups/13c11e7b2203413e9e7bea07/6d88447816b94f0a8942bb26.png</t>
  </si>
  <si>
    <t>SHA-256:74a9fe79161cfb74022570368b0ac38ebdee4a3691011f09df9bc48247552990</t>
  </si>
  <si>
    <t>https://twitter.com/atummundi/status/1744395467780223286</t>
  </si>
  <si>
    <t>https://bellingcat-archive.nyc3.cdn.digitaloceanspaces.com/no-dups/f90bd5535f1d5f5a026175b4/daf6daecb3754b7aa7cf7247.html</t>
  </si>
  <si>
    <t>2024-01-12T10:40:00.313960+00:00</t>
  </si>
  <si>
    <t>2024-01-08T16:27:43+00:00</t>
  </si>
  <si>
    <t>Atum Mundi 🌐 - 🔹#Israël 🇮🇱/#Palestine 🇵🇸🔹  La destruction de la bande de #Gaza   Depuis l'attaque perpétré par le #Hamas le 7 octobre, l'armée Israélienne bombarde sans discontinuer la bande de Gaza.  Les bulldozers détruisent méthodiquement les villes Palestiniennes⬇️ 1/12</t>
  </si>
  <si>
    <t>https://bellingcat-archive.nyc3.cdn.digitaloceanspaces.com/no-dups/6aa30ae6e17722fe9fa3a9fc/22c594ffb5d1495e881053fa.png</t>
  </si>
  <si>
    <t>SHA-256:f90bd5535f1d5f5a026175b47127a0f7772c635a31fc333eb2cf042cef143fa9</t>
  </si>
  <si>
    <t>https://twitter.com/FrenchOsint/status/1745356879004389483</t>
  </si>
  <si>
    <t>https://bellingcat-archive.nyc3.cdn.digitaloceanspaces.com/no-dups/f623aa5267ab749109165a6d/1da87f1586ed4aaa830ae0cc.html</t>
  </si>
  <si>
    <t>2024-01-12T10:41:35.758710+00:00</t>
  </si>
  <si>
    <t>FrenchOSINT on X: "🇷🇺🔸La Russie continue de progresser L'économie #russe a dépassé les attentes en 2023, selon le dernier rapport de la Banque mondiale, qui estime que la croissance du pays est de 2,6 % cette année. Il s’agit d’un ajustement à la hausse par rapport à la prévision précédente de… https://t.co/hfxKKQdCvk"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</si>
  <si>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FrenchOSINT
@FrenchOsint
La Russie continue de progresser
L'économie
#russe
a dépassé les attentes en 2023, selon le dernier rapport de la Banque mondiale, qui estime que la croissance du pays est de 2,6 % cette année.
Il s’agit d’un ajustement à la hausse par rapport à la prévision précédente de 1,6 % de croissance.
Transl
ate post
8:08 AM · Jan 11, 2024
·
24
Views
New to X?
Sign up now to get your own personalized timeline!
Aanmelden bij Google
Aanmelden bij Google
Sign up with Apple
Create account
By signing up, you agree to the
Terms of Service
and
Privacy Policy
, including
Cookie Use.
Relevant people
FrenchOSINT
@FrenchOsint
Follow
Click to Follow FrenchOsint
Compte indépendant |  géopolitique
| Guerre | Actualité mondiale |
Trends are unavailable.
Terms of Service
Privacy Policy
Cookie Policy
Accessibility
Ads info
More
© 2024 X Corp.</t>
  </si>
  <si>
    <t>https://bellingcat-archive.nyc3.cdn.digitaloceanspaces.com/no-dups/bcb6377caf61f71297076e96/22df5fdbf3e3416182439e2e.png</t>
  </si>
  <si>
    <t>SHA-256:f623aa5267ab749109165a6dd00f8ae0af48496fbecf652582d035b500903de9</t>
  </si>
  <si>
    <t>https://twitter.com/clement_molin/status/1744663168478073154</t>
  </si>
  <si>
    <t>https://bellingcat-archive.nyc3.cdn.digitaloceanspaces.com/no-dups/72e86065a147681228a6b71a/36bb281c505748c49fa37ebb.html</t>
  </si>
  <si>
    <t>2024-01-12T10:42:34.482495+00:00</t>
  </si>
  <si>
    <t>Clément Molin on X: "Au Bangladesh🇧🇩, les élections ont été entachées de fraudes électorales: Avec @atummundi, nous avons pu analyser les évènements: Un thread d'@osint_random sur les élections https://t.co/CN1PE2en0s Un autre de @SourcesOuvertes sur les fraudes https://t.co/qU6cRkVoaF"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</si>
  <si>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Clément Molin
@clement_molin
Au Bangladesh
, les élections ont été entachées de fraudes électorales:
Avec
@atummundi
, nous avons pu analyser les évènements:
Un thread d'
@osint_random
sur les élections
https://
x.com/atummundi/stat
us/1744445087885451432?s=20
…
Un autre de
@SourcesOuvertes
sur les fraudes
Translate post
Quote
Atum Mundi
@atummundi
·
Jan 9
#Bangladesh
Fraudes massives lors des élections au Bangladesh?
Atum Mundi a pu visionner plusieurs vidéos montrant de probables fraudes électorales, alors que la première ministre Sheikh Hasina a été réélue pour un 5ème mandat.
Analyse
1/10
Show more
10:11 AM · Jan 9, 2024
·
2,748
Views
2
Reposts
15
Likes
New to X?
Sign up now to get your own personalized timeline!
Sign up with Apple
Create account
By signing up, you agree to the
Terms of Service
and
Privacy Policy
, including
Cookie Use.
Relevant people
Clément Molin
@clement_molin
Follow
Click to Follow clement_molin
Etudiant à ILERI Lyon
18 ans, Co-directeur du Think Tank
@atummundi
Passionné de géopolitique, suis les guerres, Ukraine, Soudan, Congo...
Centriste
Atum Mundi
@atummundi
Follow
Click to Follow atummundi
Le Média/Think tank d'analyse et d'actualité porté sur l'international.
Impartialité et ouverture sur le monde.
Trends are unavailable.
Terms of Service
Privacy Policy
Cookie Policy
Accessibility
Ads info
More
© 2024 X Corp.</t>
  </si>
  <si>
    <t>https://bellingcat-archive.nyc3.cdn.digitaloceanspaces.com/no-dups/a62c5a9fae8b21a325628b40/0ceb3b444632448abad86bee.png</t>
  </si>
  <si>
    <t>SHA-256:72e86065a147681228a6b71a40885f66f0daec317c5a7e4e8cf40f964ac428a1</t>
  </si>
  <si>
    <t>https://twitter.com/FrenchOsint/status/1745008353367978167</t>
  </si>
  <si>
    <t>https://bellingcat-archive.nyc3.cdn.digitaloceanspaces.com/no-dups/4cde3fe9b411086629e3e80f/e033ec931f89478cbf41f8f2.html</t>
  </si>
  <si>
    <t>2024-01-12T10:42:19.619714+00:00</t>
  </si>
  <si>
    <t>2024-01-10T09:03:06+00:00</t>
  </si>
  <si>
    <t>FrenchOSINT - 🇵🇱🔸La police #polonaise a arrêté les députés Kamiński et Wąsik au Palais présidentiel de #Varsovie, suite à leur condamnation pour abus de pouvoir.  Des partisans des députés ont organisé une vaste manifestation devant le commissariat de police, réclamant leur libération.  Le…</t>
  </si>
  <si>
    <t>https://bellingcat-archive.nyc3.cdn.digitaloceanspaces.com/no-dups/fdee8cfcd4cfda5184342a88/10a9d2202a2c40e3a3ec6a40.png</t>
  </si>
  <si>
    <t>SHA-256:4cde3fe9b411086629e3e80f03fa06fbf7ede2ec5f44fdd1f01c5d99cd4cc014</t>
  </si>
  <si>
    <t>https://twitter.com/imgsat973/status/1743641921690403016</t>
  </si>
  <si>
    <t>https://bellingcat-archive.nyc3.cdn.digitaloceanspaces.com/no-dups/c93b3db29f38bcbfc0f3f6fa/f7f8ed6721f146508e0bb0b4.html</t>
  </si>
  <si>
    <t>2024-01-12T10:43:40.209027+00:00</t>
  </si>
  <si>
    <t>Gwenael Régnier on X: "#OSINT : le porte-hélicoptères amphibie #Dixmude 🇫🇷 dans le port d’Al-Arish 🇪🇬 observé avec les satellites PlanetScope le 3 janvier 2024 🛰️ Transformé en navire-hôpital, il accueille des civils blessés venus de #Gaza 🚢🏥@santearmees Crédit : @Planet #EO #Egypt #Gaza_War https://t.co/FMdJco9sh8"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</si>
  <si>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Gwenael Régnier
@imgsat973
#OSINT
: le porte-hélicoptères amphibie
#Dixmude
dans le port d’Al-Arish
observé avec les satellites PlanetScope le 3 janvier 2024
Transformé en navire-hôpital, il accueille des civils blessés venus de
#Gaza
@santearmees
Crédit :
@Planet
#EO
#Egypt
#Gaza_War
Translate post
read image description
ALT
2:33 PM · Jan 6, 2024
·
195
Views
1
Repost
1
Like
New to X?
Sign up now to get your own personalized timeline!
Sign up with Apple
Create account
By signing up, you agree to the
Terms of Service
and
Privacy Policy
, including
Cookie Use.
Relevant people
Gwenael Régnier
@imgsat973
Follow
Click to Follow imgsat973
Enseignant H-Geo ; doctorant à l'EHESS ; intérêt pour l'utilisation des images satellite en classe de géographie
Trends are unavailable.
Terms of Service
Privacy Policy
Cookie Policy
Accessibility
Ads info
More
© 2024 X Corp.</t>
  </si>
  <si>
    <t>https://bellingcat-archive.nyc3.cdn.digitaloceanspaces.com/no-dups/e6021919beeb94441508117e/b6c144a025d542e8a7e05480.png</t>
  </si>
  <si>
    <t>SHA-256:c93b3db29f38bcbfc0f3f6fab460fbea589118f4007d2e4d5ced5eca00839a55</t>
  </si>
  <si>
    <t>https://twitter.com/DumortierEmily/status/1744045105101578752</t>
  </si>
  <si>
    <t>https://bellingcat-archive.nyc3.cdn.digitaloceanspaces.com/no-dups/9c5f3c1e8601f2114b802411/66b7153ad7824aefa781de4c.html</t>
  </si>
  <si>
    <t>2024-01-12T10:43:44.430562+00:00</t>
  </si>
  <si>
    <t>emily dumortier on X: "« Israël a éliminé 20 des 54 dirigeants du Hamas. Le chercheur israélien de l'OSINT "Blyzhnevostochny Buka" a relevé les dirigeants tués. Ceux qui mènent des activités depuis l’étranger – au Liban et au Qatar – sont surlignés en jaune. » Babel https://t.co/mS13aQwJ2B"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</si>
  <si>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emily dumortier
@DumortierEmily
« Israël a éliminé 20 des 54 dirigeants du Hamas. Le chercheur israélien de l'OSINT "Blyzhnevostochny Buka" a relevé les dirigeants tués. Ceux qui mènent des activités depuis l’étranger – au Liban et au Qatar – sont surlignés en jaune. »
Babel
Translate post
5:15 PM · Jan 7, 2024
·
692
Views
9
Reposts
1
Quote
30
Likes
1
Bookmark
1
New to X?
Sign up now to get your own personalized timeline!
Sign up with Apple
Create account
By signing up, you agree to the
Terms of Service
and
Privacy Policy
, including
Cookie Use.
Relevant people
emily dumortier
@DumortierEmily
Follow
Click to Follow DumortierEmily
Trends are unavailable.
Terms of Service
Privacy Policy
Cookie Policy
Accessibility
Ads info
More
© 2024 X Corp.</t>
  </si>
  <si>
    <t>https://bellingcat-archive.nyc3.cdn.digitaloceanspaces.com/no-dups/aca8f229779d3ca9e4e16d52/8e71e91cacd94efc9b16dfcb.png</t>
  </si>
  <si>
    <t>SHA-256:9c5f3c1e8601f2114b802411807cd0d9a2c1d2bdbbc4c830b75ee085d819b23c</t>
  </si>
  <si>
    <t>https://twitter.com/osint_random/status/1744435168532672744</t>
  </si>
  <si>
    <t>https://bellingcat-archive.nyc3.cdn.digitaloceanspaces.com/no-dups/bc5d3748a61d839cf6c597af/2c5cbcc4a0b74485a112d079.html</t>
  </si>
  <si>
    <t>2024-01-12T10:45:07.855514+00:00</t>
  </si>
  <si>
    <t>Random OSINT on X: "🇧🇩 Le 7 janvier 2024, la première ministre du #Bangladesh, Sheikh Hasina, brigue un 5ème mandat après la victoire de son parti aux élections législatives. Une victoire grandement facilitée par le boycott des élections par les parties de l'opposition. 🔽 Thread 🔽 (1/9) https://t.co/7pl2PFBlEb"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</si>
  <si>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Le 7 janvier 2024, la première ministre du
#Bangladesh
, Sheikh Hasina, brigue un 5ème mandat après la victoire de son parti aux élections législatives.
Une victoire grandement facilitée par le boycott des élections par les parties de l'opposition.
Thread
(1/9)
Translate post
7:05 PM · Jan 8, 2024
·
603
Views
1
Repost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</si>
  <si>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https://bellingcat-archive.nyc3.cdn.digitaloceanspaces.com/no-dups/42d05b97e423bbae39ce2353/e63b54790cbf454a82bbb166.png</t>
  </si>
  <si>
    <t>SHA-256:bc5d3748a61d839cf6c597af4b296edbae81bda56e850525e4d9201bae37a8d0</t>
  </si>
  <si>
    <t>https://twitter.com/osint_random/status/1744651789142564964</t>
  </si>
  <si>
    <t>https://bellingcat-archive.nyc3.cdn.digitaloceanspaces.com/no-dups/88587c6f7af1286ff45f6130/116ebbdb47384a0d9189e759.html</t>
  </si>
  <si>
    <t>2024-01-12T10:45:13.468404+00:00</t>
  </si>
  <si>
    <t>Random OSINT on X: "⚠️ Update sur #Boeing : Alaska Airlines, tout comme United Airlines, a découvert des boulons mal serrés au niveau des issues de secours neutralisées sur certains de ses 737 MAX 9. https://t.co/wanNlcDdgI"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</si>
  <si>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Update sur
#Boeing
: 
Alaska Airlines, tout comme United Airlines, a découvert des boulons mal serrés au niveau des issues de secours neutralisées sur certains de ses 737 MAX 9.
https://
news.alaskaair.com/alaska-airline
s/operations/as-1282/
…
Translate post
Quote
Random OSINT
@osint_random
·
Jan 8
Les dernières 48h sont difficiles pour
#Boeing
:
- son action en bourse chute de 8% aujourd'hui
- des boulons mal serrés découvert par United Airlines sur ses 737 MAX 9 au niveau des issues de secours neutralisées
- L'ANAC suspend le Boeing 737 MAX 9 au Brésil
Show more
9:26 AM · Jan 9, 2024
·
499
Views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</si>
  <si>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https://bellingcat-archive.nyc3.cdn.digitaloceanspaces.com/no-dups/eef048ddac5942fe5ce01a2d/33b77cb8ed774498b0783791.png</t>
  </si>
  <si>
    <t>SHA-256:88587c6f7af1286ff45f61309a9c0d86c7188d688bf533d0b93217131f015fa4</t>
  </si>
  <si>
    <t>https://twitter.com/osint_random/status/1744030126990377362</t>
  </si>
  <si>
    <t>https://bellingcat-archive.nyc3.cdn.digitaloceanspaces.com/no-dups/9be12024ae5ab4b41b804b47/2545c3288d2849f988a7f2ca.html</t>
  </si>
  <si>
    <t>2024-01-12T10:46:19.459534+00:00</t>
  </si>
  <si>
    <t>Random OSINT on X: "🟨 DEBUNK  ❌ Ces comptes affirment que le #BurkinaFaso posséderait un Saab GlobalEye (AEW&amp;amp;C) : FAUX. ➡️ Le Burkina Faso n'a jamais eu ce type d'appareil. De plus, la photo utilisée est une photo d'illustration utilisée dans de nombreux articles : https://t.co/VY4WxSp04E https://t.co/eeVIA1jT0J"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</si>
  <si>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Ces comptes affirment que le
#BurkinaFaso
posséderait un Saab GlobalEye (AEW&amp;C) : FAUX.
Le Burkina Faso n'a jamais eu ce type d'appareil.
De plus, la photo utilisée est une photo d'illustration utilisée dans de nombreux articles :
https://
airforce-technology.com/features/globa
leye-airborne-surveillance-takes-new-heights/?cf-view
…
Translate post
4:15 PM · Jan 7, 2024
·
332
Views
1
Repost
5
Likes
1
Bookmark
1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</si>
  <si>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https://bellingcat-archive.nyc3.cdn.digitaloceanspaces.com/no-dups/35da8f528189bfc678bfd020/48a1cf899cf14341a3255969.png</t>
  </si>
  <si>
    <t>SHA-256:9be12024ae5ab4b41b804b479ebde9e81a9a79433f412a608cdd2e1e8371bcef</t>
  </si>
  <si>
    <t>https://twitter.com/FrenchOsint/status/1745048692057317612</t>
  </si>
  <si>
    <t>https://bellingcat-archive.nyc3.cdn.digitaloceanspaces.com/no-dups/6fe859de0771105609d518c2/5ae6d3a1ce3340aeb1fcfdf9.html</t>
  </si>
  <si>
    <t>2024-01-12T10:45:57.906306+00:00</t>
  </si>
  <si>
    <t>2024-01-10T11:43:24+00:00</t>
  </si>
  <si>
    <t>FrenchOSINT - 🇪🇨🔸3 policiers sauvés | Les narcos détiennent des dizaines d'otages  Trois policiers ont été sauvés des narcoterroristes #équatoriens à #Machala, #Equateur .   Dix personnes ont été arrêtées au cours de cette opération soutenue par l'armée, et des dizaines d'autres seraient…</t>
  </si>
  <si>
    <t>https://bellingcat-archive.nyc3.cdn.digitaloceanspaces.com/no-dups/eebff54aa4032cc0fd2f8837/c29eea79720d4ea09ed90476.png</t>
  </si>
  <si>
    <t>SHA-256:6fe859de0771105609d518c223d5703358a4ee7c2ff6cc8b7efd05374a300be2</t>
  </si>
  <si>
    <t>https://twitter.com/osint_random/status/1742707049161486481</t>
  </si>
  <si>
    <t>https://bellingcat-archive.nyc3.cdn.digitaloceanspaces.com/no-dups/b54323be39bccda2e1fd3efb/1f9edbe76cd941ad994abf36.html</t>
  </si>
  <si>
    <t>2024-01-12T10:47:07.238346+00:00</t>
  </si>
  <si>
    <t>Random OSINT on X: "Oh misère, les documents liés à #Epstein viennent de sortir, ça va être l'apocalypse sur les réseaux 🥲"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</si>
  <si>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Oh misère, les documents liés à
#Epstein
viennent de sortir, ça va être l'apocalypse sur les réseaux
Translate post
12:38 AM · Jan 4, 2024
·
2,697
Views
1
Quote
8
Likes</t>
  </si>
  <si>
    <t>https://bellingcat-archive.nyc3.cdn.digitaloceanspaces.com/no-dups/5c4f5aff3ff0bed79ca220be/58600b23b6214714bffcd3a0.png</t>
  </si>
  <si>
    <t>SHA-256:b54323be39bccda2e1fd3efba30c8b65a6bd8ca3e96741a68a72fbb7d5a59da9</t>
  </si>
  <si>
    <t>https://twitter.com/RejaumontP/status/1743248435912867906</t>
  </si>
  <si>
    <t>https://bellingcat-archive.nyc3.cdn.digitaloceanspaces.com/no-dups/73c7067cd5b1d48f2e88c0b8/9c83ff5b47bc4bc5927e9600.html</t>
  </si>
  <si>
    <t>2024-01-12T10:47:09.432237+00:00</t>
  </si>
  <si>
    <t>"L'Ukraine bombarde des civils à Belgorod" - analyse OSINT d'un mensonge russe</t>
  </si>
  <si>
    <t>https://bellingcat-archive.nyc3.cdn.digitaloceanspaces.com/no-dups/9bfa5c83b8821e20a3f4d174/389940aecc1a43a68464cd58.png</t>
  </si>
  <si>
    <t>SHA-256:73c7067cd5b1d48f2e88c0b8ee1ca2eeeb1a401baf20934d56c03aceda2f22cb</t>
  </si>
  <si>
    <t>https://twitter.com/ZLLog/status/1744343813894684970</t>
  </si>
  <si>
    <t>https://bellingcat-archive.nyc3.cdn.digitaloceanspaces.com/no-dups/d89bdc2ef03579df5398406d/65eda9ce9d7b44748a51dd00.html</t>
  </si>
  <si>
    <t>2024-01-12T10:48:35.983100+00:00</t>
  </si>
  <si>
    <t>NIC0 on X: "2024 | OSINT | DeepWeb | DarkWeb Fournisseurs de données pour médias indépendants &amp;amp; citoyens. Contact Initial: MP. L'impact prime sur tout. Aucune demande d'argent. Aucune obligation de divulguer notre collaboration. Nous sommes des professionnels dans divers domaines liés à… https://t.co/zvsri0rWVa"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</si>
  <si>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NIC0
@ZLLog
2024 | OSINT | DeepWeb | DarkWeb
Fournisseurs de données pour médias indépendants &amp; citoyens.
Contact Initial: MP.
L'impact prime sur tout.
Aucune demande d'argent. Aucune obligation de divulguer notre collaboration.
Nous sommes des professionnels dans divers domaines liés à l'univers OSINT, collaborant activement avec des citoyens lanceurs d'alerte. N'hésitez pas à nous solliciter par mail pour obtenir des informations supplémentaires et nous exposer les détails de votre projet de recherche.
Médias indépendants
: Notre groupe d'enquête examine volontiers vos propositions de recherche. Nous nous engageons à respecter votre anonymat.
IRL | Recherches possibles.
Aucune information privée sur les personnes du groupe participant aux recherches et à la compilation d'informations ne sera donnée.
________________ _____ ____ ___ __ _ _ 
► Mon Profil, Nico, est privé. 
Mes propos ne représentent pas forcément les orientations du groupe. 
► Aucune nécessité de s'abonner à mon profil pour collaborer à des recherches.
Translate post
1:02 PM · Jan 8, 2024
·
99
Views
New to X?
Sign up now to get your own personalized timeline!
Sign up with Apple
Create account
By signing up, you agree to the
Terms of Service
and
Privacy Policy
, including
Cookie Use.
Relevant people
NIC0
@ZLLog
Follow
Click to Follow ZLLog
| OSINT; voit post
|
Mettez en avant les médias non subventionnés. Analysez l'actu autrement; à travers des médias indépendants.
Trends are unavailable.
Terms of Service
Privacy Policy
Cookie Policy
Accessibility
Ads info
More
© 2024 X Corp.</t>
  </si>
  <si>
    <t>https://bellingcat-archive.nyc3.cdn.digitaloceanspaces.com/no-dups/5cc41685fac6233e15b9d260/ac4277bd01034e55904b06c9.png</t>
  </si>
  <si>
    <t>SHA-256:d89bdc2ef03579df5398406dd03f7dc0e9d05508d1cf6d8e449dc8e2efe60f2b</t>
  </si>
  <si>
    <t>https://twitter.com/osint_random/status/1745039181049373028</t>
  </si>
  <si>
    <t>https://bellingcat-archive.nyc3.cdn.digitaloceanspaces.com/no-dups/508f15adcd8b0965f8603f2d/e62b96ad4bbd4f2e801c52a6.html</t>
  </si>
  <si>
    <t>2024-01-12T10:48:44.089045+00:00</t>
  </si>
  <si>
    <t>Random OSINT on X: "🟨 DEBUNK  ❌ Vu par plus de 36k personnes, ce post montrerait des photos des incidents survenus en #Equateur : cela est faux ! ➡️ Ces 2 photos ont été prise en réalité au #Nigeria : 1) https://t.co/4EZWf8UEgJ 2) https://t.co/G2iySfIeL7 #Ecuador https://t.co/FhbfrW8VVj"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</si>
  <si>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Vu par plus de 36k personnes, ce post montrerait des photos des incidents survenus en
#Equateur
: cela est faux !
Ces 2 photos ont été prise en réalité au
#Nigeria
:
1)
https://
westafricaweekly.com/plateau-protes
ts-in-bokkos-over-alleged-discriminatory-arrests/
…
2)
https://
myjoyonline.com/mass-burial-fo
r-nigerias-plateau-victims-as-death-toll-at-15
…
#Ecuador
Translate post
11:05 AM · Jan 10, 2024
·
1,055
Views
1
Like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</si>
  <si>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https://bellingcat-archive.nyc3.cdn.digitaloceanspaces.com/no-dups/d8a41701898a82ebd36fa13d/5c0d936a380e42f8b454400a.png</t>
  </si>
  <si>
    <t>SHA-256:508f15adcd8b0965f8603f2de8a1d17ce1032ad8232b08412561c3faa908fdfb</t>
  </si>
  <si>
    <t>https://twitter.com/osint_random/status/1744474648073368027</t>
  </si>
  <si>
    <t>https://bellingcat-archive.nyc3.cdn.digitaloceanspaces.com/no-dups/01b85ea88d95bc4861fb9272/8194b3e0c5944e4f80a601b2.html</t>
  </si>
  <si>
    <t>2024-01-12T10:49:11.663336+00:00</t>
  </si>
  <si>
    <t>2024-01-08T21:42:21+00:00</t>
  </si>
  <si>
    <t>✈️ Les dernières 48h sont difficiles pour #Boeing :
- son action en bourse chute de 8% aujourd'hui
- des boulons mal serrés découvert par United Airlines sur ses 737 MAX 9 au niveau des issues de secours neutralisées
- L'ANAC suspend le Boeing 737 MAX 9 au Brésil https://t.co/4PwUU0zQnz</t>
  </si>
  <si>
    <t>{
    "id": "1744474648073368027",
    "text": "✈️ Les dernières 48h sont difficiles pour #Boeing :\n\n- son action en bourse chute de 8% aujourd'hui\n- des boulons mal serrés découvert par United Airlines sur ses 737 MAX 9 au niveau des issues de secours neutralisées\n- L'ANAC suspend le Boeing 737 MAX 9 au Brésil https://t.co/4PwUU0zQnz",
    "created_at": "2024-01-08T21:42:21.000Z",
    "author_id": "1594106422479962112",
    "geo": null,
    "lang": null,
    "media": []
}</t>
  </si>
  <si>
    <t>https://bellingcat-archive.nyc3.cdn.digitaloceanspaces.com/no-dups/5d5f2d43ad5b210e01ff68a8/7463302de13d4bcaa8d6edde.png</t>
  </si>
  <si>
    <t>SHA-256:01b85ea88d95bc4861fb9272b4f3498be049dd38b3a464e85c8e8c92ced28208</t>
  </si>
  <si>
    <t>https://twitter.com/osint_random/status/1742704004671627334</t>
  </si>
  <si>
    <t>https://bellingcat-archive.nyc3.cdn.digitaloceanspaces.com/no-dups/3491441d95ac09ff5e932ea2/2269e53949a14d1eae1a75e9.html</t>
  </si>
  <si>
    <t>2024-01-12T10:49:09.134786+00:00</t>
  </si>
  <si>
    <t>2024-01-04T00:26:27+00:00</t>
  </si>
  <si>
    <t>🟨 DEBUNK 
❌ Cette vidéo serait celle d'un navire touché par un missile anti-navire lancé par les #Houthis du #Yémen : cela est faux.
➡️ On retrouve la vidéo notamment dans des banques d'images, comme Istock, ayant été uploadé en 2015.
https://t.co/yQ6k5vOemu
(1/2) https://t.co/e9j7q8cHvr</t>
  </si>
  <si>
    <t>{
    "id": "1742704004671627334",
    "text": "🟨 DEBUNK \n\n❌ Cette vidéo serait celle d'un navire touché par un missile anti-navire lancé par les #Houthis du #Yémen : cela est faux.\n\n➡️ On retrouve la vidéo notamment dans des banques d'images, comme Istock, ayant été uploadé en 2015.\nhttps://t.co/yQ6k5vOemu\n\n(1/2) https://t.co/e9j7q8cHvr",
    "created_at": "2024-01-04T00:26:27.000Z",
    "author_id": "1594106422479962112",
    "geo": null,
    "lang": null,
    "media": []
}</t>
  </si>
  <si>
    <t>https://bellingcat-archive.nyc3.cdn.digitaloceanspaces.com/no-dups/7210a052a9f24effbc7900b8/26247ec78dcc4e79bb9e68c6.png</t>
  </si>
  <si>
    <t>SHA-256:3491441d95ac09ff5e932ea2e78253f1e55ffb3e532494cdf205b159e90c7048</t>
  </si>
  <si>
    <t>https://twitter.com/osint_random/status/1743336095792889989</t>
  </si>
  <si>
    <t>https://bellingcat-archive.nyc3.cdn.digitaloceanspaces.com/no-dups/64d117ac0a664688da489017/3642c4a761b343118843d870.html</t>
  </si>
  <si>
    <t>2024-01-12T10:49:45.216520+00:00</t>
  </si>
  <si>
    <t>2024-01-05T18:18:09+00:00</t>
  </si>
  <si>
    <t>🟨 DEBUNK 
❌ Plusieurs comptes affirment qu'#Israël aurait félicité le #Maroc quant à sa neutralité vis-à-vis de la guerre en #Palestine : FAUX.
➡️ En lisant l'article de Haaretz, on se rend compte que ces affirmations sont une pure invention.
https://t.co/XA8KigoI05
(1/2) https://t.co/n2I8RnjdUj</t>
  </si>
  <si>
    <t>{
    "id": "1743336095792889989",
    "text": "🟨 DEBUNK \n\n❌ Plusieurs comptes affirment qu'#Israël aurait félicité le #Maroc quant à sa neutralité vis-à-vis de la guerre en #Palestine : FAUX.\n\n➡️ En lisant l'article de Haaretz, on se rend compte que ces affirmations sont une pure invention.\n\nhttps://t.co/XA8KigoI05\n\n(1/2) https://t.co/n2I8RnjdUj",
    "created_at": "2024-01-05T18:18:09.000Z",
    "author_id": "1594106422479962112",
    "geo": null,
    "lang": null,
    "media": []
}</t>
  </si>
  <si>
    <t>https://bellingcat-archive.nyc3.cdn.digitaloceanspaces.com/no-dups/e38368c5b853fbc71d6b9ba0/ffac03dd9d9543079974ed14.png</t>
  </si>
  <si>
    <t>SHA-256:64d117ac0a664688da489017694bb3243742a020f8d68a4bd439abcbd5d9530e</t>
  </si>
  <si>
    <t>https://twitter.com/osint_random/status/1743614122086834307</t>
  </si>
  <si>
    <t>https://bellingcat-archive.nyc3.cdn.digitaloceanspaces.com/no-dups/a0cf19726f56499eb3d847d0/1dabc040b0b34db897159707.html</t>
  </si>
  <si>
    <t>2024-01-12T10:49:39.855531+00:00</t>
  </si>
  <si>
    <t>2024-01-06T12:42:56+00:00</t>
  </si>
  <si>
    <t>🟨 DEBUNK 
❌ @i24NEWS_FR affirme qu'#Israël est en pourparlers avec le #Tchad et le #Rwanda pour l’accueil de milliers de Palestiniens de Gaza : FAUX
➡️ Le Tchad et le Rwanda ont démenti l'information :
🇹🇩 Tchad https://t.co/l5B79fbIfz
🇷🇼 Rwanda
https://t.co/JaalPHLRUX https://t.co/2bd9ypzs8I</t>
  </si>
  <si>
    <t>{
    "id": "1743614122086834307",
    "text": "🟨 DEBUNK \n\n❌ @i24NEWS_FR affirme qu'#Israël est en pourparlers avec le #Tchad et le #Rwanda pour l’accueil de milliers de Palestiniens de Gaza : FAUX\n\n➡️ Le Tchad et le Rwanda ont démenti l'information :\n\n🇹🇩 Tchad https://t.co/l5B79fbIfz\n\n🇷🇼 Rwanda\nhttps://t.co/JaalPHLRUX https://t.co/2bd9ypzs8I",
    "created_at": "2024-01-06T12:42:56.000Z",
    "author_id": "1594106422479962112",
    "geo": null,
    "lang": null,
    "media": []
}</t>
  </si>
  <si>
    <t>https://bellingcat-archive.nyc3.cdn.digitaloceanspaces.com/no-dups/4669b84f00b8ae3cee0b7e50/5054eb2f2256417da1a305f0.png</t>
  </si>
  <si>
    <t>SHA-256:a0cf19726f56499eb3d847d00d3a1cfe8fb08441f1389fed578d2c656ffb38b9</t>
  </si>
  <si>
    <t>https://twitter.com/osint_random/status/1743721946942984300</t>
  </si>
  <si>
    <t>https://bellingcat-archive.nyc3.cdn.digitaloceanspaces.com/no-dups/93fbb536504e59d0f40670ce/95691f1184ae40a1ad0519d9.html</t>
  </si>
  <si>
    <t>2024-01-12T10:50:16.773909+00:00</t>
  </si>
  <si>
    <t>2024-01-06T19:51:23+00:00</t>
  </si>
  <si>
    <t>🟨 DEBUNK 
❌ Nouvelle fake news de @les_spectateurs, affirmant que le #Hezbollah aurait détruit le plus grand radar d'#Israel : FAUX.
➡️ Encore une fois, "l'information" est sortie de nulle part. Aucune source fiable, aucune observation visuelle ne confirme ces allégations. https://t.co/X1IzF8pNRz</t>
  </si>
  <si>
    <t>{
    "id": "1743721946942984300",
    "text": "🟨 DEBUNK \n\n❌ Nouvelle fake news de @les_spectateurs, affirmant que le #Hezbollah aurait détruit le plus grand radar d'#Israel : FAUX.\n\n➡️ Encore une fois, \"l'information\" est sortie de nulle part. Aucune source fiable, aucune observation visuelle ne confirme ces allégations. https://t.co/X1IzF8pNRz",
    "created_at": "2024-01-06T19:51:23.000Z",
    "author_id": "1594106422479962112",
    "geo": null,
    "lang": null,
    "media": []
}</t>
  </si>
  <si>
    <t>https://bellingcat-archive.nyc3.cdn.digitaloceanspaces.com/no-dups/e84e1186de0b8b11cccd248b/27a2845988ad474dac52fe67.png</t>
  </si>
  <si>
    <t>SHA-256:93fbb536504e59d0f40670cedee1e99167e858bf5dacbc3250dcf3eade84dac0</t>
  </si>
  <si>
    <t>https://twitter.com/osint_random/status/1745202695084937706</t>
  </si>
  <si>
    <t>https://bellingcat-archive.nyc3.cdn.digitaloceanspaces.com/no-dups/aacbf280d4d7aec3f5e945d4/d4e783bbdfc047ffac5561ea.html</t>
  </si>
  <si>
    <t>2024-01-12T10:50:12.431394+00:00</t>
  </si>
  <si>
    <t>2024-01-10T21:55:21+00:00</t>
  </si>
  <si>
    <t>🟨 DEBUNK 
❌ Cette vidéo massivement relayée serait une frappe des #Houthis du #Yemen sur le navire américain "USS Bonhomme Richard" en Mer Rouge : FAUX.
➡️ Il s'agit bien de ce navire mais la vidéo date en réalité de juillet 2020 et n'a aucun rapport avec les Houthis.
(1/2) https://t.co/QfCSDnjUfq</t>
  </si>
  <si>
    <t>{
    "id": "1745202695084937706",
    "text": "🟨 DEBUNK \n\n❌ Cette vidéo massivement relayée serait une frappe des #Houthis du #Yemen sur le navire américain \"USS Bonhomme Richard\" en Mer Rouge : FAUX.\n\n➡️ Il s'agit bien de ce navire mais la vidéo date en réalité de juillet 2020 et n'a aucun rapport avec les Houthis.\n\n(1/2) https://t.co/QfCSDnjUfq",
    "created_at": "2024-01-10T21:55:21.000Z",
    "author_id": "1594106422479962112",
    "geo": null,
    "lang": null,
    "media": []
}</t>
  </si>
  <si>
    <t>https://bellingcat-archive.nyc3.cdn.digitaloceanspaces.com/no-dups/5c7ade401a52258b31ba04f3/1b97da62044641939d846555.png</t>
  </si>
  <si>
    <t>SHA-256:aacbf280d4d7aec3f5e945d4766c7fc639137d353e1fa6e650120596bada9415</t>
  </si>
  <si>
    <t>https://twitter.com/osint_random/status/1744117903186682334</t>
  </si>
  <si>
    <t>https://bellingcat-archive.nyc3.cdn.digitaloceanspaces.com/no-dups/b81644ad59bc7ee58d39c836/c9f77c17cad0462ba70d2f47.html</t>
  </si>
  <si>
    <t>2024-01-12T10:50:48.332611+00:00</t>
  </si>
  <si>
    <t>2024-01-07T22:04:46+00:00</t>
  </si>
  <si>
    <t>🟨 DEBUNK 
❌ Cette vidéo est massivement relayé comme étant la destruction de bateaux des Gardiens de la révolution (#IRGC) : FAUX.
➡️ La vidéo date du 6 janvier 2024. Il s'agissait d'un incendie ayant touché plusieurs bateaux à Qeshm en #Iran.
https://t.co/nH8uVADyiC
(1/3) https://t.co/AYK1zb0b8N</t>
  </si>
  <si>
    <t>{
    "id": "1744117903186682334",
    "text": "🟨 DEBUNK \n\n❌ Cette vidéo est massivement relayé comme étant la destruction de bateaux des Gardiens de la révolution (#IRGC) : FAUX.\n \n➡️ La vidéo date du 6 janvier 2024. Il s'agissait d'un incendie ayant touché plusieurs bateaux à Qeshm en #Iran.\n\nhttps://t.co/nH8uVADyiC\n\n(1/3) https://t.co/AYK1zb0b8N",
    "created_at": "2024-01-07T22:04:46.000Z",
    "author_id": "1594106422479962112",
    "geo": null,
    "lang": null,
    "media": []
}</t>
  </si>
  <si>
    <t>https://bellingcat-archive.nyc3.cdn.digitaloceanspaces.com/no-dups/20beb7520389ed25edeffd9a/40d4939397b94add94b866a5.png</t>
  </si>
  <si>
    <t>SHA-256:b81644ad59bc7ee58d39c836e6fd008632e453667245828c6d06f71fe30c7712</t>
  </si>
  <si>
    <t>https://twitter.com/osint_random/status/1745229154562277431</t>
  </si>
  <si>
    <t>https://bellingcat-archive.nyc3.cdn.digitaloceanspaces.com/no-dups/d0d2a0b0fdf57a2b55f5fafe/fcc8715d9202427b968476eb.html</t>
  </si>
  <si>
    <t>2024-01-12T10:50:43.358813+00:00</t>
  </si>
  <si>
    <t>2024-01-10T23:40:29+00:00</t>
  </si>
  <si>
    <t>🟨 DEBUNK 
❌ Vue par plus de 150k personnes, cette vidéo montrerait l'attaque d'un navire américain : cela est FAUX.
➡️ Il s'agit en réalité d'un navire de guerre saoudien ayant été attaqué par les Houthis en 2017 : https://t.co/zpDTIpfAQi
#Yemen #Houthis https://t.co/WJ3peRR4if</t>
  </si>
  <si>
    <t>{
    "id": "1745229154562277431",
    "text": "🟨 DEBUNK \n\n❌ Vue par plus de 150k personnes, cette vidéo montrerait l'attaque d'un navire américain : cela est FAUX.\n\n➡️ Il s'agit en réalité d'un navire de guerre saoudien ayant été attaqué par les Houthis en 2017 : https://t.co/zpDTIpfAQi\n\n#Yemen #Houthis https://t.co/WJ3peRR4if",
    "created_at": "2024-01-10T23:40:29.000Z",
    "author_id": "1594106422479962112",
    "geo": null,
    "lang": null,
    "media": []
}</t>
  </si>
  <si>
    <t>https://bellingcat-archive.nyc3.cdn.digitaloceanspaces.com/no-dups/f57800fc858f1df8fe068c72/664595f70e8142a38ccc63bc.png</t>
  </si>
  <si>
    <t>SHA-256:d0d2a0b0fdf57a2b55f5fafe4b0d772071b043b47abe347221d08b1f5612c2a8</t>
  </si>
  <si>
    <t>https://twitter.com/rudyurbaniak/status/1743564710027362417</t>
  </si>
  <si>
    <t>https://bellingcat-archive.nyc3.cdn.digitaloceanspaces.com/no-dups/1c9dc8a3d9103e415e5b4228/b39cc012924640af92888d8f.html</t>
  </si>
  <si>
    <t>2024-01-12T10:51:07.609340+00:00</t>
  </si>
  <si>
    <t>2024-01-06T09:26:35+00:00</t>
  </si>
  <si>
    <t>⁦@DrMaeker⁩ ça t’intéresse peut être pour tes posts  https://t.co/xbyE79MfFW</t>
  </si>
  <si>
    <t>{
    "id": "1743564710027362417",
    "text": "⁦@DrMaeker⁩ ça t’intéresse peut être pour tes posts  https://t.co/xbyE79MfFW",
    "created_at": "2024-01-06T09:26:35.000Z",
    "author_id": "137694346",
    "geo": null,
    "lang": null,
    "media": []
}</t>
  </si>
  <si>
    <t>https://bellingcat-archive.nyc3.cdn.digitaloceanspaces.com/no-dups/d129527540d17b075c540ffd/d91398c8dbfa41c58268aaaf.png</t>
  </si>
  <si>
    <t>SHA-256:1c9dc8a3d9103e415e5b4228e3d44581fa615cfab2a09b51a6f43c3bc9345eec</t>
  </si>
  <si>
    <t>https://bellingcat-archive.nyc3.cdn.digitaloceanspaces.com/no-dups/2ae725c2549560e3dcc806ca/11052dfea2794685b919122a.html</t>
  </si>
  <si>
    <t>2024-01-12T10:51:13.358570+00:00</t>
  </si>
  <si>
    <t>2024-01-05T12:29:49+00:00</t>
  </si>
  <si>
    <t>"L'Ukraine bombarde des civils à Belgorod" - analyse OSINT d'un mensonge... https://t.co/IHII1S7sZs via @YouTube
Merci Xavier pour ces éclairages 🙏🏼</t>
  </si>
  <si>
    <t>{
    "id": "1743248435912867906",
    "text": "\"L'Ukraine bombarde des civils à Belgorod\" - analyse OSINT d'un mensonge... https://t.co/IHII1S7sZs via @YouTube\nMerci Xavier pour ces éclairages 🙏🏼",
    "created_at": "2024-01-05T12:29:49.000Z",
    "author_id": "528814898",
    "geo": null,
    "lang": null,
    "media": []
}</t>
  </si>
  <si>
    <t>SHA-256:2ae725c2549560e3dcc806ca39b6132a44997d9f98bdb3889d086aefc96fc659</t>
  </si>
  <si>
    <t>https://bellingcat-archive.nyc3.cdn.digitaloceanspaces.com/no-dups/41cd0b302be67973faf45fef/27c58834d9924236a6aff89d.html</t>
  </si>
  <si>
    <t>2024-01-12T10:51:44.297626+00:00</t>
  </si>
  <si>
    <t>2024-01-08T13:02:28+00:00</t>
  </si>
  <si>
    <t>2024 | OSINT | DeepWeb | DarkWeb
Fournisseurs de données pour médias indépendants &amp;amp; citoyens. Contact Initial: MP.
L'impact prime sur tout. Aucune demande d'argent. Aucune obligation de divulguer notre collaboration.
Nous sommes des professionnels dans divers domaines liés à… https://t.co/tVlof2sOVT https://t.co/zvsri0rWVa</t>
  </si>
  <si>
    <t>{
    "id": "1744343813894684970",
    "text": "2024 | OSINT | DeepWeb | DarkWeb\nFournisseurs de données pour médias indépendants &amp;amp; citoyens. Contact Initial: MP.\nL'impact prime sur tout. Aucune demande d'argent. Aucune obligation de divulguer notre collaboration.\n\nNous sommes des professionnels dans divers domaines liés à… https://t.co/tVlof2sOVT https://t.co/zvsri0rWVa",
    "created_at": "2024-01-08T13:02:28.000Z",
    "author_id": "1261605903792508928",
    "geo": null,
    "lang": null,
    "media": []
}</t>
  </si>
  <si>
    <t>SHA-256:41cd0b302be67973faf45fef92a372291433fbc3a9d2f0ebf015c87545e2fb91</t>
  </si>
  <si>
    <t>https://bellingcat-archive.nyc3.cdn.digitaloceanspaces.com/no-dups/7d1054e580383241b722a49a/81697508af8a41458d656f8d.html</t>
  </si>
  <si>
    <t>2024-01-12T10:51:39.928118+00:00</t>
  </si>
  <si>
    <t>2024-01-10T11:05:36+00:00</t>
  </si>
  <si>
    <t>🟨 DEBUNK 
❌ Vu par plus de 36k personnes, ce post montrerait des photos des incidents survenus en #Equateur : cela est faux !
➡️ Ces 2 photos ont été prise en réalité au #Nigeria :
1) https://t.co/4EZWf8UEgJ
2) https://t.co/G2iySfIeL7
#Ecuador https://t.co/FhbfrW8VVj</t>
  </si>
  <si>
    <t>{
    "id": "1745039181049373028",
    "text": "🟨 DEBUNK \n\n❌ Vu par plus de 36k personnes, ce post montrerait des photos des incidents survenus en #Equateur : cela est faux !\n\n➡️ Ces 2 photos ont été prise en réalité au #Nigeria :\n\n1) https://t.co/4EZWf8UEgJ\n\n2) https://t.co/G2iySfIeL7\n\n#Ecuador https://t.co/FhbfrW8VVj",
    "created_at": "2024-01-10T11:05:36.000Z",
    "author_id": "1594106422479962112",
    "geo": null,
    "lang": null,
    "media": []
}</t>
  </si>
  <si>
    <t>https://bellingcat-archive.nyc3.cdn.digitaloceanspaces.com/no-dups/844cb7291942f0468a7b4659/5af9078f044f496584bb706d.png</t>
  </si>
  <si>
    <t>SHA-256:7d1054e580383241b722a49a9dd33ab04ce179af7cc0dc0a529cfa2606569e55</t>
  </si>
  <si>
    <t>https://bellingcat-archive.nyc3.cdn.digitaloceanspaces.com/no-dups/a64e8cee70a59e32c50a206d/a19c839c94074b0d8892830e.html</t>
  </si>
  <si>
    <t>2024-01-12T10:52:04.452483+00:00</t>
  </si>
  <si>
    <t>SHA-256:a64e8cee70a59e32c50a206da2a9e34818b424bdca81ed24178257fbc58609c7</t>
  </si>
  <si>
    <t>https://bellingcat-archive.nyc3.cdn.digitaloceanspaces.com/no-dups/022ef51f281d4cb27efb0378/c019031ba17a4f81bda9c697.html</t>
  </si>
  <si>
    <t>2024-01-12T10:52:23.421695+00:00</t>
  </si>
  <si>
    <t>SHA-256:022ef51f281d4cb27efb037852188322ea8c8e65d74a68b582155bbe1c7da8d0</t>
  </si>
  <si>
    <t>https://bellingcat-archive.nyc3.cdn.digitaloceanspaces.com/no-dups/5a94277678fec7392fcb8610/85b77ba1ded844e0ba74c88d.html</t>
  </si>
  <si>
    <t>2024-01-12T10:52:27.939305+00:00</t>
  </si>
  <si>
    <t>SHA-256:5a94277678fec7392fcb86100d90235fe78b18cd534fdf92265f8e1c74cd583e</t>
  </si>
  <si>
    <t>https://bellingcat-archive.nyc3.cdn.digitaloceanspaces.com/no-dups/d1467f8c80cd7351ca8356d0/6998205106f247f3b5ef6c9d.html</t>
  </si>
  <si>
    <t>2024-01-12T10:53:57.530903+00:00</t>
  </si>
  <si>
    <t>Random OSINT on X: "🟨 DEBUNK  ❌ @i24NEWS_FR affirme qu'#Israël est en pourparlers avec le #Tchad et le #Rwanda pour l’accueil de milliers de Palestiniens de Gaza : FAUX ➡️ Le Tchad et le Rwanda ont démenti l'information : 🇹🇩 Tchad https://t.co/l5B79fbIfz 🇷🇼 Rwanda https://t.co/JaalPHLRUX https://t.co/2bd9ypzs8I"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</si>
  <si>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@i24NEWS_FR
affirme qu'
#Israël
est en pourparlers avec le
#Tchad
et le
#Rwanda
pour l’accueil de milliers de Palestiniens de Gaza : FAUX
Le Tchad et le Rwanda ont démenti l'information :
Tchad
https://
twitter.com/com_gouv_td/st
atus/1743317461313691766
…
Rwanda
https://
twitter.com/RwandaMFA/stat
us/1743323168385671258
…
Translate post
Quote
Ministry of Foreign Affairs &amp; Int'l Cooperation
@RwandaMFA
·
Jan 5
ALERTE À LA DÉSINFORMATION: LE RWANDA N'EST PAS EN DISCUSSION AVEC ISRAËL SUR LE TRANSFERT DE PALESTINIENS DE GAZA
https://
bit.ly/3NOpIGs
12:42 PM · Jan 6, 2024
·
518
Views
1
Repost
4
Likes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Ministry of Foreign Affairs &amp; Int'l Cooperation
@RwandaMFA
Follow
Click to Follow RwandaMFA
The Official Twitter handle of the Ministry of Foreign Affairs and International Cooperation. Government of Rwanda.
Trends are unavailable.
Terms of Service
Privacy Policy
Cookie Policy
Accessibility
Ads info
More
© 2024 X Corp.</t>
  </si>
  <si>
    <t>SHA-256:d1467f8c80cd7351ca8356d0a01786cbf7c401b5996884bf9ca1e16473dcbe21</t>
  </si>
  <si>
    <t>https://bellingcat-archive.nyc3.cdn.digitaloceanspaces.com/no-dups/8deaf5642b71a4e1520f64c7/b2d587cca68a49fe81b134a0.html</t>
  </si>
  <si>
    <t>2024-01-12T10:54:01.129616+00:00</t>
  </si>
  <si>
    <t>Random OSINT on X: "🟨 DEBUNK  ❌ Nouvelle fake news de @les_spectateurs, affirmant que le #Hezbollah aurait détruit le plus grand radar d'#Israel : FAUX. ➡️ Encore une fois, "l'information" est sortie de nulle part. Aucune source fiable, aucune observation visuelle ne confirme ces allégations. https://t.co/X1IzF8pNRz"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</si>
  <si>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Nouvelle fake news de
@les_spectateurs
, affirmant que le
#Hezbollah
aurait détruit le plus grand radar d'
#Israel
: FAUX.
Encore une fois, "l'information" est sortie de nulle part. Aucune source fiable, aucune observation visuelle ne confirme ces allégations.
Translate post
7:51 PM · Jan 6, 2024
·
923
Views
1
Quote
7
Likes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</si>
  <si>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https://bellingcat-archive.nyc3.cdn.digitaloceanspaces.com/no-dups/e3b1284981a58b6ae4043a97/5bd4f07c8a7d4329b46e9c9e.png</t>
  </si>
  <si>
    <t>SHA-256:8deaf5642b71a4e1520f64c774d51a422e31e632011c32bb027a9eae3cd66682</t>
  </si>
  <si>
    <t>https://bellingcat-archive.nyc3.cdn.digitaloceanspaces.com/no-dups/98604fca7637a0be2ab78e3b/6b9fc98f86cf4ab98b67e6cc.html</t>
  </si>
  <si>
    <t>2024-01-12T10:55:01.671901+00:00</t>
  </si>
  <si>
    <t>Random OSINT on X: "🟨 DEBUNK  ❌ Cette vidéo massivement relayée serait une frappe des #Houthis du #Yemen sur le navire américain "USS Bonhomme Richard" en Mer Rouge : FAUX. ➡️ Il s'agit bien de ce navire mais la vidéo date en réalité de juillet 2020 et n'a aucun rapport avec les Houthis. (1/2) https://t.co/QfCSDnjUfq"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</si>
  <si>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Relevant people
Random OSINT
@osint_random
Follow
Click to Follow osint_random
Debunk in FR and ENG
Member of
@ProjetFOX
Work for
@atummundi
Terms of Service
Privacy Policy
Cookie Policy
Accessibility
Ads info
More
© 2024 X Corp.</t>
  </si>
  <si>
    <t>SHA-256:98604fca7637a0be2ab78e3b3ce65888d6c0a116dd1b6a891eeadbbb3cb4c06d</t>
  </si>
  <si>
    <t>https://bellingcat-archive.nyc3.cdn.digitaloceanspaces.com/no-dups/8c7a4e5681adea634b5abb82/58cd8207fc9c45c68c634614.html</t>
  </si>
  <si>
    <t>2024-01-12T10:54:38.756474+00:00</t>
  </si>
  <si>
    <t>آتش‌سوزی ۱۳ فروند لنج در بندر سلخ قشم</t>
  </si>
  <si>
    <t>SHA-256:8c7a4e5681adea634b5abb822eb5e45d48d7e32d3ddafc77e158a1a1191c453a</t>
  </si>
  <si>
    <t>https://bellingcat-archive.nyc3.cdn.digitaloceanspaces.com/no-dups/071657215af3b37057426691/76c317fe86464acc9203f368.html</t>
  </si>
  <si>
    <t>2024-01-12T10:55:58.794093+00:00</t>
  </si>
  <si>
    <t>Deadly 'suicide boat' attack on Saudi warship near Yemen claimed by Houthi fighters</t>
  </si>
  <si>
    <t>https://bellingcat-archive.nyc3.cdn.digitaloceanspaces.com/no-dups/21876c3efb2d0fff2de2de57/c0c1ed24ae164c1daf90af43.png</t>
  </si>
  <si>
    <t>SHA-256:071657215af3b37057426691c6a4509a960568d7ab8a9769f01ef9b456bcf79e</t>
  </si>
  <si>
    <t>https://bellingcat-archive.nyc3.cdn.digitaloceanspaces.com/no-dups/78e9ee54532b3a8de3ac17ab/01c0355a77304e06b42e89ac.html</t>
  </si>
  <si>
    <t>2024-01-12T10:56:07.832072+00:00</t>
  </si>
  <si>
    <t>Rudy on X: "⁦@DrMaeker⁩ ça t’intéresse peut être pour tes posts https://t.co/xbyE79MfFW"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</si>
  <si>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Rudy
@rudyurbaniak
⁦
@DrMaeker
⁩ ça t’intéresse peut être pour tes posts
Translate post
Tinfoleak – Un outil OSINT / SOCMINT pour Twitter (X)
From
korben.info
9:26 AM · Jan 6, 2024
·
50
Views
1
Like
New to X?
Sign up now to get your own personalized timeline!
Sign up with Apple
Create account
By signing up, you agree to the
Terms of Service
and
Privacy Policy
, including
Cookie Use.
Relevant people
Rudy
@rudyurbaniak
Follow
Click to Follow rudyurbaniak
Rudy, infirmier, et fan de ciné, touche à tout !
#Nofakemed
Trends are unavailable.
Terms of Service
Privacy Policy
Cookie Policy
Accessibility
Ads info
More
© 2024 X Corp.</t>
  </si>
  <si>
    <t>SHA-256:78e9ee54532b3a8de3ac17ab4f2659727e24459dde089011c276b5c953ec5e2c</t>
  </si>
  <si>
    <t>https://twitter.com/osint_random/status/1744343193414492349</t>
  </si>
  <si>
    <t>https://bellingcat-archive.nyc3.cdn.digitaloceanspaces.com/no-dups/87b9754b25034e9458565782/98ef19084a394fe5b5a1fcd2.html</t>
  </si>
  <si>
    <t>2024-01-12T10:57:18.875834+00:00</t>
  </si>
  <si>
    <t>Random OSINT on X: "🇧🇩 Rendez-vous ce soir pour un petit thread sur les élections au #Bangladesh : pourquoi le principal parti d'opposition a boycotté le scrutin ? (réponse ce soir)"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</si>
  <si>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Rendez-vous ce soir pour un petit thread sur les élections au
#Bangladesh
: pourquoi le principal parti d'opposition a boycotté le scrutin ? (réponse ce soir)
Translate post
1:00 PM · Jan 8, 2024
·
343
Views
1
Like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</si>
  <si>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https://bellingcat-archive.nyc3.cdn.digitaloceanspaces.com/no-dups/bc7354eacfa43243cb8cf8c2/12f05bcfe62f40489db7a4ba.png</t>
  </si>
  <si>
    <t>SHA-256:87b9754b25034e945856578206701472bf3d06f82cb0ef799d6853e4f84e0ee7</t>
  </si>
  <si>
    <t>https://twitter.com/mathieuandro/status/1743682996937408790</t>
  </si>
  <si>
    <t>https://bellingcat-archive.nyc3.cdn.digitaloceanspaces.com/no-dups/3f9cf3ff2f67efc481162964/77449e755e2342289d35a415.html</t>
  </si>
  <si>
    <t>2024-01-12T10:57:30.632813+00:00</t>
  </si>
  <si>
    <t>Mathieu Andro on X: "Tinfoleak – Un outil OSINT / SOCMINT pour Twitter (X) https://t.co/8678fgNpgT"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</si>
  <si>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Mathieu Andro
@mathieuandro
Tinfoleak – Un outil OSINT / SOCMINT pour Twitter (X)
Tinfoleak – Un outil OSINT / SOCMINT pour Twitter (X)
From
korben.info
5:16 PM · Jan 6, 2024
·
35
Views
1
Bookmark
1
New to X?
Sign up now to get your own personalized timeline!
Sign up with Apple
Create account
By signing up, you agree to the
Terms of Service
and
Privacy Policy
, including
Cookie Use.
Relevant people
Mathieu Andro
@mathieuandro
Follow
Click to Follow mathieuandro
#transformation_numérique
#crowdsourcing
#crowdfunding
#textmining
#bibliothèques_numériques
#openaccess
#veille
#intelligence_économique
Trends are unavailable.
Terms of Service
Privacy Policy
Cookie Policy
Accessibility
Ads info
More
© 2024 X Corp.</t>
  </si>
  <si>
    <t>https://bellingcat-archive.nyc3.cdn.digitaloceanspaces.com/no-dups/9e442d5271d7a61b43a7f751/1bce6d3c6b6d4dceb789a67d.png</t>
  </si>
  <si>
    <t>SHA-256:3f9cf3ff2f67efc481162964942f99ddac732ad0fd975160d5f03f655d15336b</t>
  </si>
  <si>
    <t>https://twitter.com/korben_rss/status/1743546031365587299</t>
  </si>
  <si>
    <t>https://bellingcat-archive.nyc3.cdn.digitaloceanspaces.com/no-dups/3140be2f5e5b8d94a9e464c9/0a0d8579d14643909b758135.html</t>
  </si>
  <si>
    <t>2024-01-12T10:58:35.280284+00:00</t>
  </si>
  <si>
    <t>Korben RSS on X: "Tinfoleak – Un outil OSINT / SOCMINT pour Twitter (X) https://t.co/GLLu5o35A4"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</si>
  <si>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Korben RSS
@korben_rss
Tinfoleak – Un outil OSINT / SOCMINT pour Twitter (X)
Tinfoleak – Un outil OSINT / SOCMINT pour Twitter (X)
From
korben.info
8:12 AM · Jan 6, 2024
·
841
Views
1
Repost
1
Like
New to X?
Sign up now to get your own personalized timeline!
Sign up with Apple
Create account
By signing up, you agree to the
Terms of Service
and
Privacy Policy
, including
Cookie Use.
Relevant people
Korben RSS
@korben_rss
Follow
Click to Follow korben_rss
Flux de news du site
http://
korben.info
(ici :
http://
korben.info/feed/
) + qq tweets au gré des vents. Pour tout contact direct passez par le compte
@Korben
. Merci les amis !
Trends are unavailable.
Terms of Service
Privacy Policy
Cookie Policy
Accessibility
Ads info
More
© 2024 X Corp.</t>
  </si>
  <si>
    <t>https://bellingcat-archive.nyc3.cdn.digitaloceanspaces.com/no-dups/7f87cbc4104377653d456fce/753fd0d415bb41c7be108648.png</t>
  </si>
  <si>
    <t>SHA-256:3140be2f5e5b8d94a9e464c96a401ea55577e5691e50bbc6d1a2f64b60b2f712</t>
  </si>
  <si>
    <t>https://twitter.com/osint_random/status/1743753979790565833</t>
  </si>
  <si>
    <t>https://bellingcat-archive.nyc3.cdn.digitaloceanspaces.com/no-dups/b8478ef775b4e0d9c5b4312e/794d7b36420f457499b6a2e2.html</t>
  </si>
  <si>
    <t>2024-01-12T10:58:35.209273+00:00</t>
  </si>
  <si>
    <t>Random OSINT on X: "🇲🇲 Pour ceux qui ne l'auraient pas vu, les groupes rebelles en Birmanie sont en train de mettre une fessée à la junte militaire !"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</si>
  <si>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Pour ceux qui ne l'auraient pas vu, les groupes rebelles en Birmanie sont en train de mettre une fessée à la junte militaire !
Translate post
Quote
Ye Myo Hein
@YeMyoHein5
·
Jan 6
The surrender of 2389 military personnel in Laukkai, including six Brigadier General commanders, marks the largest surrender in the history of Myanmar's military.
9:58 PM · Jan 6, 2024
·
784
Views
7
Likes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Ye Myo Hein
@YeMyoHein5
Follow
Click to Follow YeMyoHein5
Global Fellow at the Wilson Center and Visiting Fellow at the United States Institute of Peace. Views are mine, Not USIP, not the Wilson.
Trends are unavailable.
Terms of Service
Privacy Policy
Cookie Policy
Accessibility
Ads info
More
© 2024 X Corp.</t>
  </si>
  <si>
    <t>https://bellingcat-archive.nyc3.cdn.digitaloceanspaces.com/no-dups/b23f34030080872465bcc762/fbc8ab70422b4880a502782d.png</t>
  </si>
  <si>
    <t>SHA-256:b8478ef775b4e0d9c5b4312ee7b68f4f8460cce793c3ccae4f0379f191480222</t>
  </si>
  <si>
    <t>https://twitter.com/andrefrigon2/status/1743290627519811850</t>
  </si>
  <si>
    <t>https://bellingcat-archive.nyc3.cdn.digitaloceanspaces.com/no-dups/6a63c6c49ca04edfbd616689/f586090fe4b34dabbec9397a.html</t>
  </si>
  <si>
    <t>2024-01-12T10:59:27.050615+00:00</t>
  </si>
  <si>
    <t>https://bellingcat-archive.nyc3.cdn.digitaloceanspaces.com/no-dups/56735edcf61286a282124439/0ecf7a04dba848bc90e967dd.png</t>
  </si>
  <si>
    <t>SHA-256:6a63c6c49ca04edfbd6166898dd1156f8135ac7d0f98dcef5850e9bdac7f1c78</t>
  </si>
  <si>
    <t>https://twitter.com/osint_random/status/1742611240365482441</t>
  </si>
  <si>
    <t>https://bellingcat-archive.nyc3.cdn.digitaloceanspaces.com/no-dups/0451c11a41b99415a622c126/8a2bd9660fa647e186578159.html</t>
  </si>
  <si>
    <t>2024-01-12T11:00:52.108513+00:00</t>
  </si>
  <si>
    <t>Random OSINT on X: "🟨 DEBUNK  ❌ Vu par plus de 1 million de personnes, @AlertesInfos affirmait que la divulgation de la liste de #Epstein était repoussé au 22 janvier : FAUX. ➡️ @CheckNewsfr a contacté le tribunal de Manhattan. La liste ne devrait pas avoir de retard. https://t.co/BbgvR5IVsZ https://t.co/3cdKWHkFXO"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</si>
  <si>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Vu par plus de 1 million de personnes,
@AlertesInfos
affirmait que la divulgation de la liste de
#Epstein
était repoussé au 22 janvier : FAUX.
@CheckNewsfr
a contacté le tribunal de Manhattan. La liste ne devrait pas avoir de retard.
https://
liberation.fr/checknews/la-j
ustice-americaine-va-t-elle-diffuser-une-liste-des-clients-de-jeffrey-epstein-20240103_MI4REQVFD5AQVBPP2CIKMEEQZA/?utm_medium=Social&amp;utm_source=Twitter#Echobox=1704304937-1
…
Translate post
6:17 PM · Jan 3, 2024
·
842
Views
1
Quote
4
Likes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</si>
  <si>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https://bellingcat-archive.nyc3.cdn.digitaloceanspaces.com/no-dups/8abe501268d6882ed2b9e06f/2df9155688194947b94f0eed.png</t>
  </si>
  <si>
    <t>SHA-256:0451c11a41b99415a622c1262b282afa38e82319b9f4bcd5784000b0208848a5</t>
  </si>
  <si>
    <t>https://twitter.com/osint_random/status/1742916166530846978</t>
  </si>
  <si>
    <t>https://bellingcat-archive.nyc3.cdn.digitaloceanspaces.com/no-dups/9e457ba2c620ed1a8dc3b91e/1a6eb936e48845e282998a29.html</t>
  </si>
  <si>
    <t>2024-01-12T11:01:03.939348+00:00</t>
  </si>
  <si>
    <t>Random OSINT on X: "🟨 DEBUNK  ❌ Cette photo montrerait un navire israélien / britannique qui aurait été touché par une frappe des #Houthis du #Yemen : faux. ➡️ La photo date du 6 octobre 2002. Il s'agissait du pétrolier français "Limburg" qui avait subi une attaque. https://t.co/JZIt35TjbG https://t.co/fSOpKIOKBq"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</si>
  <si>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Cette photo montrerait un navire israélien / britannique qui aurait été touché par une frappe des
#Houthis
du
#Yemen
: faux.
La photo date du 6 octobre 2002. Il s'agissait du pétrolier français "Limburg" qui avait subi une attaque.
https://
liberation.fr/planete/2014/0
2/06/un-detenu-de-guantanamo-inculpe-pour-l-attentat-du-petrolier-limburg_978296/
…
Translate post
2:29 PM · Jan 4, 2024
·
376
Views
1
Like
New to X?
Sign up now to get your own personalized timeline!
Aanmelden bij Google
Aanmelden bij Google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</si>
  <si>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https://bellingcat-archive.nyc3.cdn.digitaloceanspaces.com/no-dups/e656521b4f741398c10864cd/60196fce02f04a109a3b53f0.png</t>
  </si>
  <si>
    <t>SHA-256:9e457ba2c620ed1a8dc3b91e4b0105f86d24d5baa8f8ced68a2ce57ed243f917</t>
  </si>
  <si>
    <t>https://twitter.com/osint_random/status/1743977680142324208</t>
  </si>
  <si>
    <t>https://bellingcat-archive.nyc3.cdn.digitaloceanspaces.com/no-dups/8c8e2b97eef6c6d03ed0372d/e4fb84afe2354fedbbf741ed.html</t>
  </si>
  <si>
    <t>2024-01-12T11:02:04.263857+00:00</t>
  </si>
  <si>
    <t>Random OSINT on X: "74 coups de fouet pour ne pas avoir porté le voile : nouveau tollé en #Iran et sur les réseaux sociaux. Un énième non respect des droits de l'Homme en Iran. Silence radio des médias français à ce sujet. https://t.co/VWY18RvFYd"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</si>
  <si>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74 coups de fouet pour ne pas avoir porté le voile : nouveau tollé en
#Iran
et sur les réseaux sociaux.
Un énième non respect des droits de l'Homme en Iran.
Silence radio des médias français à ce sujet.
Translate post
Iranian Hijab Rebels Whipped, Given Jail Term
From
iranintl.com
12:47 PM · Jan 7, 2024
·
276
Views
1
Like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</si>
  <si>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https://bellingcat-archive.nyc3.cdn.digitaloceanspaces.com/no-dups/62cd1fd88acbdcebbd01bf1e/0fb777966550466b94336033.png</t>
  </si>
  <si>
    <t>SHA-256:8c8e2b97eef6c6d03ed0372d0814403ba7bdbfed869c67e24612eece71fce075</t>
  </si>
  <si>
    <t>https://twitter.com/osint_random/status/1743688875359252776</t>
  </si>
  <si>
    <t>https://bellingcat-archive.nyc3.cdn.digitaloceanspaces.com/no-dups/9fe1fab39c526df1bca2a6b4/244ceac9d1f0479a94879fb8.html</t>
  </si>
  <si>
    <t>2024-01-12T11:02:27.084225+00:00</t>
  </si>
  <si>
    <t>Random OSINT on X: "❗ Un drone des #Houthis du #Yemen abattu par le destroyer américain « USS LABOON » aujourd'hui en Mer Rouge."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</si>
  <si>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Un drone des
#Houthis
du
#Yemen
abattu par le destroyer américain « USS LABOON » aujourd'hui en Mer Rouge.
Translate post
Quote
U.S. Central Command
@CENTCOM
·
Jan 6
On the Jan. 6, at approximately 9:30 a.m. (Sanaa time), an unmanned aerial vehicle launched from Iranian-backed Houthi-controlled areas of Yemen was shot down in self-defense by USS LABOON (DDG 59) in international waters of the Southern Red Sea in the vicinity of multiple…
Show more
5:39 PM · Jan 6, 2024
·
448
Views
1
Like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U.S. Central Command
@CENTCOM
Follow
Click to Follow CENTCOM
Official Account of U.S. Central Command (CENTCOM). 
CENTCOM History Documentary:
http://
centcom.mil/ABOUT-US/HISTO
…
Trends are unavailable.
Terms of Service
Privacy Policy
Cookie Policy
Accessibility
Ads info
More
© 2024 X Corp.</t>
  </si>
  <si>
    <t>https://bellingcat-archive.nyc3.cdn.digitaloceanspaces.com/no-dups/a33eeb415bbab7c764a8a497/42ced9791c174519a16d0954.png</t>
  </si>
  <si>
    <t>SHA-256:9fe1fab39c526df1bca2a6b4c7a3a2d415fd3e7f4abda29a8301d2c1ca512c71</t>
  </si>
  <si>
    <t>https://twitter.com/osint_random/status/1743663854020628646</t>
  </si>
  <si>
    <t>https://bellingcat-archive.nyc3.cdn.digitaloceanspaces.com/no-dups/21defde2ae930e2204577349/6f316afef3c24e14930cb04a.html</t>
  </si>
  <si>
    <t>2024-01-12T11:03:17.151464+00:00</t>
  </si>
  <si>
    <t>Random OSINT on X: "🇮🇷⚓️ 6 janvier 2024, à Bandar Abbas, introduction dans la marine iranienne de la nouvelle classe « Abu Mahdi Al-Muhandis » #Iran https://t.co/Pvxr8oceu5"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</si>
  <si>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6 janvier 2024, à Bandar Abbas, introduction dans la marine iranienne de la nouvelle classe « Abu Mahdi Al-Muhandis »
#Iran
4:00 PM · Jan 6, 2024
·
407
Views
1
Like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</si>
  <si>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https://bellingcat-archive.nyc3.cdn.digitaloceanspaces.com/no-dups/978d18c16cc571b822cab6b7/a1a351401b9b4c48abb324b5.png</t>
  </si>
  <si>
    <t>SHA-256:21defde2ae930e2204577349abab8c6e7400dd6e575519ca667a47c5842f6480</t>
  </si>
  <si>
    <t>https://twitter.com/osint_random/status/1744861056709611668</t>
  </si>
  <si>
    <t>https://bellingcat-archive.nyc3.cdn.digitaloceanspaces.com/no-dups/9eb6879de9a012a2143bb324/b31315e8826b4f1796f0cfce.html</t>
  </si>
  <si>
    <t>2024-01-12T11:03:48.353465+00:00</t>
  </si>
  <si>
    <t>Random OSINT on X: "🟨 DEBUNK  ❌ De nombreux comptes affirment, via cette photo, que des hommes armés ont pris le contrôle du métro de #Quito en #Equateur : FAUX. ➡️ La Police équatorienne confirme qu'il s'agit en réalité d'un exercice réalisé en aout 2023. https://t.co/OmsSbFkR1O #Ecuador https://t.co/C2kW09NAni"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</si>
  <si>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DEBUNK
De nombreux comptes affirment, via cette photo, que des hommes armés ont pris le contrôle du métro de
#Quito
en
#Equateur
: FAUX.
La Police équatorienne confirme qu'il s'agit en réalité d'un exercice réalisé en aout 2023.
https://
twitter.com/PoliciaEcuador
/status/1744831922998509641
…
#Ecuador
Translate post
Quote
Policía Ecuador
@PoliciaEcuador
·
Jan 9
Ante imágenes que circulan en redes sociales sobre un presunto secuestro a varias personas en el
@MetrodeQuito
, informamos que se trata de un simulacro realizado en agosto del 2023.
Pedimos a la ciudadanía informarse por fuentes oficiales.
#NoALasFakeNews
Show more
11:17 PM · Jan 9, 2024
·
2,261
Views
1
Like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Policía Ecuador
@PoliciaEcuador
Follow
Click to Follow PoliciaEcuador
Cuenta Oficial de la Policía Nacional del Ecuador
Trends are unavailable.
Terms of Service
Privacy Policy
Cookie Policy
Accessibility
Ads info
More
© 2024 X Corp.</t>
  </si>
  <si>
    <t>https://bellingcat-archive.nyc3.cdn.digitaloceanspaces.com/no-dups/741a14ad16a9688bdbe1de8b/47580c3ad35c412f93a4d46f.png</t>
  </si>
  <si>
    <t>SHA-256:9eb6879de9a012a2143bb32430929561046052cceed349f715e0da71bce84521</t>
  </si>
  <si>
    <t>https://twitter.com/Christophe_Tymo/status/1742597434457444601</t>
  </si>
  <si>
    <t>https://bellingcat-archive.nyc3.cdn.digitaloceanspaces.com/no-dups/b25e02bf10a2e35db4d986fe/651d14a043864d5d84b8a506.html</t>
  </si>
  <si>
    <t>2024-01-12T11:03:55.438210+00:00</t>
  </si>
  <si>
    <t>https://bellingcat-archive.nyc3.cdn.digitaloceanspaces.com/no-dups/73775ff4e6b66e8cecf4f999/c644fa5b817d470c8c7f68dd.png</t>
  </si>
  <si>
    <t>SHA-256:b25e02bf10a2e35db4d986fe155190f4354f76ee8e1d12cf44756e1493ba50d2</t>
  </si>
  <si>
    <t>https://twitter.com/Prevention_web/status/1742580451443675209</t>
  </si>
  <si>
    <t>https://bellingcat-archive.nyc3.cdn.digitaloceanspaces.com/no-dups/e026436a71f4cb035e09b881/fb8c885b7a174bb4853a5a00.html</t>
  </si>
  <si>
    <t>2024-01-12T11:04:23.758144+00:00</t>
  </si>
  <si>
    <t>2024-01-03T16:15:29+00:00</t>
  </si>
  <si>
    <t>L'OSINT : l'arme secrète pour renforcer sa cybersécurité - JDN https://t.co/IX7zDPD34e #PreventionInternet #Cybersécurité</t>
  </si>
  <si>
    <t>{
    "id": "1742580451443675209",
    "text": "L'OSINT : l'arme secrète pour renforcer sa cybersécurité - JDN https://t.co/IX7zDPD34e #PreventionInternet #Cybersécurité",
    "created_at": "2024-01-03T16:15:29.000Z",
    "author_id": "1424981010740097056",
    "geo": null,
    "lang": null,
    "media": []
}</t>
  </si>
  <si>
    <t>https://bellingcat-archive.nyc3.cdn.digitaloceanspaces.com/no-dups/2c4dd1ec19431e7fab88eebf/2450c3e2f02c4ef59a768c88.png</t>
  </si>
  <si>
    <t>SHA-256:e026436a71f4cb035e09b88131ef47c5583b423208db81a316b98db19a816440</t>
  </si>
  <si>
    <t>https://twitter.com/opsimathycouk/status/1742815198006607979</t>
  </si>
  <si>
    <t>https://bellingcat-archive.nyc3.cdn.digitaloceanspaces.com/no-dups/5bd2978d633c7f74ce4346dd/6cb8a07a555240b1bd9379ea.html</t>
  </si>
  <si>
    <t>2024-01-12T11:04:19.626283+00:00</t>
  </si>
  <si>
    <t>2024-01-04T07:48:17+00:00</t>
  </si>
  <si>
    <t>AI Automation in OSINT Analysis https://t.co/hYBxNgchMU</t>
  </si>
  <si>
    <t>{
    "id": "1742815198006607979",
    "text": "AI Automation in OSINT Analysis https://t.co/hYBxNgchMU",
    "created_at": "2024-01-04T07:48:17.000Z",
    "author_id": "53188280",
    "geo": null,
    "lang": null,
    "media": []
}</t>
  </si>
  <si>
    <t>https://bellingcat-archive.nyc3.cdn.digitaloceanspaces.com/no-dups/6c16c70eb4cccd79a80bb023/8a30338ca20840dc95f5fb07.png</t>
  </si>
  <si>
    <t>SHA-256:5bd2978d633c7f74ce4346dd35f3c99f75c59bc651dc1dd938d9801215baf870</t>
  </si>
  <si>
    <t>https://twitter.com/FabriceFrossard/status/1743937651936276736</t>
  </si>
  <si>
    <t>https://bellingcat-archive.nyc3.cdn.digitaloceanspaces.com/no-dups/c7a81e06c4184b850a5c4bfb/36313f84f3424324ad6b0934.html</t>
  </si>
  <si>
    <t>2024-01-12T11:04:43.444549+00:00</t>
  </si>
  <si>
    <t>2024-01-07T10:08:31+00:00</t>
  </si>
  <si>
    <t>Un outil pour scruter Twitter https://t.co/5mWc7D4GNp
#osint</t>
  </si>
  <si>
    <t>{
    "id": "1743937651936276736",
    "text": "Un outil pour scruter Twitter https://t.co/5mWc7D4GNp\n\n#osint",
    "created_at": "2024-01-07T10:08:31.000Z",
    "author_id": "37660948",
    "geo": null,
    "lang": null,
    "media": []
}</t>
  </si>
  <si>
    <t>https://bellingcat-archive.nyc3.cdn.digitaloceanspaces.com/no-dups/7f0888799629e41dadfba995/7ba588a1286d4127a52c52db.png</t>
  </si>
  <si>
    <t>SHA-256:c7a81e06c4184b850a5c4bfb728f91796611038e94c2604f5c2a3142c116193e</t>
  </si>
  <si>
    <t>https://twitter.com/osint_random/status/1744306606722957802</t>
  </si>
  <si>
    <t>https://bellingcat-archive.nyc3.cdn.digitaloceanspaces.com/no-dups/7737f24d1821bd149dacada8/4ad8099689a64f30afc43d6e.html</t>
  </si>
  <si>
    <t>2024-01-12T11:04:50.152283+00:00</t>
  </si>
  <si>
    <t>2024-01-08T10:34:37+00:00</t>
  </si>
  <si>
    <t>Bonjour à toutes et tous ! Pour vous annoncer que les débunks seront à présent en français ET en anglais (il y aura donc 2 posts par débunk) !</t>
  </si>
  <si>
    <t>{
    "id": "1744306606722957802",
    "text": "Bonjour à toutes et tous ! Pour vous annoncer que les débunks seront à présent en français ET en anglais (il y aura donc 2 posts par débunk) !",
    "created_at": "2024-01-08T10:34:37.000Z",
    "author_id": "1594106422479962112",
    "geo": null,
    "lang": null,
    "media": []
}</t>
  </si>
  <si>
    <t>https://bellingcat-archive.nyc3.cdn.digitaloceanspaces.com/no-dups/ec7c549118457ae9d6028f3e/a72c15bddea5452e8ceb1ce1.png</t>
  </si>
  <si>
    <t>SHA-256:7737f24d1821bd149dacada88090ccae2c9ea451bfb4d2a5199c204d9d3ab75b</t>
  </si>
  <si>
    <t>https://twitter.com/MCutulic/status/1742538120740958211</t>
  </si>
  <si>
    <t>https://bellingcat-archive.nyc3.cdn.digitaloceanspaces.com/no-dups/ae3afa0852e25ff5b7ff2f89/a0826de25fdf4204807cb5fd.html</t>
  </si>
  <si>
    <t>2024-01-12T11:05:20.529928+00:00</t>
  </si>
  <si>
    <t>2024-01-03T13:27:17+00:00</t>
  </si>
  <si>
    <t>"L'Ukraine bombarde des civils à Belgorod" - analyse OSINT d'un mensonge... https://t.co/TcjJdsITmv via @YouTube</t>
  </si>
  <si>
    <t>{
    "id": "1742538120740958211",
    "text": "\"L'Ukraine bombarde des civils à Belgorod\" - analyse OSINT d'un mensonge... https://t.co/TcjJdsITmv via @YouTube",
    "created_at": "2024-01-03T13:27:17.000Z",
    "author_id": "1468297461911670784",
    "geo": null,
    "lang": null,
    "media": []
}</t>
  </si>
  <si>
    <t>https://bellingcat-archive.nyc3.cdn.digitaloceanspaces.com/no-dups/92094a722927a02e5e0c9642/90d421c5ccdd4fc39eb18903.png</t>
  </si>
  <si>
    <t>SHA-256:ae3afa0852e25ff5b7ff2f892b8da61f02aaa2eb07fd2457283af637072bc543</t>
  </si>
  <si>
    <t>https://bellingcat-archive.nyc3.cdn.digitaloceanspaces.com/no-dups/ed12fef16bbc22e6ed3b8dc9/5c3fe00ae8fa4a009a7340e8.html</t>
  </si>
  <si>
    <t>2024-01-12T11:05:14.565493+00:00</t>
  </si>
  <si>
    <t>2024-01-08T13:00:00+00:00</t>
  </si>
  <si>
    <t>🇧🇩 Rendez-vous ce soir pour un petit thread sur les élections au #Bangladesh : pourquoi le principal parti d'opposition a boycotté le scrutin ? (réponse ce soir)</t>
  </si>
  <si>
    <t>{
    "id": "1744343193414492349",
    "text": "🇧🇩 Rendez-vous ce soir pour un petit thread sur les élections au #Bangladesh : pourquoi le principal parti d'opposition a boycotté le scrutin ? (réponse ce soir)",
    "created_at": "2024-01-08T13:00:00.000Z",
    "author_id": "1594106422479962112",
    "geo": null,
    "lang": null,
    "media": []
}</t>
  </si>
  <si>
    <t>https://bellingcat-archive.nyc3.cdn.digitaloceanspaces.com/no-dups/22711392303f5b1a4e1ee75e/b50192d323124284acc1ce05.png</t>
  </si>
  <si>
    <t>SHA-256:ed12fef16bbc22e6ed3b8dc91f298ae8ae45bd24085e16cca848b74c605b8909</t>
  </si>
  <si>
    <t>https://bellingcat-archive.nyc3.cdn.digitaloceanspaces.com/no-dups/e9c7bc0b5b76073e6acedd48/36b6624ad698452c98e297c6.html</t>
  </si>
  <si>
    <t>2024-01-12T11:05:39.551390+00:00</t>
  </si>
  <si>
    <t>2024-01-06T17:16:37+00:00</t>
  </si>
  <si>
    <t>Tinfoleak – Un outil OSINT / SOCMINT pour Twitter (X) https://t.co/8678fgNpgT</t>
  </si>
  <si>
    <t>{
    "id": "1743682996937408790",
    "text": "Tinfoleak – Un outil OSINT / SOCMINT pour Twitter (X) https://t.co/8678fgNpgT",
    "created_at": "2024-01-06T17:16:37.000Z",
    "author_id": "75338969",
    "geo": null,
    "lang": null,
    "media": []
}</t>
  </si>
  <si>
    <t>https://bellingcat-archive.nyc3.cdn.digitaloceanspaces.com/no-dups/4dd9c508bcd9d01e7b72d51b/8107f62ceec34cd193ee981a.png</t>
  </si>
  <si>
    <t>SHA-256:e9c7bc0b5b76073e6acedd48b90f5f3c367d1b0d7f853024f46a15ec9eca1569</t>
  </si>
  <si>
    <t>https://bellingcat-archive.nyc3.cdn.digitaloceanspaces.com/no-dups/c51f57f3858f55f7d6bbd171/a191e370cb4e4680b2c9a638.html</t>
  </si>
  <si>
    <t>2024-01-12T11:05:46.680112+00:00</t>
  </si>
  <si>
    <t>2024-01-06T08:12:22+00:00</t>
  </si>
  <si>
    <t>Tinfoleak – Un outil OSINT / SOCMINT pour Twitter (X) https://t.co/GLLu5o35A4</t>
  </si>
  <si>
    <t>{
    "id": "1743546031365587299",
    "text": "Tinfoleak – Un outil OSINT / SOCMINT pour Twitter (X) https://t.co/GLLu5o35A4",
    "created_at": "2024-01-06T08:12:22.000Z",
    "author_id": "93114300",
    "geo": null,
    "lang": null,
    "media": []
}</t>
  </si>
  <si>
    <t>https://bellingcat-archive.nyc3.cdn.digitaloceanspaces.com/no-dups/5854eaa15dd51b87be47e4e4/baa96d3fe8d84d2c8425cfac.png</t>
  </si>
  <si>
    <t>SHA-256:c51f57f3858f55f7d6bbd171b482290a086a6dcdb971c2dd923df6673728584c</t>
  </si>
  <si>
    <t>https://bellingcat-archive.nyc3.cdn.digitaloceanspaces.com/no-dups/da342d1161a37365d90216d2/7600a09d4139411f9ad5deac.html</t>
  </si>
  <si>
    <t>2024-01-12T11:06:15.697706+00:00</t>
  </si>
  <si>
    <t>2024-01-06T21:58:40+00:00</t>
  </si>
  <si>
    <t>🇲🇲 Pour ceux qui ne l'auraient pas vu, les groupes rebelles en Birmanie sont en train de mettre une fessée à la junte militaire ! https://t.co/1LCK73i0nN</t>
  </si>
  <si>
    <t>{
    "id": "1743753979790565833",
    "text": "🇲🇲 Pour ceux qui ne l'auraient pas vu, les groupes rebelles en Birmanie sont en train de mettre une fessée à la junte militaire ! https://t.co/1LCK73i0nN",
    "created_at": "2024-01-06T21:58:40.000Z",
    "author_id": "1594106422479962112",
    "geo": null,
    "lang": null,
    "media": []
}</t>
  </si>
  <si>
    <t>SHA-256:da342d1161a37365d90216d284b9b68e59a013f4067debd641bd12a785b92b5d</t>
  </si>
  <si>
    <t>https://bellingcat-archive.nyc3.cdn.digitaloceanspaces.com/no-dups/12635cbc9479e1b225db66e4/9dc3b11d9b534373a88b0516.html</t>
  </si>
  <si>
    <t>2024-01-12T11:06:10.250454+00:00</t>
  </si>
  <si>
    <t>2024-01-05T15:17:29+00:00</t>
  </si>
  <si>
    <t>"L'Ukraine bombarde des civils à Belgorod" - analyse OSINT d'un mensonge... https://t.co/zRu8rmEyoV L'analyse des images permet de confirmer que les explosions sont liées à un missile S-300 russe et à un tir de MLRS venant de l'Est, mettant à mal les accusations contre l'Ukraine</t>
  </si>
  <si>
    <t>{
    "id": "1743290627519811850",
    "text": "\"L'Ukraine bombarde des civils à Belgorod\" - analyse OSINT d'un mensonge... https://t.co/zRu8rmEyoV L'analyse des images permet de confirmer que les explosions sont liées à un missile S-300 russe et à un tir de MLRS venant de l'Est, mettant à mal les accusations contre l'Ukraine",
    "created_at": "2024-01-05T15:17:29.000Z",
    "author_id": "1448340413497159690",
    "geo": null,
    "lang": null,
    "media": []
}</t>
  </si>
  <si>
    <t>SHA-256:12635cbc9479e1b225db66e4eab9c0e76856ab0d3bb47523ad0e944ca2cfd877</t>
  </si>
  <si>
    <t>https://bellingcat-archive.nyc3.cdn.digitaloceanspaces.com/no-dups/b6b0265b43f90b27c1ddedc4/b9b6d164a8634bbdbef859d0.html</t>
  </si>
  <si>
    <t>2024-01-12T11:06:37.187738+00:00</t>
  </si>
  <si>
    <t>2024-01-03T18:17:50+00:00</t>
  </si>
  <si>
    <t>🟨 DEBUNK 
❌ Vu par plus de 1 million de personnes, @AlertesInfos affirmait que la divulgation de la liste de #Epstein était repoussé au 22 janvier : FAUX.
➡️ @CheckNewsfr a contacté le tribunal de Manhattan. La liste ne devrait pas avoir de retard.
https://t.co/BbgvR5IVsZ https://t.co/3cdKWHkFXO</t>
  </si>
  <si>
    <t>{
    "id": "1742611240365482441",
    "text": "🟨 DEBUNK \n\n❌ Vu par plus de 1 million de personnes, @AlertesInfos affirmait que la divulgation de la liste de #Epstein était repoussé au 22 janvier : FAUX.\n\n➡️ @CheckNewsfr a contacté le tribunal de Manhattan. La liste ne devrait pas avoir de retard.\n\nhttps://t.co/BbgvR5IVsZ https://t.co/3cdKWHkFXO",
    "created_at": "2024-01-03T18:17:50.000Z",
    "author_id": "1594106422479962112",
    "geo": null,
    "lang": null,
    "media": []
}</t>
  </si>
  <si>
    <t>SHA-256:b6b0265b43f90b27c1ddedc411c6d406191c526915668e3d04075a2e6fb8430f</t>
  </si>
  <si>
    <t>https://bellingcat-archive.nyc3.cdn.digitaloceanspaces.com/no-dups/8c53a14f265f0202a04cc898/eaea99c4add746c2a72fcbfc.html</t>
  </si>
  <si>
    <t>2024-01-12T11:06:43.626097+00:00</t>
  </si>
  <si>
    <t>2024-01-04T14:29:30+00:00</t>
  </si>
  <si>
    <t>🟨 DEBUNK 
❌ Cette photo montrerait un navire israélien / britannique qui aurait été touché par une frappe des #Houthis du #Yemen : faux.
➡️ La photo date du 6 octobre 2002. Il s'agissait du pétrolier français "Limburg" qui avait subi une attaque. 
https://t.co/JZIt35TjbG https://t.co/fSOpKIOKBq</t>
  </si>
  <si>
    <t>{
    "id": "1742916166530846978",
    "text": "🟨 DEBUNK \n\n❌ Cette photo montrerait un navire israélien / britannique qui aurait été touché par une frappe des #Houthis du #Yemen : faux.\n\n➡️ La photo date du 6 octobre 2002. Il s'agissait du pétrolier français \"Limburg\" qui avait subi une attaque. \n\nhttps://t.co/JZIt35TjbG https://t.co/fSOpKIOKBq",
    "created_at": "2024-01-04T14:29:30.000Z",
    "author_id": "1594106422479962112",
    "geo": null,
    "lang": null,
    "media": []
}</t>
  </si>
  <si>
    <t>https://bellingcat-archive.nyc3.cdn.digitaloceanspaces.com/no-dups/24c2617615eb0dabd9890f77/dc9e3a0f46ad4b6782ae41f7.png</t>
  </si>
  <si>
    <t>SHA-256:8c53a14f265f0202a04cc8980f4f7832239113e5d70ecb15f670815f20bc2f2e</t>
  </si>
  <si>
    <t>https://bellingcat-archive.nyc3.cdn.digitaloceanspaces.com/no-dups/0ffc4304885bb5ee25004125/d70d2dfe26c54021b84f6d18.html</t>
  </si>
  <si>
    <t>2024-01-12T11:07:03.255420+00:00</t>
  </si>
  <si>
    <t>2024-01-07T12:47:35+00:00</t>
  </si>
  <si>
    <t>74 coups de fouet pour ne pas avoir porté le voile : nouveau tollé en #Iran et sur les réseaux sociaux.
Un énième non respect des droits de l'Homme en Iran.
Silence radio des médias français à ce sujet.
https://t.co/VWY18RvFYd</t>
  </si>
  <si>
    <t>{
    "id": "1743977680142324208",
    "text": "74 coups de fouet pour ne pas avoir porté le voile : nouveau tollé en #Iran et sur les réseaux sociaux.\n\nUn énième non respect des droits de l'Homme en Iran.\n\nSilence radio des médias français à ce sujet.\n\nhttps://t.co/VWY18RvFYd",
    "created_at": "2024-01-07T12:47:35.000Z",
    "author_id": "1594106422479962112",
    "geo": null,
    "lang": null,
    "media": []
}</t>
  </si>
  <si>
    <t>https://bellingcat-archive.nyc3.cdn.digitaloceanspaces.com/no-dups/35ac74b2a4f83cf6732e70b9/a952350e00514f1390f19126.png</t>
  </si>
  <si>
    <t>SHA-256:0ffc4304885bb5ee25004125a658a3bd8985489999b54c1f39f3108872d2f4f0</t>
  </si>
  <si>
    <t>https://bellingcat-archive.nyc3.cdn.digitaloceanspaces.com/no-dups/e5f00aa9dbde8e6fdcd78d3e/9477a1ad2e7947b8a9fb717d.html</t>
  </si>
  <si>
    <t>2024-01-12T11:07:07.243652+00:00</t>
  </si>
  <si>
    <t>2024-01-06T17:39:58+00:00</t>
  </si>
  <si>
    <t>❗ Un drone des #Houthis du #Yemen abattu par le destroyer américain « USS LABOON » aujourd'hui en Mer Rouge. https://t.co/1eQ0Umw7IS</t>
  </si>
  <si>
    <t>{
    "id": "1743688875359252776",
    "text": "❗ Un drone des #Houthis du #Yemen abattu par le destroyer américain « USS LABOON » aujourd'hui en Mer Rouge. https://t.co/1eQ0Umw7IS",
    "created_at": "2024-01-06T17:39:58.000Z",
    "author_id": "1594106422479962112",
    "geo": null,
    "lang": null,
    "media": []
}</t>
  </si>
  <si>
    <t>SHA-256:e5f00aa9dbde8e6fdcd78d3ea85dd56dca85071f585ef00dbaad3b00bc57dc48</t>
  </si>
  <si>
    <t>https://bellingcat-archive.nyc3.cdn.digitaloceanspaces.com/no-dups/bd6ebeb851c6019359c10b48/c778884608f64bb5bbf13322.html</t>
  </si>
  <si>
    <t>2024-01-12T11:07:30.398607+00:00</t>
  </si>
  <si>
    <t>2024-01-06T16:00:33+00:00</t>
  </si>
  <si>
    <t>🇮🇷⚓️ 6 janvier 2024, à Bandar Abbas, introduction dans la marine iranienne de la nouvelle classe « Abu Mahdi Al-Muhandis »
#Iran https://t.co/Pvxr8oceu5</t>
  </si>
  <si>
    <t>{
    "id": "1743663854020628646",
    "text": "🇮🇷⚓️ 6 janvier 2024, à Bandar Abbas, introduction dans la marine iranienne de la nouvelle classe « Abu Mahdi Al-Muhandis »\n\n#Iran https://t.co/Pvxr8oceu5",
    "created_at": "2024-01-06T16:00:33.000Z",
    "author_id": "1594106422479962112",
    "geo": null,
    "lang": null,
    "media": []
}</t>
  </si>
  <si>
    <t>https://bellingcat-archive.nyc3.cdn.digitaloceanspaces.com/no-dups/2d8ed9b35fe3f65163515424/e8305896f487469c9ca08db9.png</t>
  </si>
  <si>
    <t>SHA-256:bd6ebeb851c6019359c10b483e6f40e97539de9a19a6a80ac6292d2df203fd95</t>
  </si>
  <si>
    <t>https://bellingcat-archive.nyc3.cdn.digitaloceanspaces.com/no-dups/5a3bbda47978776447c18c67/a4166bdc3e9745659442eaf9.html</t>
  </si>
  <si>
    <t>2024-01-12T11:08:25.840401+00:00</t>
  </si>
  <si>
    <t>SHA-256:5a3bbda47978776447c18c6738571319b837c74e388cf883bc5ca184ea063bd3</t>
  </si>
  <si>
    <t>https://bellingcat-archive.nyc3.cdn.digitaloceanspaces.com/no-dups/04483e410d03ee91d28c9966/ebd2ce0ddf9741e7b6168af2.html</t>
  </si>
  <si>
    <t>2024-01-12T11:08:26.766837+00:00</t>
  </si>
  <si>
    <t>https://bellingcat-archive.nyc3.cdn.digitaloceanspaces.com/no-dups/1833a77eb621614a88856844/cb2b2afc7f19410e8d41c32a.png</t>
  </si>
  <si>
    <t>SHA-256:04483e410d03ee91d28c996669ef0a6364930f3971174ce6f9fc1c7a544e50dc</t>
  </si>
  <si>
    <t>https://bellingcat-archive.nyc3.cdn.digitaloceanspaces.com/no-dups/009a2f9ed7f7a420a4689393/2f9721b3dc19473a8735f8d5.html</t>
  </si>
  <si>
    <t>2024-01-12T11:09:47.288456+00:00</t>
  </si>
  <si>
    <t>Prevention-Internet on X: "L'OSINT : l'arme secrète pour renforcer sa cybersécurité - JDN https://t.co/IX7zDPD34e #PreventionInternet #Cybersécurité"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</si>
  <si>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Prevention-Internet
@Prevention_web
L'OSINT : l'arme secrète pour renforcer sa cybersécurité - JDN
https://
ift.tt/UOmh5b9
#PreventionInternet
#Cybersécurité
Translate post
L'OSINT : l'arme secrète pour renforcer sa cybersécurité
From
journaldunet.com
4:15 PM · Jan 3, 2024
·
10
Views
New to X?
Sign up now to get your own personalized timeline!
Sign up with Apple
Create account
By signing up, you agree to the
Terms of Service
and
Privacy Policy
, including
Cookie Use.
Relevant people
Prevention-Internet
@Prevention_web
Follow
Click to Follow Prevention_web
Bienvenue sur le compte Twitter "Prévention sur les dangers d'internet et des réseaux sociaux".
Trends are unavailable.
Terms of Service
Privacy Policy
Cookie Policy
Accessibility
Ads info
More
© 2024 X Corp.</t>
  </si>
  <si>
    <t>SHA-256:009a2f9ed7f7a420a4689393e5bb1e0716a3fc95a725d22fe62a5a3bf1756c44</t>
  </si>
  <si>
    <t>https://bellingcat-archive.nyc3.cdn.digitaloceanspaces.com/no-dups/37f2f043aa54451bc63709ca/76846d37abbb4c1e902edac1.html</t>
  </si>
  <si>
    <t>2024-01-12T11:11:09.071540+00:00</t>
  </si>
  <si>
    <t>TonyB on X: "AI Automation in OSINT Analysis https://t.co/hYBxNgchMU"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</si>
  <si>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TonyB
@opsimathycouk
AI Automation in OSINT Analysis
AI Automation in OSINT Analysis
From
opsimathy.co.uk
7:48 AM · Jan 4, 2024
·
3
Views
New to X?
Sign up now to get your own personalized timeline!
Sign up with Apple
Create account
By signing up, you agree to the
Terms of Service
and
Privacy Policy
, including
Cookie Use.
Relevant people
TonyB
@opsimathycouk
Follow
Click to Follow opsimathycouk
Online Investigator, Intelligence Gathering Expert, Trainer &amp; Author.
Trends are unavailable.
Terms of Service
Privacy Policy
Cookie Policy
Accessibility
Ads info
More
© 2024 X Corp.</t>
  </si>
  <si>
    <t>SHA-256:37f2f043aa54451bc63709ca553a875bbdf9b3c5bee096570db2a3e4294e2d2b</t>
  </si>
  <si>
    <t>https://bellingcat-archive.nyc3.cdn.digitaloceanspaces.com/no-dups/5d495d8bc65858d9c1c88e56/97b1cc9ef315472da546193c.html</t>
  </si>
  <si>
    <t>2024-01-12T11:11:15.922279+00:00</t>
  </si>
  <si>
    <t>Fabrice Frossard on X: "Un outil pour scruter Twitter https://t.co/5mWc7D4GNp #osint"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</si>
  <si>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Fabrice Frossard
@FabriceFrossard
Un outil pour scruter Twitter
https://
korben.info/outil-osint-so
cmint-tinfoleak-twitter.html
…
#osint
Tinfoleak – Un outil OSINT / SOCMINT pour Twitter (X)
From
korben.info
10:08 AM · Jan 7, 2024
·
183
Views
1
Repost
1
Like
1
Bookmark
1
New to X?
Sign up now to get your own personalized timeline!
Sign up with Apple
Create account
By signing up, you agree to the
Terms of Service
and
Privacy Policy
, including
Cookie Use.
Relevant people
Fabrice Frossard
@FabriceFrossard
Follow
Click to Follow FabriceFrossard
Paléogeek et ex journaliste - Fondateur
http://
faber-content.com
#formations
#contentmarketing
#ghostwriter
#IT
#transfonum
TL éclectique -
@faber_content
Trends are unavailable.
Terms of Service
Privacy Policy
Cookie Policy
Accessibility
Ads info
More
© 2024 X Corp.</t>
  </si>
  <si>
    <t>SHA-256:5d495d8bc65858d9c1c88e565ba9131559716379b0d5ad1ced10ced3300d1d80</t>
  </si>
  <si>
    <t>https://bellingcat-archive.nyc3.cdn.digitaloceanspaces.com/no-dups/e500eac7f2c2e1fc9605e57b/e747fa64cc634d8a93c2b81c.html</t>
  </si>
  <si>
    <t>2024-01-12T11:12:20.392161+00:00</t>
  </si>
  <si>
    <t>Random OSINT on X: "Bonjour à toutes et tous ! Pour vous annoncer que les débunks seront à présent en français ET en anglais (il y aura donc 2 posts par débunk) !"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</si>
  <si>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Bonjour à toutes et tous ! Pour vous annoncer que les débunks seront à présent en français ET en anglais (il y aura donc 2 posts par débunk) !
Translate post
10:34 AM · Jan 8, 2024
·
355
Views
3
Likes
New to X?
Sign up now to get your own personalized timeline!
Sign up with Apple
Create account
By signing up, you agree to the
Terms of Service
and
Privacy Policy
, including
Cookie Use.
Relevant people
Random OSINT
@osint_random
Follow
Click to Follow osint_random
Debunk in FR and ENG
Member of
@ProjetFOX
Work for
@atummundi
Trends are unavailable.
Terms of Service
Privacy Policy
Cookie Policy
Accessibility
Ads info
More
© 2024 X Corp.</t>
  </si>
  <si>
    <t>SHA-256:e500eac7f2c2e1fc9605e57bdfb3dc9387b1a70a1274390c78a86de29d1f6243</t>
  </si>
  <si>
    <t>https://bellingcat-archive.nyc3.cdn.digitaloceanspaces.com/no-dups/6d6c78b63df6a10bbecdc08c/c6aa07f37cfb483ca829fa7c.html</t>
  </si>
  <si>
    <t>2024-01-12T11:11:55.751880+00:00</t>
  </si>
  <si>
    <t>https://bellingcat-archive.nyc3.cdn.digitaloceanspaces.com/no-dups/cf4bd76ea93160599da87808/45cae2a0bf804fcc93dc2a77.png</t>
  </si>
  <si>
    <t>SHA-256:6d6c78b63df6a10bbecdc08c461579b9d7fbc9394d1c7522635a42d8cf1fbee7</t>
  </si>
  <si>
    <t>https://bellingcat-archive.nyc3.cdn.digitaloceanspaces.com/no-dups/3d909102c2c3bbb9bb2e5edf/5c5a20fc4d364cd5aeb4541c.html</t>
  </si>
  <si>
    <t>2024-01-12T11:13:02.638525+00:00</t>
  </si>
  <si>
    <t>SHA-256:3d909102c2c3bbb9bb2e5edfb699a13942b66f8bded7860331449c5376e6e3e2</t>
  </si>
  <si>
    <t>https://bellingcat-archive.nyc3.cdn.digitaloceanspaces.com/no-dups/32431e5d14b5f216cda25e7a/3042509f5b9148558696313c.html</t>
  </si>
  <si>
    <t>2024-01-12T11:13:00.052887+00:00</t>
  </si>
  <si>
    <t>SHA-256:32431e5d14b5f216cda25e7a0d489182ece9f6f4a9416415bcf6eba10508c28d</t>
  </si>
  <si>
    <t>https://bellingcat-archive.nyc3.cdn.digitaloceanspaces.com/no-dups/3868764975b44591bc4a9faf/4676068180ce4168932a25c3.html</t>
  </si>
  <si>
    <t>2024-01-12T11:14:34.606194+00:00</t>
  </si>
  <si>
    <t>SHA-256:3868764975b44591bc4a9faf40f998278688685c2001b646a016216fec00cec6</t>
  </si>
  <si>
    <t>https://bellingcat-archive.nyc3.cdn.digitaloceanspaces.com/no-dups/b93f53ab8317e05e3ce8c45c/5bdd149b1a504ed08355600c.html</t>
  </si>
  <si>
    <t>2024-01-12T11:14:40.690506+00:00</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</si>
  <si>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TonyB
@opsimathycouk
AI Automation in OSINT Analysis
AI Automation in OSINT Analysis
From
opsimathy.co.uk
7:48 AM · Jan 4, 2024
·
3
Views
New to X?
Sign up now to get your own personalized timeline!
Sign up with Apple
Create account
By signing up, you agree to the
Terms of Service
and
Privacy Policy
, including
Cookie Use.
Relevant people
TonyB
@opsimathycouk
Follow
Click to Follow opsimathycouk
Online Investigator, Intelligence Gathering Expert, Trainer &amp; Author.
Trends are unavailable.
Terms of Service
Privacy Policy
Cookie Policy
Accessibility
Ads info
More
© 2024 X Corp.</t>
  </si>
  <si>
    <t>SHA-256:b93f53ab8317e05e3ce8c45cc894eb056319036e60767e034bce0c1d51eeb3d5</t>
  </si>
  <si>
    <t>https://bellingcat-archive.nyc3.cdn.digitaloceanspaces.com/no-dups/c775ff9817802735b7d1942e/e75f1b5e01fb4a52917e8747.html</t>
  </si>
  <si>
    <t>2024-01-12T11:15:54.914219+00:00</t>
  </si>
  <si>
    <t>https://bellingcat-archive.nyc3.cdn.digitaloceanspaces.com/no-dups/6d2efa1c75bab91ba463b087/2f757d0b8e294f08b5fd36ec.png</t>
  </si>
  <si>
    <t>SHA-256:c775ff9817802735b7d1942e448a5cfa9e9ddd202467505ceae8a332abbf1d14</t>
  </si>
  <si>
    <t>https://bellingcat-archive.nyc3.cdn.digitaloceanspaces.com/no-dups/c543e45de71d315dcf2e7866/c684600002f04685a1f7d6cc.html</t>
  </si>
  <si>
    <t>2024-01-12T11:16:06.588648+00:00</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</si>
  <si>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Random OSINT
@osint_random
Bonjour à toutes et tous ! Pour vous annoncer que les débunks seront à présent en français ET en anglais (il y aura donc 2 posts par débunk) !
Translate post
10:34 AM · Jan 8, 2024
·
355
Views
3
Likes
New to X?
Sign up now to get your own personalized timeline!
Aanmelden bij Google
Aanmelden bij Google
Sign up with Apple
Create account
By signing up, you agree to the
Terms of Service
and
Privacy Policy
, including
Cookie Use.
Relevant people
Random OSINT
@osint_random
Follow
Click to Follow osint_random
Debunk in FR and ENG
Member of
@ProjetFOX
Work for
@atummundi
Terms of Service
Privacy Policy
Cookie Policy
Accessibility
Ads info
More
© 2024 X Corp.</t>
  </si>
  <si>
    <t>https://bellingcat-archive.nyc3.cdn.digitaloceanspaces.com/no-dups/03e3850ebacfe196176a1e26/82cfc1a9207948fc91f761f9.png</t>
  </si>
  <si>
    <t>SHA-256:c543e45de71d315dcf2e7866ae95429153e441ed47b6e62bb708b9963fa23317</t>
  </si>
  <si>
    <t>https://bellingcat-archive.nyc3.cdn.digitaloceanspaces.com/no-dups/daa4f3e428f2c08ba5d676ee/346acf8d09ce4d76881275da.html</t>
  </si>
  <si>
    <t>2024-01-12T11:16:31.729483+00:00</t>
  </si>
  <si>
    <t>SHA-256:daa4f3e428f2c08ba5d676eeb0e05a7f1984d6d967d2e1eb5f66510e160b143f</t>
  </si>
  <si>
    <t>https://twitter.com/HackersOIHEC/status/1743783808049041503</t>
  </si>
  <si>
    <t>https://bellingcat-archive.nyc3.cdn.digitaloceanspaces.com/no-dups/7c5fe159ac386153b606dc91/bfd42f8f22c74a67afc34722.html</t>
  </si>
  <si>
    <t>2024-01-12T11:16:45.034264+00:00</t>
  </si>
  <si>
    <t>2024-01-06T23:57:12+00:00</t>
  </si>
  <si>
    <t>OIHEC hackers - Seeker ubicar personas con OSINT</t>
  </si>
  <si>
    <t>https://bellingcat-archive.nyc3.cdn.digitaloceanspaces.com/no-dups/fef8bdb1ff4604ba51f4ee69/7fb1640c9cdb4f5cb1ed5247.png</t>
  </si>
  <si>
    <t>SHA-256:7c5fe159ac386153b606dc91d663975373c29b423b2bbf13eee4f90f3191f774</t>
  </si>
  <si>
    <t>https://twitter.com/Osint613/status/1743278122697462048</t>
  </si>
  <si>
    <t>https://bellingcat-archive.nyc3.cdn.digitaloceanspaces.com/no-dups/7e5b37b9f7760b65e923362b/393de998508a445290df042e.html</t>
  </si>
  <si>
    <t>2024-01-12T11:16:58.196646+00:00</t>
  </si>
  <si>
    <t>2024-01-05T14:27:47+00:00</t>
  </si>
  <si>
    <t>Open Source Intel - #Watch: Qhamas convoy in Sidon, Lebanon.</t>
  </si>
  <si>
    <t>https://bellingcat-archive.nyc3.cdn.digitaloceanspaces.com/no-dups/1381303d3a8fc481cecd6d0f/67dbafac2e1d48328afae746.png</t>
  </si>
  <si>
    <t>SHA-256:7e5b37b9f7760b65e923362b1855d3c785c1fc0adce104b62b2fb2e58e71a1e8</t>
  </si>
  <si>
    <t>https://twitter.com/osint_w/status/1744202752480182549</t>
  </si>
  <si>
    <t>https://bellingcat-archive.nyc3.cdn.digitaloceanspaces.com/no-dups/2c7420b26926f8174a6febc8/aee5980aa66e4bd29bf50156.html</t>
  </si>
  <si>
    <t>2024-01-12T11:17:54.021802+00:00</t>
  </si>
  <si>
    <t>Info-210 on X: "Despegue de 4 aviones Tu-22m3 desde la base aérea de Olenya. #Ukraine"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</si>
  <si>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Info-210
@osint_w
Despegue de 4 aviones Tu-22m3 desde la base aérea de Olenya.
#Ukraine
Translate post
3:41 AM · Jan 8, 2024
·
61
Views
New to X?
Sign up now to get your own personalized timeline!
Sign up with Apple
Create account
By signing up, you agree to the
Terms of Service
and
Privacy Policy
, including
Cookie Use.
Relevant people
Info-210
@osint_w
Follow
Click to Follow osint_w
Odio a putin sobre todas las cosas
Trends are unavailable.
Terms of Service
Privacy Policy
Cookie Policy
Accessibility
Ads info
More
© 2024 X Corp.</t>
  </si>
  <si>
    <t>https://bellingcat-archive.nyc3.cdn.digitaloceanspaces.com/no-dups/52e4c5fdafeb5d2286bf0183/b2e9ebd9eb9647ccbcff8253.png</t>
  </si>
  <si>
    <t>SHA-256:2c7420b26926f8174a6febc8fc2f030b7476e442c19238fb5670945a6934e87e</t>
  </si>
  <si>
    <t>https://twitter.com/Osint613/status/1743279790952427875</t>
  </si>
  <si>
    <t>https://bellingcat-archive.nyc3.cdn.digitaloceanspaces.com/no-dups/06babb2176aac2162c14fdb6/cde98a51354b4eb78c691a2d.html</t>
  </si>
  <si>
    <t>2024-01-12T11:18:15.553123+00:00</t>
  </si>
  <si>
    <t>Open Source Intel on X: "A true American patriot! https://t.co/d2idG67whR"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</si>
  <si>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Open Source Intel
@Osint613
A true American patriot!
2:34 PM · Jan 5, 2024
·
6,829
Views
12
Reposts
1
Quote
125
Likes
2
Bookmarks
2
New to X?
Sign up now to get your own personalized timeline!
Sign up with Apple
Create account
By signing up, you agree to the
Terms of Service
and
Privacy Policy
, including
Cookie Use.
Relevant people
Open Source Intel
@Osint613
Follow
Click to Follow Osint613
Analyst • Curating Intelligence and news essentials • Occasionally paired with commentary, visuals and irony • Focused on the Middle East
#Osint
#Intel
#Video
Trends are unavailable.
Terms of Service
Privacy Policy
Cookie Policy
Accessibility
Ads info
More
© 2024 X Corp.</t>
  </si>
  <si>
    <t>https://bellingcat-archive.nyc3.cdn.digitaloceanspaces.com/no-dups/3d5f719c54decd54cdb211d9/c7ae73cc56bd418994e34dde.png</t>
  </si>
  <si>
    <t>SHA-256:06babb2176aac2162c14fdb63d16e5a0084666dc18d2814cd179cc3a8857823a</t>
  </si>
  <si>
    <t>https://twitter.com/OSINTJK/status/1743208649571680444</t>
  </si>
  <si>
    <t>https://bellingcat-archive.nyc3.cdn.digitaloceanspaces.com/no-dups/71734dec61936e0a681e94a2/ba265ac73fac45caa5ac1193.html</t>
  </si>
  <si>
    <t>2024-01-12T11:18:18.547643+00:00</t>
  </si>
  <si>
    <t>2024-01-05T09:51:43+00:00</t>
  </si>
  <si>
    <t>OSINT J&amp;K - FAKE Propaganda 🚫 ❌</t>
  </si>
  <si>
    <t>https://bellingcat-archive.nyc3.cdn.digitaloceanspaces.com/no-dups/a3ca1a0082b8d9168e7b53dc/8ee705c937734723b06a5d4c.png</t>
  </si>
  <si>
    <t>SHA-256:71734dec61936e0a681e94a28759dee873fa6eda0a62de8fb1297addec5ac004</t>
  </si>
  <si>
    <t>https://twitter.com/osint_w/status/1743763551125155983</t>
  </si>
  <si>
    <t>https://bellingcat-archive.nyc3.cdn.digitaloceanspaces.com/no-dups/7e920ffaae59402b936a3f7e/db8424745b674925b13e2338.html</t>
  </si>
  <si>
    <t>2024-01-12T11:19:40.559178+00:00</t>
  </si>
  <si>
    <t>Info-210 on X: "Los F-16 ahora será en junio cada día más retrasos #ukraine"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</si>
  <si>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Turn on notifications
Never miss out on what’s happening by enabling notifications. X will receive your device country and language to personalize your notifications.
Turn on notifications
Not now
Settings
Post
See new posts
Conversation
Info-210
@osint_w
Los F-16 ahora será en junio cada día más retrasos
#ukraine
Translate post
10:36 PM · Jan 6, 2024
·
64
Views
New to X?
Sign up now to get your own personalized timeline!
Sign up with Apple
Create account
By signing up, you agree to the
Terms of Service
and
Privacy Policy
, including
Cookie Use.
Relevant people
Info-210
@osint_w
Follow
Click to Follow osint_w
Odio a putin sobre todas las cosas
Trends are unavailable.
Terms of Service
Privacy Policy
Cookie Policy
Accessibility
Ads info
More
© 2024 X Corp.</t>
  </si>
  <si>
    <t>https://bellingcat-archive.nyc3.cdn.digitaloceanspaces.com/no-dups/06cb41bdb7645643d4b287cb/960ba4ca07bd4fc585131ffe.png</t>
  </si>
  <si>
    <t>SHA-256:7e920ffaae59402b936a3f7e2f760bb5167bc9a0693088f78d5993c99934abf3</t>
  </si>
  <si>
    <t>https://twitter.com/osint_w/status/1744211067243315307</t>
  </si>
  <si>
    <t>https://bellingcat-archive.nyc3.cdn.digitaloceanspaces.com/no-dups/3bdd3f3464163d3a3b055034/a28d086aa99949be9aa9c342.html</t>
  </si>
  <si>
    <t>2024-01-12T11:19:48.403072+00:00</t>
  </si>
  <si>
    <t>Info-210 on X: "A las 06:10 se registró la entrada de 10 aviones Tu-95 en la región del Caspio de la Federación Rusa. #Ukraine" / X</t>
  </si>
  <si>
    <t>Don’t miss what’s happening
People on X are the first to know.
Log in
Sign up
Did someone say … cookies?
X and its partners use cookies to provide you with a better, safer and faster service and to support our business. Some cookies are necessary to use our services, improve our services, and make sure they work properly.
Show more about your choices.
Accept all cookies
Refuse non-essential cookies
Settings
Post
See new posts
Conversation
Info-210
@osint_w
A las 06:10 se registró la entrada de 10 aviones Tu-95 en la región del Caspio de la Federación Rusa.
#Ukraine
Translate post
4:14 AM · Jan 8, 2024
·
65
Views
New to X?
Sign up now to get your own personalized timeline!
Sign up with Apple
Create account
By signing up, you agree to the
Terms of Service
and
Privacy Policy
, including
Cookie Use.
Relevant people
Info-210
@osint_w
Follow
Click to Follow osint_w
Odio a putin sobre todas las cosas
Trends are unavailable.
Terms of Service
Privacy Policy
Cookie Policy
Accessibility
Ads info
More
© 2024 X Corp.</t>
  </si>
  <si>
    <t>https://bellingcat-archive.nyc3.cdn.digitaloceanspaces.com/no-dups/4fb7e7b5525b97e72d265c66/eddaedafc0454338807d5d28.png</t>
  </si>
  <si>
    <t>SHA-256:3bdd3f3464163d3a3b05503476ba8db92ea25c39b0456d33eb5ede6382edaf7d</t>
  </si>
  <si>
    <t>https://twitter.com/UKikaski/status/1744090601274929194</t>
  </si>
  <si>
    <t>https://bellingcat-archive.nyc3.cdn.digitaloceanspaces.com/no-dups/a58721361b01b58e64c5e7b5/163a370081634ab996a6550b.html</t>
  </si>
  <si>
    <t>2024-01-12T11:20:17.179250+00:00</t>
  </si>
  <si>
    <t>2024-01-07T20:16:17+00:00</t>
  </si>
  <si>
    <t>#Avdiivka sector... 
#SurrenderOrFertilize #YourCall
#OSINT #Counteroffensive #UkraineRussiaWar #UkraineWar #UkraineKrieg #Ukraine https://t.co/Ghny1IQHTW</t>
  </si>
  <si>
    <t>{
    "id": "1744090601274929194",
    "text": "#Avdiivka sector... \n\n#SurrenderOrFertilize #YourCall\n\n#OSINT #Counteroffensive #UkraineRussiaWar #UkraineWar #UkraineKrieg #Ukraine https://t.co/Ghny1IQHTW",
    "created_at": "2024-01-07T20:16:17.000Z",
    "author_id": "1197480887430078464",
    "geo": null,
    "lang": null,
    "media": []
}</t>
  </si>
  <si>
    <t>https://bellingcat-archive.nyc3.cdn.digitaloceanspaces.com/no-dups/306b2304390230bd556272a4/c0ab8b3509044518b55001e9.png</t>
  </si>
  <si>
    <t>SHA-256:a58721361b01b58e64c5e7b518e78494a2607eda85be51ee880c54dd43895da0</t>
  </si>
  <si>
    <t>https://twitter.com/LicGriffaNahuel/status/1744415592726004196</t>
  </si>
  <si>
    <t>https://bellingcat-archive.nyc3.cdn.digitaloceanspaces.com/no-dups/9f5277aa3ef9fa3d5b849a7d/04bc8c25d01b4bf7a05d6ae6.html</t>
  </si>
  <si>
    <t>2024-01-12T11:20:13.218427+00:00</t>
  </si>
  <si>
    <t>2024-01-08T17:47:41+00:00</t>
  </si>
  <si>
    <t>#OSINT aplicada a #ciberstalking https://t.co/Vu2oyMrisA</t>
  </si>
  <si>
    <t>{
    "id": "1744415592726004196",
    "text": "#OSINT aplicada a #ciberstalking https://t.co/Vu2oyMrisA",
    "created_at": "2024-01-08T17:47:41.000Z",
    "author_id": "1249873630374375424",
    "geo": null,
    "lang": null,
    "media": []
}</t>
  </si>
  <si>
    <t>https://bellingcat-archive.nyc3.cdn.digitaloceanspaces.com/no-dups/0fd3514439e4df04b871a737/5f10056e49d846ca9b0d6a93.png</t>
  </si>
  <si>
    <t>SHA-256:9f5277aa3ef9fa3d5b849a7dc2aaa1f3761bd7f4f9d3b5e2335ac6e61fd4e775</t>
  </si>
  <si>
    <t>https://twitter.com/FrancoLopez288/status/1742731787204210956</t>
  </si>
  <si>
    <t>https://bellingcat-archive.nyc3.cdn.digitaloceanspaces.com/no-dups/d8ed47410fe0c94445dda606/b3f6b774190e4e82ba5a9ff2.html</t>
  </si>
  <si>
    <t>2024-01-12T11:20:36.127614+00:00</t>
  </si>
  <si>
    <t>SHA-256:d8ed47410fe0c94445dda60604645032e568c668506142996f92be799fa1914c</t>
  </si>
  <si>
    <t>https://twitter.com/Alonso_ReYDeS/status/1743455705225408883</t>
  </si>
  <si>
    <t>https://bellingcat-archive.nyc3.cdn.digitaloceanspaces.com/no-dups/a314700e3adbec0da8a416e9/218e01181bf34bbba525a3e9.html</t>
  </si>
  <si>
    <t>2024-01-12T11:20:42.706862+00:00</t>
  </si>
  <si>
    <t>2024-01-06T02:13:26+00:00</t>
  </si>
  <si>
    <t>Único Curso Virtual de Hacking Ético del año 2024. Domingos 7, 14, 21, y 28 de Enero. De 9:00am a 12:00pm (UTC -05:00). #cybersecurity #hacking #readteam #bugbounty #forensics #osint Más Información (Archivo PDF): https://t.co/MncuDN2Q0F</t>
  </si>
  <si>
    <t>{
    "id": "1743455705225408883",
    "text": "Único Curso Virtual de Hacking Ético del año 2024. Domingos 7, 14, 21, y 28 de Enero. De 9:00am a 12:00pm (UTC -05:00). #cybersecurity #hacking #readteam #bugbounty #forensics #osint Más Información (Archivo PDF): https://t.co/MncuDN2Q0F",
    "created_at": "2024-01-06T02:13:26.000Z",
    "author_id": "1276059997",
    "geo": null,
    "lang": null,
    "media": []
}</t>
  </si>
  <si>
    <t>https://bellingcat-archive.nyc3.cdn.digitaloceanspaces.com/no-dups/6cb7fe9b4e91b4d6a584cc38/ba66b646d9e14214a3c1b1df.png</t>
  </si>
  <si>
    <t>SHA-256:a314700e3adbec0da8a416e90c3851fb72a23baa2ae189037143763aad09ee24</t>
  </si>
  <si>
    <t>https://twitter.com/cibernicola_es/status/1743324079053066387</t>
  </si>
  <si>
    <t>https://bellingcat-archive.nyc3.cdn.digitaloceanspaces.com/no-dups/7d4bae1817e0f9f8b9e82e77/c019fc5dae9840cf882a0403.html</t>
  </si>
  <si>
    <t>2024-01-12T11:21:01.343401+00:00</t>
  </si>
  <si>
    <t>2024-01-05T17:30:24+00:00</t>
  </si>
  <si>
    <t>El temita #osint geográfico, puede que de también cierto girito, de hecho lo está dando.
Una prueba casi en tiempo real con el challenge de @ddd1ms y la herramienta(ca) de @GrayLark_io https://t.co/IM1EWUdN1S</t>
  </si>
  <si>
    <t>{
    "id": "1743324079053066387",
    "text": "El temita #osint geográfico, puede que de también cierto girito, de hecho lo está dando.\nUna prueba casi en tiempo real con el challenge de @ddd1ms y la herramienta(ca) de @GrayLark_io https://t.co/IM1EWUdN1S",
    "created_at": "2024-01-05T17:30:24.000Z",
    "author_id": "700966879683338241",
    "geo": null,
    "lang": null,
    "media": []
}</t>
  </si>
  <si>
    <t>https://bellingcat-archive.nyc3.cdn.digitaloceanspaces.com/no-dups/f2e384e7b8162fccf024aff4/54caa2b22fac45bcb8ef7652.png</t>
  </si>
  <si>
    <t>SHA-256:7d4bae1817e0f9f8b9e82e7722c682b1e1d97bf334d46bf4286dd97687f6dbed</t>
  </si>
  <si>
    <t>https://twitter.com/NOTINAFO/status/1744317709859402040</t>
  </si>
  <si>
    <t>https://bellingcat-archive.nyc3.cdn.digitaloceanspaces.com/no-dups/b8a4d8c906ffa514b9929cad/95d601cf4797429c9f16cb9b.html</t>
  </si>
  <si>
    <t>2024-01-12T11:21:09.222283+00:00</t>
  </si>
  <si>
    <t>2024-01-08T11:18:44+00:00</t>
  </si>
  <si>
    <t>Rusia ha instalado su nuevo gran barco de desembarco, el Pyotr Morgunov, en la bahía de Sebastopol temporalmente ocupada, informa el analista de OSINT MT Anderson y el canal Crimea Find. https://t.co/uw5F1EbWSD</t>
  </si>
  <si>
    <t>{
    "id": "1744317709859402040",
    "text": "Rusia ha instalado su nuevo gran barco de desembarco, el Pyotr Morgunov, en la bahía de Sebastopol temporalmente ocupada, informa el analista de OSINT MT Anderson y el canal Crimea Find. https://t.co/uw5F1EbWSD",
    "created_at": "2024-01-08T11:18:44.000Z",
    "author_id": "922470596516163585",
    "geo": null,
    "lang": null,
    "media": []
}</t>
  </si>
  <si>
    <t>https://bellingcat-archive.nyc3.cdn.digitaloceanspaces.com/no-dups/c848840db1cb6b4a038337d1/309a64ef2945483d9d4fcf3c.png</t>
  </si>
  <si>
    <t>SHA-256:b8a4d8c906ffa514b9929cad6d9fd197d490d5e1dddbf9bd76af04c17e67da17</t>
  </si>
  <si>
    <t>https://twitter.com/osint_w/status/1744354917370749025</t>
  </si>
  <si>
    <t>https://bellingcat-archive.nyc3.cdn.digitaloceanspaces.com/no-dups/8fcd3c50bd59a5f67aa62c4e/b0df25ffe9ac4d4598eab03c.html</t>
  </si>
  <si>
    <t>2024-01-12T11:21:37.216612+00:00</t>
  </si>
  <si>
    <t>2024-01-08T13:46:35+00:00</t>
  </si>
  <si>
    <t>Las defensas ucranianas solo derribaron el 35% de los. Misiles lanzados #ukraine https://t.co/JAJNN3WztH</t>
  </si>
  <si>
    <t>{
    "id": "1744354917370749025",
    "text": "Las defensas ucranianas solo derribaron el 35% de los. Misiles lanzados #ukraine https://t.co/JAJNN3WztH",
    "created_at": "2024-01-08T13:46:35.000Z",
    "author_id": "1633186352844947457",
    "geo": null,
    "lang": null,
    "media": []
}</t>
  </si>
  <si>
    <t>https://bellingcat-archive.nyc3.cdn.digitaloceanspaces.com/no-dups/ef774616eced53f03ccca56d/0b6a43f06e224d4fa39be4e2.png</t>
  </si>
  <si>
    <t>SHA-256:8fcd3c50bd59a5f67aa62c4e31c1b742339cf547f564e63b9fd0864f980c4850</t>
  </si>
  <si>
    <t>https://twitter.com/danuzioneto/status/1744809719154286928</t>
  </si>
  <si>
    <t>https://bellingcat-archive.nyc3.cdn.digitaloceanspaces.com/no-dups/852aacf12e8ad3312febea0c/99cc5eefe0c64dfd9e333d67.html</t>
  </si>
  <si>
    <t>2024-01-12T11:21:35.238223+00:00</t>
  </si>
  <si>
    <t>2024-01-09T19:53:48+00:00</t>
  </si>
  <si>
    <t>🇪🇨 No Equador, criminosos invadiram há pouco a emissora TC Televisión. https://t.co/A11QVUD4sQ https://t.co/R3vC0ozUES</t>
  </si>
  <si>
    <t>{
    "id": "1744809719154286928",
    "text": "🇪🇨 No Equador, criminosos invadiram há pouco a emissora TC Televisión. https://t.co/A11QVUD4sQ https://t.co/R3vC0ozUES",
    "created_at": "2024-01-09T19:53:48.000Z",
    "author_id": "1521084581725753349",
    "geo": null,
    "lang": null,
    "media": []
}</t>
  </si>
  <si>
    <t>https://bellingcat-archive.nyc3.cdn.digitaloceanspaces.com/no-dups/6511b32fc9b8bd8e8b359d61/c4f2dfda53d54f88b31e98fe.png</t>
  </si>
  <si>
    <t>SHA-256:852aacf12e8ad3312febea0c387170331ca0a6f159945ab6e5fbba973fb55e27</t>
  </si>
  <si>
    <t>https://twitter.com/danuzioneto/status/1744819646795043204</t>
  </si>
  <si>
    <t>https://bellingcat-archive.nyc3.cdn.digitaloceanspaces.com/no-dups/57aa06755ee550ea8a645a21/569a13c8ce074f0d8e6094b0.html</t>
  </si>
  <si>
    <t>2024-01-12T11:22:05.216704+00:00</t>
  </si>
  <si>
    <t>2024-01-09T20:33:15+00:00</t>
  </si>
  <si>
    <t>🇪🇨⚠️ — Equador - criminosos invadiram a Universidade de Guayaquil. https://t.co/Q432BfisHZ https://t.co/beC6VRFvfs</t>
  </si>
  <si>
    <t>{
    "id": "1744819646795043204",
    "text": "🇪🇨⚠️ — Equador - criminosos invadiram a Universidade de Guayaquil. https://t.co/Q432BfisHZ https://t.co/beC6VRFvfs",
    "created_at": "2024-01-09T20:33:15.000Z",
    "author_id": "1521084581725753349",
    "geo": null,
    "lang": null,
    "media": []
}</t>
  </si>
  <si>
    <t>https://bellingcat-archive.nyc3.cdn.digitaloceanspaces.com/no-dups/cc28bad538dcde07999a2b74/93ba8a1a67e14f848a27320e.png</t>
  </si>
  <si>
    <t>SHA-256:57aa06755ee550ea8a645a2183e612efe9e54e6e3b29f7826577499370474bfb</t>
  </si>
  <si>
    <t>https://twitter.com/SraOSINT/status/1743077476845195439</t>
  </si>
  <si>
    <t>https://bellingcat-archive.nyc3.cdn.digitaloceanspaces.com/no-dups/cdbb63095b5d27878493c1b6/50a71d5887304628a2effc70.html</t>
  </si>
  <si>
    <t>2024-01-12T11:22:06.219757+00:00</t>
  </si>
  <si>
    <t>2024-01-05T01:10:29+00:00</t>
  </si>
  <si>
    <t>En la cena familiar me enteré que una de estas mujeres tendrá a su cargo 6 dependencias, incluso la #CasaMilitar 😵‍💫
#Nepotismo mata #Meritocracia https://t.co/xZyIaVGsT6</t>
  </si>
  <si>
    <t>{
    "id": "1743077476845195439",
    "text": "En la cena familiar me enteré que una de estas mujeres tendrá a su cargo 6 dependencias, incluso la #CasaMilitar 😵‍💫\n\n#Nepotismo mata #Meritocracia https://t.co/xZyIaVGsT6",
    "created_at": "2024-01-05T01:10:29.000Z",
    "author_id": "1360630913948860419",
    "geo": null,
    "lang": null,
    "media": []
}</t>
  </si>
  <si>
    <t>https://bellingcat-archive.nyc3.cdn.digitaloceanspaces.com/no-dups/5e28dc807cfb510d160347a3/71e8509e1881442caedeab6f.png</t>
  </si>
  <si>
    <t>SHA-256:cdbb63095b5d27878493c1b60e5393ccf96b4282a7de7bf824b9988ad749f3c4</t>
  </si>
  <si>
    <t>https://twitter.com/SraOSINT/status/1745444823794938066</t>
  </si>
  <si>
    <t>https://bellingcat-archive.nyc3.cdn.digitaloceanspaces.com/no-dups/2a9289d6b2773976377142ed/e0019fd5bcf7475bb3335fb7.html</t>
  </si>
  <si>
    <t>2024-01-12T11:22:43.601489+00:00</t>
  </si>
  <si>
    <t>2024-01-11T13:57:29+00:00</t>
  </si>
  <si>
    <t>Yo avisé que íbamos a volver a la era @mauriciomacri donde equiparaban #Defensa con #Seguridad 🤦‍♀️
No es por ahí. 
No funcionó ni funcionará. 
Las #FFAA no están para eso!
@EMCOFFA_Arg 
@UNDEFArgentina 
@MindefArg 
@luispetri https://t.co/w8ijeIbTxn</t>
  </si>
  <si>
    <t>{
    "id": "1745444823794938066",
    "text": "Yo avisé que íbamos a volver a la era @mauriciomacri donde equiparaban #Defensa con #Seguridad 🤦‍♀️\n\nNo es por ahí. \n\nNo funcionó ni funcionará. \n\nLas #FFAA no están para eso!\n\n@EMCOFFA_Arg \n@UNDEFArgentina \n@MindefArg \n@luispetri https://t.co/w8ijeIbTxn",
    "created_at": "2024-01-11T13:57:29.000Z",
    "author_id": "1360630913948860419",
    "geo": null,
    "lang": null,
    "media": []
}</t>
  </si>
  <si>
    <t>https://bellingcat-archive.nyc3.cdn.digitaloceanspaces.com/no-dups/66cb72fad8e9825a8534dc93/0a419c66613c4afe846186be.png</t>
  </si>
  <si>
    <t>SHA-256:2a9289d6b2773976377142ed5f5b593e75d4992a9022a91b15dd8e4d345a4618</t>
  </si>
  <si>
    <t>https://twitter.com/OsintExperts/status/1744839536658489573</t>
  </si>
  <si>
    <t>https://bellingcat-archive.nyc3.cdn.digitaloceanspaces.com/no-dups/efe2745d2d165f7668abc918/4c8de31ec54b4ee98b002d63.html</t>
  </si>
  <si>
    <t>2024-01-12T11:22:46.942897+00:00</t>
  </si>
  <si>
    <t>2024-01-09T21:52:17+00:00</t>
  </si>
  <si>
    <t>🇪🇨⚠️: #Ecuador  Police escort the TC Televisión station attackers . https://t.co/hXHZttpsao</t>
  </si>
  <si>
    <t>{
    "id": "1744839536658489573",
    "text": "🇪🇨⚠️: #Ecuador  Police escort the TC Televisión station attackers . https://t.co/hXHZttpsao",
    "created_at": "2024-01-09T21:52:17.000Z",
    "author_id": "1613305908628529152",
    "geo": null,
    "lang": null,
    "media": []
}</t>
  </si>
  <si>
    <t>https://bellingcat-archive.nyc3.cdn.digitaloceanspaces.com/no-dups/044dbcd90444766fa76a1ff2/e656e4d98cb442e2961b0966.png</t>
  </si>
  <si>
    <t>SHA-256:efe2745d2d165f7668abc91832230563da3a9c0e58a18b19e962413eed4fd473</t>
  </si>
  <si>
    <t>https://twitter.com/OVTT/status/1744726744194764808</t>
  </si>
  <si>
    <t>https://bellingcat-archive.nyc3.cdn.digitaloceanspaces.com/no-dups/fe1f50756784deedafc1780b/952b7dec0c20428c9d10b52e.html</t>
  </si>
  <si>
    <t>2024-01-12T11:23:20.699640+00:00</t>
  </si>
  <si>
    <t>2024-01-09T14:24:05+00:00</t>
  </si>
  <si>
    <t>Encuentra en #InformaciónSectorial los últimos boletines, marketplace, eventos y tendencias tecnológicas en #energía y activa #Observa para estar al día: 
⏩ https://t.co/KsuP7tC3Iz
🎯 https://t.co/NfViysPQ5K 
#vtic #osint #infotech #observa #inteligenciaestrategica #edutech https://t.co/fs20nOL8Mo</t>
  </si>
  <si>
    <t>{
    "id": "1744726744194764808",
    "text": "Encuentra en #InformaciónSectorial los últimos boletines, marketplace, eventos y tendencias tecnológicas en #energía y activa #Observa para estar al día: \n⏩ https://t.co/KsuP7tC3Iz\n🎯 https://t.co/NfViysPQ5K \n#vtic #osint #infotech #observa #inteligenciaestrategica #edutech https://t.co/fs20nOL8Mo",
    "created_at": "2024-01-09T14:24:05.000Z",
    "author_id": "79988143",
    "geo": null,
    "lang": null,
    "media": []
}</t>
  </si>
  <si>
    <t>https://bellingcat-archive.nyc3.cdn.digitaloceanspaces.com/no-dups/d14d7ff950fb5185b82a83bf/34032c62af944fd6ad7dede5.png</t>
  </si>
  <si>
    <t>SHA-256:fe1f50756784deedafc1780b1ba7fd809c4e264b5a2b30e537031426c28ccbcb</t>
  </si>
  <si>
    <t>https://bellingcat-archive.nyc3.cdn.digitaloceanspaces.com/no-dups/2458f4b66a5b08c47eb2e6ee/894a29d345e340b1870f1358.html</t>
  </si>
  <si>
    <t>2024-01-12T11:23:16.437257+00:00</t>
  </si>
  <si>
    <t>2024-01-06T22:36:42+00:00</t>
  </si>
  <si>
    <t>Los F-16 ahora será en junio cada día más retrasos #ukraine</t>
  </si>
  <si>
    <t>{
    "id": "1743763551125155983",
    "text": "Los F-16 ahora será en junio cada día más retrasos #ukraine",
    "created_at": "2024-01-06T22:36:42.000Z",
    "author_id": "1633186352844947457",
    "geo": null,
    "lang": null,
    "media": []
}</t>
  </si>
  <si>
    <t>https://bellingcat-archive.nyc3.cdn.digitaloceanspaces.com/no-dups/a21a213c320fd77b4e4b3ae3/0c5289b5031c4b9194e149e1.png</t>
  </si>
  <si>
    <t>SHA-256:2458f4b66a5b08c47eb2e6eee74f4fa466c11e620721fb88e4b374bea1ba9ff3</t>
  </si>
  <si>
    <t>https://bellingcat-archive.nyc3.cdn.digitaloceanspaces.com/no-dups/da4a532a4a853a3a5c925dbe/4d27fadcaa204ec697584513.html</t>
  </si>
  <si>
    <t>2024-01-12T11:23:49.035994+00:00</t>
  </si>
  <si>
    <t>2024-01-08T04:14:58+00:00</t>
  </si>
  <si>
    <t>A las 06:10 se registró la entrada de 10 aviones Tu-95 en la región del Caspio de la Federación Rusa. #Ukraine</t>
  </si>
  <si>
    <t>{
    "id": "1744211067243315307",
    "text": "A las 06:10 se registró la entrada de 10 aviones Tu-95 en la región del Caspio de la Federación Rusa. #Ukraine",
    "created_at": "2024-01-08T04:14:58.000Z",
    "author_id": "1633186352844947457",
    "geo": null,
    "lang": null,
    "media": []
}</t>
  </si>
  <si>
    <t>SHA-256:da4a532a4a853a3a5c925dbe6904267beed9f3e09876f2142cbca3b105c8d0db</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</si>
</sst>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u/>
      <sz val="11.0"/>
      <color rgb="FF0000FF"/>
      <name val="Arial"/>
    </font>
    <font>
      <color theme="1"/>
      <name val="Arial"/>
      <scheme val="minor"/>
    </font>
    <font>
      <u/>
      <color rgb="FF0000FF"/>
    </font>
    <font>
      <u/>
      <sz val="11.0"/>
      <color rgb="FF0000FF"/>
      <name val="Arial"/>
    </font>
    <font>
      <u/>
      <sz val="11.0"/>
      <color rgb="FF0000FF"/>
      <name val="Arial"/>
    </font>
    <font>
      <u/>
      <sz val="11.0"/>
      <color rgb="FF0000FF"/>
      <name val="Arial"/>
    </font>
    <font>
      <u/>
      <sz val="11.0"/>
      <color rgb="FF0000FF"/>
      <name val="Arial"/>
    </font>
    <font>
      <u/>
      <sz val="11.0"/>
      <color rgb="FF0000FF"/>
      <name val="Arial"/>
    </font>
    <font>
      <u/>
      <sz val="11.0"/>
      <color rgb="FF1155CC"/>
      <name val="Arial"/>
    </font>
  </fonts>
  <fills count="4">
    <fill>
      <patternFill patternType="none"/>
    </fill>
    <fill>
      <patternFill patternType="lightGray"/>
    </fill>
    <fill>
      <patternFill patternType="solid">
        <fgColor rgb="FFFFFFFF"/>
        <bgColor rgb="FFFFFFFF"/>
      </patternFill>
    </fill>
    <fill>
      <patternFill patternType="solid">
        <fgColor rgb="FFFF0000"/>
        <bgColor rgb="FFFF0000"/>
      </patternFill>
    </fill>
  </fills>
  <borders count="3">
    <border/>
    <border>
      <top style="thin">
        <color rgb="FF000000"/>
      </top>
    </border>
    <border>
      <right style="thin">
        <color rgb="FFD9D9D9"/>
      </right>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vertical="bottom"/>
    </xf>
    <xf borderId="0" fillId="0" fontId="3" numFmtId="0" xfId="0" applyAlignment="1" applyFont="1">
      <alignment readingOrder="0"/>
    </xf>
    <xf borderId="0" fillId="0" fontId="4" numFmtId="0" xfId="0" applyAlignment="1" applyFont="1">
      <alignment readingOrder="0"/>
    </xf>
    <xf borderId="0" fillId="0" fontId="3" numFmtId="0" xfId="0" applyFont="1"/>
    <xf borderId="0" fillId="2" fontId="5" numFmtId="0" xfId="0" applyAlignment="1" applyFill="1" applyFont="1">
      <alignment vertical="bottom"/>
    </xf>
    <xf borderId="0" fillId="0" fontId="6" numFmtId="0" xfId="0" applyAlignment="1" applyFont="1">
      <alignment vertical="bottom"/>
    </xf>
    <xf borderId="0" fillId="0" fontId="7" numFmtId="49" xfId="0" applyAlignment="1" applyFont="1" applyNumberFormat="1">
      <alignment vertical="bottom"/>
    </xf>
    <xf borderId="2" fillId="0" fontId="8" numFmtId="0" xfId="0" applyAlignment="1" applyBorder="1" applyFont="1">
      <alignment vertical="bottom"/>
    </xf>
    <xf borderId="0" fillId="3" fontId="9" numFmtId="0" xfId="0" applyAlignment="1" applyFill="1" applyFont="1">
      <alignment vertical="bottom"/>
    </xf>
    <xf borderId="0" fillId="0" fontId="10" numFmtId="0" xfId="0" applyAlignment="1" applyFont="1">
      <alignmen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twitter.com/lobsterlarryliu/status/1743552123852247315" TargetMode="External"/><Relationship Id="rId194" Type="http://schemas.openxmlformats.org/officeDocument/2006/relationships/hyperlink" Target="https://bellingcat-archive.nyc3.cdn.digitaloceanspaces.com/no-dups/0fe0cecb71599cdb1b354318/ac39bc76f8a14a11be07a2de.html" TargetMode="External"/><Relationship Id="rId193" Type="http://schemas.openxmlformats.org/officeDocument/2006/relationships/hyperlink" Target="https://twitter.com/AricToler/status/1742278065147801929" TargetMode="External"/><Relationship Id="rId192" Type="http://schemas.openxmlformats.org/officeDocument/2006/relationships/hyperlink" Target="https://bellingcat-archive.nyc3.cdn.digitaloceanspaces.com/no-dups/a6326a43a3b1d97355249b8d/6acc11e4c6f647088f02ac31.png" TargetMode="External"/><Relationship Id="rId191" Type="http://schemas.openxmlformats.org/officeDocument/2006/relationships/hyperlink" Target="https://bellingcat-archive.nyc3.cdn.digitaloceanspaces.com/no-dups/d14e2b96cdf7a52ee9f9379d/3068a16fca0048b1b5efabca.html" TargetMode="External"/><Relationship Id="rId187" Type="http://schemas.openxmlformats.org/officeDocument/2006/relationships/hyperlink" Target="https://twitter.com/AricToler/status/1743281978038788252" TargetMode="External"/><Relationship Id="rId186" Type="http://schemas.openxmlformats.org/officeDocument/2006/relationships/hyperlink" Target="https://bellingcat-archive.nyc3.cdn.digitaloceanspaces.com/no-dups/5cea590fd15fb935d4a6bb01/9764b8f733df43f1a3891569.png" TargetMode="External"/><Relationship Id="rId185" Type="http://schemas.openxmlformats.org/officeDocument/2006/relationships/hyperlink" Target="https://bellingcat-archive.nyc3.cdn.digitaloceanspaces.com/no-dups/30eb42e102f854777e9ad9fb/5980ac85b7014af09ac08d19.html" TargetMode="External"/><Relationship Id="rId184" Type="http://schemas.openxmlformats.org/officeDocument/2006/relationships/hyperlink" Target="https://twitter.com/UKikaski/status/1744000766845559189" TargetMode="External"/><Relationship Id="rId189" Type="http://schemas.openxmlformats.org/officeDocument/2006/relationships/hyperlink" Target="https://bellingcat-archive.nyc3.cdn.digitaloceanspaces.com/no-dups/7efc9f43367bff31524317fa/0210abd9c01c497080cc1c30.png" TargetMode="External"/><Relationship Id="rId188" Type="http://schemas.openxmlformats.org/officeDocument/2006/relationships/hyperlink" Target="https://bellingcat-archive.nyc3.cdn.digitaloceanspaces.com/no-dups/ea00d13b852f2eb3ba8de357/398d701931e74fa2864f5495.html" TargetMode="External"/><Relationship Id="rId183" Type="http://schemas.openxmlformats.org/officeDocument/2006/relationships/hyperlink" Target="https://bellingcat-archive.nyc3.cdn.digitaloceanspaces.com/no-dups/f8425cc814cb4e1522af5d4f/6aa134dd635d453595c1ed81.png" TargetMode="External"/><Relationship Id="rId182" Type="http://schemas.openxmlformats.org/officeDocument/2006/relationships/hyperlink" Target="https://bellingcat-archive.nyc3.cdn.digitaloceanspaces.com/no-dups/4bb5a3ee88ba2958a1677add/3fa0f2338b294096b07e293b.html" TargetMode="External"/><Relationship Id="rId181" Type="http://schemas.openxmlformats.org/officeDocument/2006/relationships/hyperlink" Target="https://twitter.com/UKikaski/status/1744338502005710853" TargetMode="External"/><Relationship Id="rId180" Type="http://schemas.openxmlformats.org/officeDocument/2006/relationships/hyperlink" Target="https://bellingcat-archive.nyc3.cdn.digitaloceanspaces.com/no-dups/a31eece3f740cca8967721a0/c5898602d4a24af2983a780a.png" TargetMode="External"/><Relationship Id="rId176" Type="http://schemas.openxmlformats.org/officeDocument/2006/relationships/hyperlink" Target="https://bellingcat-archive.nyc3.cdn.digitaloceanspaces.com/no-dups/f9246757807286d1a65a0212/aeab3f3d1db045ae93140b4e.html" TargetMode="External"/><Relationship Id="rId175" Type="http://schemas.openxmlformats.org/officeDocument/2006/relationships/hyperlink" Target="https://twitter.com/igorsushko/status/1744714373996892349" TargetMode="External"/><Relationship Id="rId174" Type="http://schemas.openxmlformats.org/officeDocument/2006/relationships/hyperlink" Target="https://bellingcat-archive.nyc3.cdn.digitaloceanspaces.com/no-dups/f90d857377c9ead15c7c3a48/a2981d94cc7c46e4b608083f.png" TargetMode="External"/><Relationship Id="rId173" Type="http://schemas.openxmlformats.org/officeDocument/2006/relationships/hyperlink" Target="https://bellingcat-archive.nyc3.cdn.digitaloceanspaces.com/no-dups/a99de6b565d6261da1637537/c5a5f17127c14888a14d29fc.html" TargetMode="External"/><Relationship Id="rId179" Type="http://schemas.openxmlformats.org/officeDocument/2006/relationships/hyperlink" Target="https://bellingcat-archive.nyc3.cdn.digitaloceanspaces.com/no-dups/9971604ac0be7b751a709e1f/9bd66ae084074117ae8687cb.html" TargetMode="External"/><Relationship Id="rId178" Type="http://schemas.openxmlformats.org/officeDocument/2006/relationships/hyperlink" Target="https://twitter.com/WarMonitors/status/1744663250438852685" TargetMode="External"/><Relationship Id="rId177" Type="http://schemas.openxmlformats.org/officeDocument/2006/relationships/hyperlink" Target="https://bellingcat-archive.nyc3.cdn.digitaloceanspaces.com/no-dups/72ead3394d16bb01dcec9623/e9e40a7c570c4ccdb3336070.png" TargetMode="External"/><Relationship Id="rId198" Type="http://schemas.openxmlformats.org/officeDocument/2006/relationships/hyperlink" Target="https://bellingcat-archive.nyc3.cdn.digitaloceanspaces.com/no-dups/b590c561c9dffa0b89518bd4/61727f1c5130471ab0d65f70.png" TargetMode="External"/><Relationship Id="rId197" Type="http://schemas.openxmlformats.org/officeDocument/2006/relationships/hyperlink" Target="https://bellingcat-archive.nyc3.cdn.digitaloceanspaces.com/no-dups/c4a44ede169d1d32ac51608c/671a7999ae7e4c0592471f96.html" TargetMode="External"/><Relationship Id="rId196" Type="http://schemas.openxmlformats.org/officeDocument/2006/relationships/hyperlink" Target="https://twitter.com/JaidevJamwal/status/1743553833241038989" TargetMode="External"/><Relationship Id="rId195" Type="http://schemas.openxmlformats.org/officeDocument/2006/relationships/hyperlink" Target="https://bellingcat-archive.nyc3.cdn.digitaloceanspaces.com/no-dups/2e88d91b26d5dfca8de7626d/df649af96fc34739bd65b233.png" TargetMode="External"/><Relationship Id="rId199" Type="http://schemas.openxmlformats.org/officeDocument/2006/relationships/hyperlink" Target="https://twitter.com/FrancoLopez288/status/1742731787204210956" TargetMode="External"/><Relationship Id="rId150" Type="http://schemas.openxmlformats.org/officeDocument/2006/relationships/hyperlink" Target="https://bellingcat-archive.nyc3.cdn.digitaloceanspaces.com/no-dups/8080409fd081c47a132ca80b/3a5e4b4825c94a8eb622440c.png" TargetMode="External"/><Relationship Id="rId392" Type="http://schemas.openxmlformats.org/officeDocument/2006/relationships/hyperlink" Target="https://bellingcat-archive.nyc3.cdn.digitaloceanspaces.com/no-dups/31a76c04cf9ba030ac8bc8b6/aa00698a24a14592aaf51c53.html" TargetMode="External"/><Relationship Id="rId391" Type="http://schemas.openxmlformats.org/officeDocument/2006/relationships/hyperlink" Target="https://twitter.com/IPHRinvestigate/status/1712775737256640725" TargetMode="External"/><Relationship Id="rId390" Type="http://schemas.openxmlformats.org/officeDocument/2006/relationships/hyperlink" Target="https://bellingcat-archive.nyc3.cdn.digitaloceanspaces.com/no-dups/c8cfb753cd89c99cf20c9994/05c5fe1c8ed742b4a0e3cc31.png" TargetMode="External"/><Relationship Id="rId1" Type="http://schemas.openxmlformats.org/officeDocument/2006/relationships/hyperlink" Target="https://twitter.com/molfar_agency/status/1701278887978692899" TargetMode="External"/><Relationship Id="rId2" Type="http://schemas.openxmlformats.org/officeDocument/2006/relationships/hyperlink" Target="https://bellingcat-archive.nyc3.cdn.digitaloceanspaces.com/no-dups/a8ccdf1a3cf656add043b202/519b6c751ade49068e626c23.html" TargetMode="External"/><Relationship Id="rId3" Type="http://schemas.openxmlformats.org/officeDocument/2006/relationships/hyperlink" Target="https://bellingcat-archive.nyc3.cdn.digitaloceanspaces.com/no-dups/2d2e11310f601346c1620925/bab6d2aca7f149e0a50a3111.png" TargetMode="External"/><Relationship Id="rId149" Type="http://schemas.openxmlformats.org/officeDocument/2006/relationships/hyperlink" Target="https://bellingcat-archive.nyc3.cdn.digitaloceanspaces.com/no-dups/64ce2695c92d8f3241f55b6a/c228b9b6cc874f5ba585c242.html" TargetMode="External"/><Relationship Id="rId4" Type="http://schemas.openxmlformats.org/officeDocument/2006/relationships/hyperlink" Target="https://twitter.com/Techjournalisto/status/1714179012723867752" TargetMode="External"/><Relationship Id="rId148" Type="http://schemas.openxmlformats.org/officeDocument/2006/relationships/hyperlink" Target="https://twitter.com/hacker_content/status/1581903839137239040" TargetMode="External"/><Relationship Id="rId9" Type="http://schemas.openxmlformats.org/officeDocument/2006/relationships/hyperlink" Target="https://bellingcat-archive.nyc3.cdn.digitaloceanspaces.com/no-dups/c57967363d4bd951499c6bb1/05a9d6dc02ee4c2ea8bcb390.png" TargetMode="External"/><Relationship Id="rId143" Type="http://schemas.openxmlformats.org/officeDocument/2006/relationships/hyperlink" Target="https://bellingcat-archive.nyc3.cdn.digitaloceanspaces.com/no-dups/45efeea1200ff949c2164b47/f7f86e36d5b546368a6e154b.html" TargetMode="External"/><Relationship Id="rId385" Type="http://schemas.openxmlformats.org/officeDocument/2006/relationships/hyperlink" Target="https://twitter.com/WarMonitors/status/1744792969482273110" TargetMode="External"/><Relationship Id="rId142" Type="http://schemas.openxmlformats.org/officeDocument/2006/relationships/hyperlink" Target="https://twitter.com/nigroeneveld/status/1587039251484614656" TargetMode="External"/><Relationship Id="rId384" Type="http://schemas.openxmlformats.org/officeDocument/2006/relationships/hyperlink" Target="https://bellingcat-archive.nyc3.cdn.digitaloceanspaces.com/no-dups/ae110b4028049d3ed2855da7/56ebf52461d24f349c9dc4de.png" TargetMode="External"/><Relationship Id="rId141" Type="http://schemas.openxmlformats.org/officeDocument/2006/relationships/hyperlink" Target="https://bellingcat-archive.nyc3.cdn.digitaloceanspaces.com/no-dups/06011796ea4be829037a19bd/6dccdf98b8e2434594118ff2.png" TargetMode="External"/><Relationship Id="rId383" Type="http://schemas.openxmlformats.org/officeDocument/2006/relationships/hyperlink" Target="https://bellingcat-archive.nyc3.cdn.digitaloceanspaces.com/no-dups/6af7af9fe96a0ccb592d3b9b/0508e2c6c72349ae83134da6.html" TargetMode="External"/><Relationship Id="rId140" Type="http://schemas.openxmlformats.org/officeDocument/2006/relationships/hyperlink" Target="https://bellingcat-archive.nyc3.cdn.digitaloceanspaces.com/no-dups/7dc25c1379643e97c88438b3/58a13c1a41ac40a7953b053b.html" TargetMode="External"/><Relationship Id="rId382" Type="http://schemas.openxmlformats.org/officeDocument/2006/relationships/hyperlink" Target="https://twitter.com/WarMonitors/status/1744843254766415993" TargetMode="External"/><Relationship Id="rId5" Type="http://schemas.openxmlformats.org/officeDocument/2006/relationships/hyperlink" Target="https://bellingcat-archive.nyc3.cdn.digitaloceanspaces.com/no-dups/268b1696f7239f93f47fc1b9/a1645fc710d64ff6a960f112.html" TargetMode="External"/><Relationship Id="rId147" Type="http://schemas.openxmlformats.org/officeDocument/2006/relationships/hyperlink" Target="https://bellingcat-archive.nyc3.cdn.digitaloceanspaces.com/no-dups/806e06e0f812d9ad57e6ca44/f27e1666b488429694124782.png" TargetMode="External"/><Relationship Id="rId389" Type="http://schemas.openxmlformats.org/officeDocument/2006/relationships/hyperlink" Target="https://bellingcat-archive.nyc3.cdn.digitaloceanspaces.com/no-dups/e07dada0c8415586a456d750/68881d159f0e437ca1fc29b1.html" TargetMode="External"/><Relationship Id="rId6" Type="http://schemas.openxmlformats.org/officeDocument/2006/relationships/hyperlink" Target="https://bellingcat-archive.nyc3.cdn.digitaloceanspaces.com/no-dups/07d8fc14d46118a78d8a1345/e78505d31a204ba1b0b97ace.png" TargetMode="External"/><Relationship Id="rId146" Type="http://schemas.openxmlformats.org/officeDocument/2006/relationships/hyperlink" Target="https://bellingcat-archive.nyc3.cdn.digitaloceanspaces.com/no-dups/c5f9ae20212be3e7e64886ec/a11a46956cf84528836a196b.html" TargetMode="External"/><Relationship Id="rId388" Type="http://schemas.openxmlformats.org/officeDocument/2006/relationships/hyperlink" Target="https://twitter.com/MarioNawfal/status/1743127134728544609" TargetMode="External"/><Relationship Id="rId7" Type="http://schemas.openxmlformats.org/officeDocument/2006/relationships/hyperlink" Target="https://twitter.com/liz_churchill10/status/1681325307863728129" TargetMode="External"/><Relationship Id="rId145" Type="http://schemas.openxmlformats.org/officeDocument/2006/relationships/hyperlink" Target="https://twitter.com/Techjournalisto/status/1584909435348074508" TargetMode="External"/><Relationship Id="rId387" Type="http://schemas.openxmlformats.org/officeDocument/2006/relationships/hyperlink" Target="https://bellingcat-archive.nyc3.cdn.digitaloceanspaces.com/no-dups/422b8b151c660e30747c2377/ec1379ebf3ff4277b275aa52.png" TargetMode="External"/><Relationship Id="rId8" Type="http://schemas.openxmlformats.org/officeDocument/2006/relationships/hyperlink" Target="https://bellingcat-archive.nyc3.cdn.digitaloceanspaces.com/no-dups/3db162221ed4b512eab0f05b/b0a3c02a4010485e8bb85d16.html" TargetMode="External"/><Relationship Id="rId144" Type="http://schemas.openxmlformats.org/officeDocument/2006/relationships/hyperlink" Target="https://bellingcat-archive.nyc3.cdn.digitaloceanspaces.com/no-dups/097e03b7ee0f20e88efc5795/053c44cac8fc4268b8f54b5f.png" TargetMode="External"/><Relationship Id="rId386" Type="http://schemas.openxmlformats.org/officeDocument/2006/relationships/hyperlink" Target="https://bellingcat-archive.nyc3.cdn.digitaloceanspaces.com/no-dups/0a81b108607ab9552aff0bd0/fb1798fa45074b2a8a0b2e5e.html" TargetMode="External"/><Relationship Id="rId381" Type="http://schemas.openxmlformats.org/officeDocument/2006/relationships/hyperlink" Target="https://bellingcat-archive.nyc3.cdn.digitaloceanspaces.com/no-dups/9b33c2f856c3ffad5add933f/0b3a385107af426d8070f8da.png" TargetMode="External"/><Relationship Id="rId380" Type="http://schemas.openxmlformats.org/officeDocument/2006/relationships/hyperlink" Target="https://bellingcat-archive.nyc3.cdn.digitaloceanspaces.com/no-dups/2b24cfa2e4cfa720ab76931f/04fc422d98ab49a3b16615cb.html" TargetMode="External"/><Relationship Id="rId139" Type="http://schemas.openxmlformats.org/officeDocument/2006/relationships/hyperlink" Target="https://twitter.com/danuzioneto/status/1744848220457439335" TargetMode="External"/><Relationship Id="rId138" Type="http://schemas.openxmlformats.org/officeDocument/2006/relationships/hyperlink" Target="https://bellingcat-archive.nyc3.cdn.digitaloceanspaces.com/no-dups/143faecf5da1fc0484186086/1e284bff8c584b61ba2b8202.png" TargetMode="External"/><Relationship Id="rId137" Type="http://schemas.openxmlformats.org/officeDocument/2006/relationships/hyperlink" Target="https://bellingcat-archive.nyc3.cdn.digitaloceanspaces.com/no-dups/26afe9446f8882168043fe7f/b18ac545e8a74b9b8686a903.html" TargetMode="External"/><Relationship Id="rId379" Type="http://schemas.openxmlformats.org/officeDocument/2006/relationships/hyperlink" Target="https://twitter.com/ja31ck/status/1718278328811962718" TargetMode="External"/><Relationship Id="rId132" Type="http://schemas.openxmlformats.org/officeDocument/2006/relationships/hyperlink" Target="https://bellingcat-archive.nyc3.cdn.digitaloceanspaces.com/no-dups/8b8df97dafc43dda14cd001a/debd71f450f34f199a2995da.png" TargetMode="External"/><Relationship Id="rId374" Type="http://schemas.openxmlformats.org/officeDocument/2006/relationships/hyperlink" Target="https://bellingcat-archive.nyc3.cdn.digitaloceanspaces.com/no-dups/2e85bd9ce6c8cea21e83d8e6/dbed6f34b5064001928dde76.html" TargetMode="External"/><Relationship Id="rId131" Type="http://schemas.openxmlformats.org/officeDocument/2006/relationships/hyperlink" Target="https://bellingcat-archive.nyc3.cdn.digitaloceanspaces.com/no-dups/4843c722fee2fcfd97e97c9d/551e1c06d9714c80bd93ead2.html" TargetMode="External"/><Relationship Id="rId373" Type="http://schemas.openxmlformats.org/officeDocument/2006/relationships/hyperlink" Target="https://twitter.com/WarMonitors/status/1745053403569377704" TargetMode="External"/><Relationship Id="rId130" Type="http://schemas.openxmlformats.org/officeDocument/2006/relationships/hyperlink" Target="https://twitter.com/DD_Geopolitics/status/1745449465195159853" TargetMode="External"/><Relationship Id="rId372" Type="http://schemas.openxmlformats.org/officeDocument/2006/relationships/hyperlink" Target="https://bellingcat-archive.nyc3.cdn.digitaloceanspaces.com/no-dups/a1ddc6b20435248fd0fdc7d8/22ed22165959432aabea3cd2.png" TargetMode="External"/><Relationship Id="rId371" Type="http://schemas.openxmlformats.org/officeDocument/2006/relationships/hyperlink" Target="https://bellingcat-archive.nyc3.cdn.digitaloceanspaces.com/no-dups/bbdd81932e5376af7b34768c/6679bdf4c2e9429399250a42.html" TargetMode="External"/><Relationship Id="rId136" Type="http://schemas.openxmlformats.org/officeDocument/2006/relationships/hyperlink" Target="https://twitter.com/hugeglassofmilk/status/1719287930286375233" TargetMode="External"/><Relationship Id="rId378" Type="http://schemas.openxmlformats.org/officeDocument/2006/relationships/hyperlink" Target="https://bellingcat-archive.nyc3.cdn.digitaloceanspaces.com/no-dups/84d47f5c16a6858ffb33d213/1862b109903544fd9b272082.png" TargetMode="External"/><Relationship Id="rId135" Type="http://schemas.openxmlformats.org/officeDocument/2006/relationships/hyperlink" Target="https://bellingcat-archive.nyc3.cdn.digitaloceanspaces.com/no-dups/53c907395c1feef6006dd9fe/c12e486afba4466e8208cbbb.png" TargetMode="External"/><Relationship Id="rId377" Type="http://schemas.openxmlformats.org/officeDocument/2006/relationships/hyperlink" Target="https://bellingcat-archive.nyc3.cdn.digitaloceanspaces.com/no-dups/c7daa50f16e55b355e6d14c0/adabffd575a14b97a1ef10d8.html" TargetMode="External"/><Relationship Id="rId134" Type="http://schemas.openxmlformats.org/officeDocument/2006/relationships/hyperlink" Target="https://bellingcat-archive.nyc3.cdn.digitaloceanspaces.com/no-dups/27c9dc179cf36b8287329b6f/c6f4ad65bae2448daa58ba7b.html" TargetMode="External"/><Relationship Id="rId376" Type="http://schemas.openxmlformats.org/officeDocument/2006/relationships/hyperlink" Target="https://twitter.com/OsintExperts/status/1744278032762974690" TargetMode="External"/><Relationship Id="rId133" Type="http://schemas.openxmlformats.org/officeDocument/2006/relationships/hyperlink" Target="https://twitter.com/DD_Geopolitics/status/1744741761107579198" TargetMode="External"/><Relationship Id="rId375" Type="http://schemas.openxmlformats.org/officeDocument/2006/relationships/hyperlink" Target="https://bellingcat-archive.nyc3.cdn.digitaloceanspaces.com/no-dups/f4e01f1b47fe0e41360b484a/547f6f69aacd40b8bbc9bd5c.png" TargetMode="External"/><Relationship Id="rId172" Type="http://schemas.openxmlformats.org/officeDocument/2006/relationships/hyperlink" Target="https://twitter.com/Azovsouth/status/1744494071618367548" TargetMode="External"/><Relationship Id="rId171" Type="http://schemas.openxmlformats.org/officeDocument/2006/relationships/hyperlink" Target="https://bellingcat-archive.nyc3.cdn.digitaloceanspaces.com/no-dups/d1fb15c89792ad0c5768427d/f9b4a8f8d5a84a08b46a146d.png" TargetMode="External"/><Relationship Id="rId170" Type="http://schemas.openxmlformats.org/officeDocument/2006/relationships/hyperlink" Target="https://bellingcat-archive.nyc3.cdn.digitaloceanspaces.com/no-dups/24c6c5d7d198fb2bb10a9ccd/633c7a538208493e827b015c.html" TargetMode="External"/><Relationship Id="rId165" Type="http://schemas.openxmlformats.org/officeDocument/2006/relationships/hyperlink" Target="https://bellingcat-archive.nyc3.cdn.digitaloceanspaces.com/no-dups/19063fa6b3149b45047464c4/77d00814b3024441b5d2bd1e.png" TargetMode="External"/><Relationship Id="rId164" Type="http://schemas.openxmlformats.org/officeDocument/2006/relationships/hyperlink" Target="https://bellingcat-archive.nyc3.cdn.digitaloceanspaces.com/no-dups/419e05367f6758bbe30e0d46/47168a35f40f4b8b8102a73a.html" TargetMode="External"/><Relationship Id="rId163" Type="http://schemas.openxmlformats.org/officeDocument/2006/relationships/hyperlink" Target="https://twitter.com/bradheitmann/status/1540808820796010496" TargetMode="External"/><Relationship Id="rId162" Type="http://schemas.openxmlformats.org/officeDocument/2006/relationships/hyperlink" Target="https://bellingcat-archive.nyc3.cdn.digitaloceanspaces.com/no-dups/07ca00a9074972f13f6e9b33/b6b6c144b6b94ac68383576b.png" TargetMode="External"/><Relationship Id="rId169" Type="http://schemas.openxmlformats.org/officeDocument/2006/relationships/hyperlink" Target="https://twitter.com/OSINT_UA/status/1592594788444172288" TargetMode="External"/><Relationship Id="rId168" Type="http://schemas.openxmlformats.org/officeDocument/2006/relationships/hyperlink" Target="https://bellingcat-archive.nyc3.cdn.digitaloceanspaces.com/no-dups/5c79b947a94654ce28d89117/a49a28db47a34c10b7151577.png" TargetMode="External"/><Relationship Id="rId167" Type="http://schemas.openxmlformats.org/officeDocument/2006/relationships/hyperlink" Target="https://bellingcat-archive.nyc3.cdn.digitaloceanspaces.com/no-dups/ce4333426775cf505b371259/4969ae96a32f4ea0825db2d0.html" TargetMode="External"/><Relationship Id="rId166" Type="http://schemas.openxmlformats.org/officeDocument/2006/relationships/hyperlink" Target="https://twitter.com/Osinttechnical/status/1744514052670345639" TargetMode="External"/><Relationship Id="rId161" Type="http://schemas.openxmlformats.org/officeDocument/2006/relationships/hyperlink" Target="https://bellingcat-archive.nyc3.cdn.digitaloceanspaces.com/no-dups/acda3cdb12e27a19ec0c2e4c/82fc6d0ba54c43e9800942ea.html" TargetMode="External"/><Relationship Id="rId160" Type="http://schemas.openxmlformats.org/officeDocument/2006/relationships/hyperlink" Target="https://twitter.com/Techjournalisto/status/1555972455210033154" TargetMode="External"/><Relationship Id="rId159" Type="http://schemas.openxmlformats.org/officeDocument/2006/relationships/hyperlink" Target="https://bellingcat-archive.nyc3.cdn.digitaloceanspaces.com/no-dups/8c9cabe87599186b3c36b652/ab68f22710f94ce785d8ce82.png" TargetMode="External"/><Relationship Id="rId154" Type="http://schemas.openxmlformats.org/officeDocument/2006/relationships/hyperlink" Target="https://twitter.com/osintbear/status/1576242968700264448" TargetMode="External"/><Relationship Id="rId396" Type="http://schemas.openxmlformats.org/officeDocument/2006/relationships/hyperlink" Target="https://bellingcat-archive.nyc3.cdn.digitaloceanspaces.com/no-dups/0e2cae6bb7c1032b7f1946b3/b901a06aee444851813ad3c2.png" TargetMode="External"/><Relationship Id="rId153" Type="http://schemas.openxmlformats.org/officeDocument/2006/relationships/hyperlink" Target="https://bellingcat-archive.nyc3.cdn.digitaloceanspaces.com/no-dups/f578114d6812441f2168270b/6bc79d25c51f449ca2266a39.png" TargetMode="External"/><Relationship Id="rId395" Type="http://schemas.openxmlformats.org/officeDocument/2006/relationships/hyperlink" Target="https://bellingcat-archive.nyc3.cdn.digitaloceanspaces.com/no-dups/fa956486d34f45d3b5cdd1d4/ec94aaeaaf9c47f78a121db8.html" TargetMode="External"/><Relationship Id="rId152" Type="http://schemas.openxmlformats.org/officeDocument/2006/relationships/hyperlink" Target="https://bellingcat-archive.nyc3.cdn.digitaloceanspaces.com/no-dups/66ff316f43f53b3f352c7b1d/075ae2b6fafe489c9d62a77e.html" TargetMode="External"/><Relationship Id="rId394" Type="http://schemas.openxmlformats.org/officeDocument/2006/relationships/hyperlink" Target="https://twitter.com/WarMonitors/status/1744714855515672666" TargetMode="External"/><Relationship Id="rId151" Type="http://schemas.openxmlformats.org/officeDocument/2006/relationships/hyperlink" Target="https://twitter.com/rafaelgrobinson/status/1577455925690249216" TargetMode="External"/><Relationship Id="rId393" Type="http://schemas.openxmlformats.org/officeDocument/2006/relationships/hyperlink" Target="https://bellingcat-archive.nyc3.cdn.digitaloceanspaces.com/no-dups/f1265f44a2de03c221dab5e0/9214f79b55cc48bf8176f448.png" TargetMode="External"/><Relationship Id="rId158" Type="http://schemas.openxmlformats.org/officeDocument/2006/relationships/hyperlink" Target="https://bellingcat-archive.nyc3.cdn.digitaloceanspaces.com/no-dups/a9fdceebbbb39f0553f8e20e/dbe19f45f2c3407bada5de05.html" TargetMode="External"/><Relationship Id="rId157" Type="http://schemas.openxmlformats.org/officeDocument/2006/relationships/hyperlink" Target="https://twitter.com/Techjournalisto/status/1576234829753950208" TargetMode="External"/><Relationship Id="rId399" Type="http://schemas.openxmlformats.org/officeDocument/2006/relationships/hyperlink" Target="https://bellingcat-archive.nyc3.cdn.digitaloceanspaces.com/no-dups/6b32d1d267f175ed925179ab/9b174371dfb543799f47604c.png" TargetMode="External"/><Relationship Id="rId156" Type="http://schemas.openxmlformats.org/officeDocument/2006/relationships/hyperlink" Target="https://bellingcat-archive.nyc3.cdn.digitaloceanspaces.com/no-dups/8b75f336aeb798bf3e1fdb55/fa18c5748f7943429c0802a8.png" TargetMode="External"/><Relationship Id="rId398" Type="http://schemas.openxmlformats.org/officeDocument/2006/relationships/hyperlink" Target="https://bellingcat-archive.nyc3.cdn.digitaloceanspaces.com/no-dups/9dfcbd6a4a84109e0883a10e/4988fe653d0647b59de86af7.html" TargetMode="External"/><Relationship Id="rId155" Type="http://schemas.openxmlformats.org/officeDocument/2006/relationships/hyperlink" Target="https://bellingcat-archive.nyc3.cdn.digitaloceanspaces.com/no-dups/148f73eaa6e4e6f1344b9d92/1b8d901d399d48ecba21ce83.html" TargetMode="External"/><Relationship Id="rId397" Type="http://schemas.openxmlformats.org/officeDocument/2006/relationships/hyperlink" Target="https://twitter.com/WarMonitors/status/1744689167970222569" TargetMode="External"/><Relationship Id="rId808" Type="http://schemas.openxmlformats.org/officeDocument/2006/relationships/hyperlink" Target="https://twitter.com/osint_random/status/1743753979790565833" TargetMode="External"/><Relationship Id="rId807" Type="http://schemas.openxmlformats.org/officeDocument/2006/relationships/hyperlink" Target="https://bellingcat-archive.nyc3.cdn.digitaloceanspaces.com/no-dups/5854eaa15dd51b87be47e4e4/baa96d3fe8d84d2c8425cfac.png" TargetMode="External"/><Relationship Id="rId806" Type="http://schemas.openxmlformats.org/officeDocument/2006/relationships/hyperlink" Target="https://bellingcat-archive.nyc3.cdn.digitaloceanspaces.com/no-dups/c51f57f3858f55f7d6bbd171/a191e370cb4e4680b2c9a638.html" TargetMode="External"/><Relationship Id="rId805" Type="http://schemas.openxmlformats.org/officeDocument/2006/relationships/hyperlink" Target="https://twitter.com/korben_rss/status/1743546031365587299" TargetMode="External"/><Relationship Id="rId809" Type="http://schemas.openxmlformats.org/officeDocument/2006/relationships/hyperlink" Target="https://bellingcat-archive.nyc3.cdn.digitaloceanspaces.com/no-dups/da342d1161a37365d90216d2/7600a09d4139411f9ad5deac.html" TargetMode="External"/><Relationship Id="rId800" Type="http://schemas.openxmlformats.org/officeDocument/2006/relationships/hyperlink" Target="https://bellingcat-archive.nyc3.cdn.digitaloceanspaces.com/no-dups/ed12fef16bbc22e6ed3b8dc9/5c3fe00ae8fa4a009a7340e8.html" TargetMode="External"/><Relationship Id="rId804" Type="http://schemas.openxmlformats.org/officeDocument/2006/relationships/hyperlink" Target="https://bellingcat-archive.nyc3.cdn.digitaloceanspaces.com/no-dups/4dd9c508bcd9d01e7b72d51b/8107f62ceec34cd193ee981a.png" TargetMode="External"/><Relationship Id="rId803" Type="http://schemas.openxmlformats.org/officeDocument/2006/relationships/hyperlink" Target="https://bellingcat-archive.nyc3.cdn.digitaloceanspaces.com/no-dups/e9c7bc0b5b76073e6acedd48/36b6624ad698452c98e297c6.html" TargetMode="External"/><Relationship Id="rId802" Type="http://schemas.openxmlformats.org/officeDocument/2006/relationships/hyperlink" Target="https://twitter.com/mathieuandro/status/1743682996937408790" TargetMode="External"/><Relationship Id="rId801" Type="http://schemas.openxmlformats.org/officeDocument/2006/relationships/hyperlink" Target="https://bellingcat-archive.nyc3.cdn.digitaloceanspaces.com/no-dups/22711392303f5b1a4e1ee75e/b50192d323124284acc1ce05.png" TargetMode="External"/><Relationship Id="rId40" Type="http://schemas.openxmlformats.org/officeDocument/2006/relationships/hyperlink" Target="https://twitter.com/hugeglassofmilk/status/1724014055705227380" TargetMode="External"/><Relationship Id="rId42" Type="http://schemas.openxmlformats.org/officeDocument/2006/relationships/hyperlink" Target="https://bellingcat-archive.nyc3.cdn.digitaloceanspaces.com/no-dups/62f2475bc169bf08925d4dc7/186fa6f1d4a3411e99e97fd8.png" TargetMode="External"/><Relationship Id="rId41" Type="http://schemas.openxmlformats.org/officeDocument/2006/relationships/hyperlink" Target="https://bellingcat-archive.nyc3.cdn.digitaloceanspaces.com/no-dups/d4dbc24ef2c36c7b4b9112fe/031254c8291d410a909bde52.html" TargetMode="External"/><Relationship Id="rId44" Type="http://schemas.openxmlformats.org/officeDocument/2006/relationships/hyperlink" Target="https://bellingcat-archive.nyc3.cdn.digitaloceanspaces.com/no-dups/94df6cdacdc50eea832d970a/7313722252b44f0f99a84369.html" TargetMode="External"/><Relationship Id="rId43" Type="http://schemas.openxmlformats.org/officeDocument/2006/relationships/hyperlink" Target="https://twitter.com/hugeglassofmilk/status/1719287930286375233" TargetMode="External"/><Relationship Id="rId46" Type="http://schemas.openxmlformats.org/officeDocument/2006/relationships/hyperlink" Target="https://twitter.com/hugeglassofmilk/status/1724065501750452561" TargetMode="External"/><Relationship Id="rId45" Type="http://schemas.openxmlformats.org/officeDocument/2006/relationships/hyperlink" Target="https://bellingcat-archive.nyc3.cdn.digitaloceanspaces.com/no-dups/5151ec72bf96b48fbe43b45d/1018f086bb104bf299ce5ce4.png" TargetMode="External"/><Relationship Id="rId509" Type="http://schemas.openxmlformats.org/officeDocument/2006/relationships/hyperlink" Target="https://bellingcat-archive.nyc3.cdn.digitaloceanspaces.com/no-dups/bb96e93f1e14f8659d297aa2/8018bb5d1a3f4b159695feeb.html" TargetMode="External"/><Relationship Id="rId508" Type="http://schemas.openxmlformats.org/officeDocument/2006/relationships/hyperlink" Target="https://twitter.com/Tendar/status/1742497910510538907" TargetMode="External"/><Relationship Id="rId503" Type="http://schemas.openxmlformats.org/officeDocument/2006/relationships/hyperlink" Target="https://bellingcat-archive.nyc3.cdn.digitaloceanspaces.com/no-dups/f28df072e60e4e46bfb654e6/7d94baf5e9824c8b97fdb838.html" TargetMode="External"/><Relationship Id="rId745" Type="http://schemas.openxmlformats.org/officeDocument/2006/relationships/hyperlink" Target="https://twitter.com/rudyurbaniak/status/1743564710027362417" TargetMode="External"/><Relationship Id="rId502" Type="http://schemas.openxmlformats.org/officeDocument/2006/relationships/hyperlink" Target="https://twitter.com/Tendar/status/1742985407245979951" TargetMode="External"/><Relationship Id="rId744" Type="http://schemas.openxmlformats.org/officeDocument/2006/relationships/hyperlink" Target="https://bellingcat-archive.nyc3.cdn.digitaloceanspaces.com/no-dups/21876c3efb2d0fff2de2de57/c0c1ed24ae164c1daf90af43.png" TargetMode="External"/><Relationship Id="rId501" Type="http://schemas.openxmlformats.org/officeDocument/2006/relationships/hyperlink" Target="https://bellingcat-archive.nyc3.cdn.digitaloceanspaces.com/no-dups/09895af39e821f7c2f02fd3a/1a4a9570bd2e46daa6dc4636.png" TargetMode="External"/><Relationship Id="rId743" Type="http://schemas.openxmlformats.org/officeDocument/2006/relationships/hyperlink" Target="https://bellingcat-archive.nyc3.cdn.digitaloceanspaces.com/no-dups/071657215af3b37057426691/76c317fe86464acc9203f368.html" TargetMode="External"/><Relationship Id="rId500" Type="http://schemas.openxmlformats.org/officeDocument/2006/relationships/hyperlink" Target="https://bellingcat-archive.nyc3.cdn.digitaloceanspaces.com/no-dups/b668d68917cd7edfeb920f0c/7054015560024ba1bb267549.html" TargetMode="External"/><Relationship Id="rId742" Type="http://schemas.openxmlformats.org/officeDocument/2006/relationships/hyperlink" Target="https://twitter.com/osint_random/status/1745229154562277431" TargetMode="External"/><Relationship Id="rId507" Type="http://schemas.openxmlformats.org/officeDocument/2006/relationships/hyperlink" Target="https://bellingcat-archive.nyc3.cdn.digitaloceanspaces.com/no-dups/d8585735e03c7cd886cba54f/0fac3f6579dc4a78a225d42b.png" TargetMode="External"/><Relationship Id="rId749" Type="http://schemas.openxmlformats.org/officeDocument/2006/relationships/hyperlink" Target="https://bellingcat-archive.nyc3.cdn.digitaloceanspaces.com/no-dups/87b9754b25034e9458565782/98ef19084a394fe5b5a1fcd2.html" TargetMode="External"/><Relationship Id="rId506" Type="http://schemas.openxmlformats.org/officeDocument/2006/relationships/hyperlink" Target="https://bellingcat-archive.nyc3.cdn.digitaloceanspaces.com/no-dups/a7734dd22d4a956fccd8fa52/889b040a670e410c9cdcc80b.html" TargetMode="External"/><Relationship Id="rId748" Type="http://schemas.openxmlformats.org/officeDocument/2006/relationships/hyperlink" Target="https://twitter.com/osint_random/status/1744343193414492349" TargetMode="External"/><Relationship Id="rId505" Type="http://schemas.openxmlformats.org/officeDocument/2006/relationships/hyperlink" Target="https://twitter.com/ChrisOsieck/status/1742945368168452134" TargetMode="External"/><Relationship Id="rId747" Type="http://schemas.openxmlformats.org/officeDocument/2006/relationships/hyperlink" Target="https://bellingcat-archive.nyc3.cdn.digitaloceanspaces.com/no-dups/d129527540d17b075c540ffd/d91398c8dbfa41c58268aaaf.png" TargetMode="External"/><Relationship Id="rId504" Type="http://schemas.openxmlformats.org/officeDocument/2006/relationships/hyperlink" Target="https://bellingcat-archive.nyc3.cdn.digitaloceanspaces.com/no-dups/65db83f89722ae06442e16b3/45a7186229fc4b09b2756135.png" TargetMode="External"/><Relationship Id="rId746" Type="http://schemas.openxmlformats.org/officeDocument/2006/relationships/hyperlink" Target="https://bellingcat-archive.nyc3.cdn.digitaloceanspaces.com/no-dups/78e9ee54532b3a8de3ac17ab/01c0355a77304e06b42e89ac.html" TargetMode="External"/><Relationship Id="rId48" Type="http://schemas.openxmlformats.org/officeDocument/2006/relationships/hyperlink" Target="https://bellingcat-archive.nyc3.cdn.digitaloceanspaces.com/no-dups/6e1c61ce9c2d1f986ce61f12/dc06832165be4823815782ad.png" TargetMode="External"/><Relationship Id="rId47" Type="http://schemas.openxmlformats.org/officeDocument/2006/relationships/hyperlink" Target="https://bellingcat-archive.nyc3.cdn.digitaloceanspaces.com/no-dups/c8de32899ab47ed8cedd7855/10e6311092ea4257bb3b0bec.html" TargetMode="External"/><Relationship Id="rId49" Type="http://schemas.openxmlformats.org/officeDocument/2006/relationships/hyperlink" Target="https://twitter.com/joods/status/1715389024230166698" TargetMode="External"/><Relationship Id="rId741" Type="http://schemas.openxmlformats.org/officeDocument/2006/relationships/hyperlink" Target="https://bellingcat-archive.nyc3.cdn.digitaloceanspaces.com/no-dups/20beb7520389ed25edeffd9a/40d4939397b94add94b866a5.png" TargetMode="External"/><Relationship Id="rId740" Type="http://schemas.openxmlformats.org/officeDocument/2006/relationships/hyperlink" Target="https://bellingcat-archive.nyc3.cdn.digitaloceanspaces.com/no-dups/8c7a4e5681adea634b5abb82/58cd8207fc9c45c68c634614.html" TargetMode="External"/><Relationship Id="rId31" Type="http://schemas.openxmlformats.org/officeDocument/2006/relationships/hyperlink" Target="https://twitter.com/bili_vovky/status/1597216249670692864" TargetMode="External"/><Relationship Id="rId30" Type="http://schemas.openxmlformats.org/officeDocument/2006/relationships/hyperlink" Target="https://bellingcat-archive.nyc3.cdn.digitaloceanspaces.com/no-dups/2887439ab740cf304961d955/899df8a467c74046afb3deb2.png" TargetMode="External"/><Relationship Id="rId33" Type="http://schemas.openxmlformats.org/officeDocument/2006/relationships/hyperlink" Target="https://bellingcat-archive.nyc3.cdn.digitaloceanspaces.com/no-dups/8b0b0dbdcfb1bbe6b2bebe3f/4e04a85ac4d94cffa372bfdd.png" TargetMode="External"/><Relationship Id="rId32" Type="http://schemas.openxmlformats.org/officeDocument/2006/relationships/hyperlink" Target="https://bellingcat-archive.nyc3.cdn.digitaloceanspaces.com/no-dups/8c4affaf7040f49e0f956ca1/b3ef5bcce8a443b6bda98303.html" TargetMode="External"/><Relationship Id="rId35" Type="http://schemas.openxmlformats.org/officeDocument/2006/relationships/hyperlink" Target="https://bellingcat-archive.nyc3.cdn.digitaloceanspaces.com/no-dups/62d5f441314b96260b8c5cd7/caab04a6bd0b406695cb7052.html" TargetMode="External"/><Relationship Id="rId34" Type="http://schemas.openxmlformats.org/officeDocument/2006/relationships/hyperlink" Target="https://twitter.com/BrennpunktUA/status/1739023982970438103" TargetMode="External"/><Relationship Id="rId739" Type="http://schemas.openxmlformats.org/officeDocument/2006/relationships/hyperlink" Target="https://twitter.com/osint_random/status/1744117903186682334" TargetMode="External"/><Relationship Id="rId734" Type="http://schemas.openxmlformats.org/officeDocument/2006/relationships/hyperlink" Target="https://bellingcat-archive.nyc3.cdn.digitaloceanspaces.com/no-dups/8deaf5642b71a4e1520f64c7/b2d587cca68a49fe81b134a0.html" TargetMode="External"/><Relationship Id="rId733" Type="http://schemas.openxmlformats.org/officeDocument/2006/relationships/hyperlink" Target="https://twitter.com/osint_random/status/1743721946942984300" TargetMode="External"/><Relationship Id="rId732" Type="http://schemas.openxmlformats.org/officeDocument/2006/relationships/hyperlink" Target="https://bellingcat-archive.nyc3.cdn.digitaloceanspaces.com/no-dups/4669b84f00b8ae3cee0b7e50/5054eb2f2256417da1a305f0.png" TargetMode="External"/><Relationship Id="rId731" Type="http://schemas.openxmlformats.org/officeDocument/2006/relationships/hyperlink" Target="https://bellingcat-archive.nyc3.cdn.digitaloceanspaces.com/no-dups/d1467f8c80cd7351ca8356d0/6998205106f247f3b5ef6c9d.html" TargetMode="External"/><Relationship Id="rId738" Type="http://schemas.openxmlformats.org/officeDocument/2006/relationships/hyperlink" Target="https://bellingcat-archive.nyc3.cdn.digitaloceanspaces.com/no-dups/5c7ade401a52258b31ba04f3/1b97da62044641939d846555.png" TargetMode="External"/><Relationship Id="rId737" Type="http://schemas.openxmlformats.org/officeDocument/2006/relationships/hyperlink" Target="https://bellingcat-archive.nyc3.cdn.digitaloceanspaces.com/no-dups/98604fca7637a0be2ab78e3b/6b9fc98f86cf4ab98b67e6cc.html" TargetMode="External"/><Relationship Id="rId736" Type="http://schemas.openxmlformats.org/officeDocument/2006/relationships/hyperlink" Target="https://twitter.com/osint_random/status/1745202695084937706" TargetMode="External"/><Relationship Id="rId735" Type="http://schemas.openxmlformats.org/officeDocument/2006/relationships/hyperlink" Target="https://bellingcat-archive.nyc3.cdn.digitaloceanspaces.com/no-dups/e3b1284981a58b6ae4043a97/5bd4f07c8a7d4329b46e9c9e.png" TargetMode="External"/><Relationship Id="rId37" Type="http://schemas.openxmlformats.org/officeDocument/2006/relationships/hyperlink" Target="https://twitter.com/ArbiterOfTweets/status/1731358374183276761" TargetMode="External"/><Relationship Id="rId36" Type="http://schemas.openxmlformats.org/officeDocument/2006/relationships/hyperlink" Target="https://bellingcat-archive.nyc3.cdn.digitaloceanspaces.com/no-dups/be98c5834d163065397b224f/a2297d4c96af435697f6b223.png" TargetMode="External"/><Relationship Id="rId39" Type="http://schemas.openxmlformats.org/officeDocument/2006/relationships/hyperlink" Target="https://bellingcat-archive.nyc3.cdn.digitaloceanspaces.com/no-dups/a84274b2b7e800899871118b/2486f3ef9d1d49b28c2f08a8.png" TargetMode="External"/><Relationship Id="rId38" Type="http://schemas.openxmlformats.org/officeDocument/2006/relationships/hyperlink" Target="https://bellingcat-archive.nyc3.cdn.digitaloceanspaces.com/no-dups/e05a44153ad7cf026365d59e/b0d5a3dd954f49e1ba9ca4ce.html" TargetMode="External"/><Relationship Id="rId730" Type="http://schemas.openxmlformats.org/officeDocument/2006/relationships/hyperlink" Target="https://twitter.com/osint_random/status/1743614122086834307" TargetMode="External"/><Relationship Id="rId20" Type="http://schemas.openxmlformats.org/officeDocument/2006/relationships/hyperlink" Target="https://bellingcat-archive.nyc3.cdn.digitaloceanspaces.com/no-dups/38d3d201dd846e0215fbcfc7/1d5cb8eaaf614a138dab6efc.html" TargetMode="External"/><Relationship Id="rId22" Type="http://schemas.openxmlformats.org/officeDocument/2006/relationships/hyperlink" Target="https://twitter.com/cirnosad/status/1683253882397552641" TargetMode="External"/><Relationship Id="rId21" Type="http://schemas.openxmlformats.org/officeDocument/2006/relationships/hyperlink" Target="https://bellingcat-archive.nyc3.cdn.digitaloceanspaces.com/no-dups/1f8fc8fc84baa35becff82da/a46947c55c30444788f89a83.png" TargetMode="External"/><Relationship Id="rId24" Type="http://schemas.openxmlformats.org/officeDocument/2006/relationships/hyperlink" Target="https://bellingcat-archive.nyc3.cdn.digitaloceanspaces.com/no-dups/969dd2e42458695542b6c391/1dd79aa85da143d1a171303d.png" TargetMode="External"/><Relationship Id="rId23" Type="http://schemas.openxmlformats.org/officeDocument/2006/relationships/hyperlink" Target="https://bellingcat-archive.nyc3.cdn.digitaloceanspaces.com/no-dups/25ce45e1d64a0a27916d2433/ff524521e84643f2b95e8fe4.html" TargetMode="External"/><Relationship Id="rId525" Type="http://schemas.openxmlformats.org/officeDocument/2006/relationships/hyperlink" Target="https://bellingcat-archive.nyc3.cdn.digitaloceanspaces.com/no-dups/3c29453a20d8e73c2e20e5b8/796a442a65a4437181e9925f.png" TargetMode="External"/><Relationship Id="rId767" Type="http://schemas.openxmlformats.org/officeDocument/2006/relationships/hyperlink" Target="https://bellingcat-archive.nyc3.cdn.digitaloceanspaces.com/no-dups/9e457ba2c620ed1a8dc3b91e/1a6eb936e48845e282998a29.html" TargetMode="External"/><Relationship Id="rId524" Type="http://schemas.openxmlformats.org/officeDocument/2006/relationships/hyperlink" Target="https://bellingcat-archive.nyc3.cdn.digitaloceanspaces.com/no-dups/491f9e18a81b44ebe20d9d9d/005422009a4f4943bd3c109c.html" TargetMode="External"/><Relationship Id="rId766" Type="http://schemas.openxmlformats.org/officeDocument/2006/relationships/hyperlink" Target="https://twitter.com/osint_random/status/1742916166530846978" TargetMode="External"/><Relationship Id="rId523" Type="http://schemas.openxmlformats.org/officeDocument/2006/relationships/hyperlink" Target="https://twitter.com/Tendar/status/1741836278927065587" TargetMode="External"/><Relationship Id="rId765" Type="http://schemas.openxmlformats.org/officeDocument/2006/relationships/hyperlink" Target="https://bellingcat-archive.nyc3.cdn.digitaloceanspaces.com/no-dups/8abe501268d6882ed2b9e06f/2df9155688194947b94f0eed.png" TargetMode="External"/><Relationship Id="rId522" Type="http://schemas.openxmlformats.org/officeDocument/2006/relationships/hyperlink" Target="https://bellingcat-archive.nyc3.cdn.digitaloceanspaces.com/no-dups/354d3301db1b2c86825be485/4383e9486e57404e917f540c.png" TargetMode="External"/><Relationship Id="rId764" Type="http://schemas.openxmlformats.org/officeDocument/2006/relationships/hyperlink" Target="https://bellingcat-archive.nyc3.cdn.digitaloceanspaces.com/no-dups/0451c11a41b99415a622c126/8a2bd9660fa647e186578159.html" TargetMode="External"/><Relationship Id="rId529" Type="http://schemas.openxmlformats.org/officeDocument/2006/relationships/hyperlink" Target="https://twitter.com/Tendar/status/1740853601516601850" TargetMode="External"/><Relationship Id="rId528" Type="http://schemas.openxmlformats.org/officeDocument/2006/relationships/hyperlink" Target="https://bellingcat-archive.nyc3.cdn.digitaloceanspaces.com/no-dups/a91ff672facca8c41fe3bd02/95d69ea9d58744919de4b601.png" TargetMode="External"/><Relationship Id="rId527" Type="http://schemas.openxmlformats.org/officeDocument/2006/relationships/hyperlink" Target="https://bellingcat-archive.nyc3.cdn.digitaloceanspaces.com/no-dups/13ca1157bd911ac85d84c52b/ff377a9501574c01aa590913.html" TargetMode="External"/><Relationship Id="rId769" Type="http://schemas.openxmlformats.org/officeDocument/2006/relationships/hyperlink" Target="https://twitter.com/osint_random/status/1743977680142324208" TargetMode="External"/><Relationship Id="rId526" Type="http://schemas.openxmlformats.org/officeDocument/2006/relationships/hyperlink" Target="https://twitter.com/Tendar/status/1741447925996143098" TargetMode="External"/><Relationship Id="rId768" Type="http://schemas.openxmlformats.org/officeDocument/2006/relationships/hyperlink" Target="https://bellingcat-archive.nyc3.cdn.digitaloceanspaces.com/no-dups/e656521b4f741398c10864cd/60196fce02f04a109a3b53f0.png" TargetMode="External"/><Relationship Id="rId26" Type="http://schemas.openxmlformats.org/officeDocument/2006/relationships/hyperlink" Target="https://bellingcat-archive.nyc3.cdn.digitaloceanspaces.com/no-dups/57939d8893a52d2d7afc9b87/f07d3f76022c4a2592ee7acd.html" TargetMode="External"/><Relationship Id="rId25" Type="http://schemas.openxmlformats.org/officeDocument/2006/relationships/hyperlink" Target="https://twitter.com/UKikaski/status/1703401067944214675" TargetMode="External"/><Relationship Id="rId28" Type="http://schemas.openxmlformats.org/officeDocument/2006/relationships/hyperlink" Target="https://twitter.com/KPatthar/status/1640432067543441420" TargetMode="External"/><Relationship Id="rId27" Type="http://schemas.openxmlformats.org/officeDocument/2006/relationships/hyperlink" Target="https://bellingcat-archive.nyc3.cdn.digitaloceanspaces.com/no-dups/54be851a3528ab1c9132a8ba/cd100f5f2c7a43bb97e31bdb.png" TargetMode="External"/><Relationship Id="rId521" Type="http://schemas.openxmlformats.org/officeDocument/2006/relationships/hyperlink" Target="https://bellingcat-archive.nyc3.cdn.digitaloceanspaces.com/no-dups/3f06bf40503012768c6799e8/3e30659136214e8581ff6eef.html" TargetMode="External"/><Relationship Id="rId763" Type="http://schemas.openxmlformats.org/officeDocument/2006/relationships/hyperlink" Target="https://twitter.com/osint_random/status/1742611240365482441" TargetMode="External"/><Relationship Id="rId29" Type="http://schemas.openxmlformats.org/officeDocument/2006/relationships/hyperlink" Target="https://bellingcat-archive.nyc3.cdn.digitaloceanspaces.com/no-dups/9c7093590e77b4010320c45f/c3f57bad757b4b76a42c4be5.html" TargetMode="External"/><Relationship Id="rId520" Type="http://schemas.openxmlformats.org/officeDocument/2006/relationships/hyperlink" Target="https://twitter.com/Tendar/status/1742159236807729336" TargetMode="External"/><Relationship Id="rId762" Type="http://schemas.openxmlformats.org/officeDocument/2006/relationships/hyperlink" Target="https://bellingcat-archive.nyc3.cdn.digitaloceanspaces.com/no-dups/56735edcf61286a282124439/0ecf7a04dba848bc90e967dd.png" TargetMode="External"/><Relationship Id="rId761" Type="http://schemas.openxmlformats.org/officeDocument/2006/relationships/hyperlink" Target="https://bellingcat-archive.nyc3.cdn.digitaloceanspaces.com/no-dups/6a63c6c49ca04edfbd616689/f586090fe4b34dabbec9397a.html" TargetMode="External"/><Relationship Id="rId760" Type="http://schemas.openxmlformats.org/officeDocument/2006/relationships/hyperlink" Target="https://twitter.com/andrefrigon2/status/1743290627519811850" TargetMode="External"/><Relationship Id="rId11" Type="http://schemas.openxmlformats.org/officeDocument/2006/relationships/hyperlink" Target="https://bellingcat-archive.nyc3.cdn.digitaloceanspaces.com/no-dups/b8f3f87bbdce0c08b6ef937f/7ce05bf652c24813a637d57e.html" TargetMode="External"/><Relationship Id="rId10" Type="http://schemas.openxmlformats.org/officeDocument/2006/relationships/hyperlink" Target="https://twitter.com/Resist_05/status/1681096634854436865" TargetMode="External"/><Relationship Id="rId13" Type="http://schemas.openxmlformats.org/officeDocument/2006/relationships/hyperlink" Target="https://twitter.com/amuse/status/1695781931240091721" TargetMode="External"/><Relationship Id="rId12" Type="http://schemas.openxmlformats.org/officeDocument/2006/relationships/hyperlink" Target="https://bellingcat-archive.nyc3.cdn.digitaloceanspaces.com/no-dups/cc4478957889145478b5adb8/dbb3bdbb89c244bfbd189adc.png" TargetMode="External"/><Relationship Id="rId519" Type="http://schemas.openxmlformats.org/officeDocument/2006/relationships/hyperlink" Target="https://bellingcat-archive.nyc3.cdn.digitaloceanspaces.com/no-dups/14df395eaacacc6ad80f9adc/f6e7514973bb4dccb943e154.png" TargetMode="External"/><Relationship Id="rId514" Type="http://schemas.openxmlformats.org/officeDocument/2006/relationships/hyperlink" Target="https://twitter.com/336jimmy/status/1726647206286152004" TargetMode="External"/><Relationship Id="rId756" Type="http://schemas.openxmlformats.org/officeDocument/2006/relationships/hyperlink" Target="https://bellingcat-archive.nyc3.cdn.digitaloceanspaces.com/no-dups/7f87cbc4104377653d456fce/753fd0d415bb41c7be108648.png" TargetMode="External"/><Relationship Id="rId513" Type="http://schemas.openxmlformats.org/officeDocument/2006/relationships/hyperlink" Target="https://bellingcat-archive.nyc3.cdn.digitaloceanspaces.com/no-dups/a6c2a229f203ef6ab7896d85/190edf544f314d03829da977.png" TargetMode="External"/><Relationship Id="rId755" Type="http://schemas.openxmlformats.org/officeDocument/2006/relationships/hyperlink" Target="https://bellingcat-archive.nyc3.cdn.digitaloceanspaces.com/no-dups/3140be2f5e5b8d94a9e464c9/0a0d8579d14643909b758135.html" TargetMode="External"/><Relationship Id="rId512" Type="http://schemas.openxmlformats.org/officeDocument/2006/relationships/hyperlink" Target="https://bellingcat-archive.nyc3.cdn.digitaloceanspaces.com/no-dups/fdb18ed5c9868372fe871251/183b79b49e4149879c06a368.html" TargetMode="External"/><Relationship Id="rId754" Type="http://schemas.openxmlformats.org/officeDocument/2006/relationships/hyperlink" Target="https://twitter.com/korben_rss/status/1743546031365587299" TargetMode="External"/><Relationship Id="rId511" Type="http://schemas.openxmlformats.org/officeDocument/2006/relationships/hyperlink" Target="https://twitter.com/Tendar/status/1742845353622118907" TargetMode="External"/><Relationship Id="rId753" Type="http://schemas.openxmlformats.org/officeDocument/2006/relationships/hyperlink" Target="https://bellingcat-archive.nyc3.cdn.digitaloceanspaces.com/no-dups/9e442d5271d7a61b43a7f751/1bce6d3c6b6d4dceb789a67d.png" TargetMode="External"/><Relationship Id="rId518" Type="http://schemas.openxmlformats.org/officeDocument/2006/relationships/hyperlink" Target="https://bellingcat-archive.nyc3.cdn.digitaloceanspaces.com/no-dups/a80bc648ba4d9e45d411ceae/c1d156f1d658462faa6c6688.html" TargetMode="External"/><Relationship Id="rId517" Type="http://schemas.openxmlformats.org/officeDocument/2006/relationships/hyperlink" Target="https://twitter.com/Tendar/status/1742102182608945652" TargetMode="External"/><Relationship Id="rId759" Type="http://schemas.openxmlformats.org/officeDocument/2006/relationships/hyperlink" Target="https://bellingcat-archive.nyc3.cdn.digitaloceanspaces.com/no-dups/b23f34030080872465bcc762/fbc8ab70422b4880a502782d.png" TargetMode="External"/><Relationship Id="rId516" Type="http://schemas.openxmlformats.org/officeDocument/2006/relationships/hyperlink" Target="https://bellingcat-archive.nyc3.cdn.digitaloceanspaces.com/no-dups/782aeeac648ff1a2e3cd0a85/b58e85b7a65c4e9ea2376e16.png" TargetMode="External"/><Relationship Id="rId758" Type="http://schemas.openxmlformats.org/officeDocument/2006/relationships/hyperlink" Target="https://bellingcat-archive.nyc3.cdn.digitaloceanspaces.com/no-dups/b8478ef775b4e0d9c5b4312e/794d7b36420f457499b6a2e2.html" TargetMode="External"/><Relationship Id="rId515" Type="http://schemas.openxmlformats.org/officeDocument/2006/relationships/hyperlink" Target="https://bellingcat-archive.nyc3.cdn.digitaloceanspaces.com/no-dups/6f59bdd9381e6db52018e6b9/7a01544677be4dd5b50bda3f.html" TargetMode="External"/><Relationship Id="rId757" Type="http://schemas.openxmlformats.org/officeDocument/2006/relationships/hyperlink" Target="https://twitter.com/osint_random/status/1743753979790565833" TargetMode="External"/><Relationship Id="rId15" Type="http://schemas.openxmlformats.org/officeDocument/2006/relationships/hyperlink" Target="https://bellingcat-archive.nyc3.cdn.digitaloceanspaces.com/no-dups/53074a9990fe1dd0615d76dc/2835088be1a741a5a27e3666.png" TargetMode="External"/><Relationship Id="rId14" Type="http://schemas.openxmlformats.org/officeDocument/2006/relationships/hyperlink" Target="https://bellingcat-archive.nyc3.cdn.digitaloceanspaces.com/no-dups/a2b8885b619b2995b1f87cad/e6d5b1cd371748ecbf837555.html" TargetMode="External"/><Relationship Id="rId17" Type="http://schemas.openxmlformats.org/officeDocument/2006/relationships/hyperlink" Target="https://bellingcat-archive.nyc3.cdn.digitaloceanspaces.com/no-dups/6ea371eb2f1860cf682ded35/ec582991f7254d69b872d64d.html" TargetMode="External"/><Relationship Id="rId16" Type="http://schemas.openxmlformats.org/officeDocument/2006/relationships/hyperlink" Target="https://twitter.com/WallStreetApes/status/1685451792258351104" TargetMode="External"/><Relationship Id="rId19" Type="http://schemas.openxmlformats.org/officeDocument/2006/relationships/hyperlink" Target="https://twitter.com/matincantweet/status/1720179582123254009" TargetMode="External"/><Relationship Id="rId510" Type="http://schemas.openxmlformats.org/officeDocument/2006/relationships/hyperlink" Target="https://bellingcat-archive.nyc3.cdn.digitaloceanspaces.com/no-dups/0c1ad789a9df1907f40f5c9f/26e25ba47e4e40d1a6dab2c8.png" TargetMode="External"/><Relationship Id="rId752" Type="http://schemas.openxmlformats.org/officeDocument/2006/relationships/hyperlink" Target="https://bellingcat-archive.nyc3.cdn.digitaloceanspaces.com/no-dups/3f9cf3ff2f67efc481162964/77449e755e2342289d35a415.html" TargetMode="External"/><Relationship Id="rId18" Type="http://schemas.openxmlformats.org/officeDocument/2006/relationships/hyperlink" Target="https://bellingcat-archive.nyc3.cdn.digitaloceanspaces.com/no-dups/8d594319f5c269e0f4aa2dc6/dca5a328b9b14b568d43acee.png" TargetMode="External"/><Relationship Id="rId751" Type="http://schemas.openxmlformats.org/officeDocument/2006/relationships/hyperlink" Target="https://twitter.com/mathieuandro/status/1743682996937408790" TargetMode="External"/><Relationship Id="rId750" Type="http://schemas.openxmlformats.org/officeDocument/2006/relationships/hyperlink" Target="https://bellingcat-archive.nyc3.cdn.digitaloceanspaces.com/no-dups/bc7354eacfa43243cb8cf8c2/12f05bcfe62f40489db7a4ba.png" TargetMode="External"/><Relationship Id="rId84" Type="http://schemas.openxmlformats.org/officeDocument/2006/relationships/hyperlink" Target="https://bellingcat-archive.nyc3.cdn.digitaloceanspaces.com/no-dups/24aa362f70cf283afe979410/c486c62148e6492ebb2d9c88.png" TargetMode="External"/><Relationship Id="rId83" Type="http://schemas.openxmlformats.org/officeDocument/2006/relationships/hyperlink" Target="https://bellingcat-archive.nyc3.cdn.digitaloceanspaces.com/no-dups/e00095a81f3f8a43d7f6c641/4ad6e5d9550a49959895ef72.html" TargetMode="External"/><Relationship Id="rId86" Type="http://schemas.openxmlformats.org/officeDocument/2006/relationships/hyperlink" Target="https://bellingcat-archive.nyc3.cdn.digitaloceanspaces.com/no-dups/d6c168a63eddde7b40bf2afc/e288374678b242caa24f6349.html" TargetMode="External"/><Relationship Id="rId85" Type="http://schemas.openxmlformats.org/officeDocument/2006/relationships/hyperlink" Target="https://twitter.com/Forrest_Rogers/status/1496254107660738568" TargetMode="External"/><Relationship Id="rId88" Type="http://schemas.openxmlformats.org/officeDocument/2006/relationships/hyperlink" Target="https://twitter.com/Sabados7/status/1496824540466401287" TargetMode="External"/><Relationship Id="rId87" Type="http://schemas.openxmlformats.org/officeDocument/2006/relationships/hyperlink" Target="https://bellingcat-archive.nyc3.cdn.digitaloceanspaces.com/no-dups/1f6a46fe56abaa383b10d87f/a49adb8707694e82a3b3deed.png" TargetMode="External"/><Relationship Id="rId89" Type="http://schemas.openxmlformats.org/officeDocument/2006/relationships/hyperlink" Target="https://bellingcat-archive.nyc3.cdn.digitaloceanspaces.com/no-dups/717f08adc2b04aa1a17c96df/ea03876d75354c17bf55ba58.html" TargetMode="External"/><Relationship Id="rId709" Type="http://schemas.openxmlformats.org/officeDocument/2006/relationships/hyperlink" Target="https://twitter.com/rudyurbaniak/status/1743564710027362417" TargetMode="External"/><Relationship Id="rId708" Type="http://schemas.openxmlformats.org/officeDocument/2006/relationships/hyperlink" Target="https://bellingcat-archive.nyc3.cdn.digitaloceanspaces.com/no-dups/f57800fc858f1df8fe068c72/664595f70e8142a38ccc63bc.png" TargetMode="External"/><Relationship Id="rId707" Type="http://schemas.openxmlformats.org/officeDocument/2006/relationships/hyperlink" Target="https://bellingcat-archive.nyc3.cdn.digitaloceanspaces.com/no-dups/d0d2a0b0fdf57a2b55f5fafe/fcc8715d9202427b968476eb.html" TargetMode="External"/><Relationship Id="rId706" Type="http://schemas.openxmlformats.org/officeDocument/2006/relationships/hyperlink" Target="https://twitter.com/osint_random/status/1745229154562277431" TargetMode="External"/><Relationship Id="rId80" Type="http://schemas.openxmlformats.org/officeDocument/2006/relationships/hyperlink" Target="https://bellingcat-archive.nyc3.cdn.digitaloceanspaces.com/no-dups/5a6beac00b30fd701c75878d/14a3391fc12c4e31ad8ce927.html" TargetMode="External"/><Relationship Id="rId82" Type="http://schemas.openxmlformats.org/officeDocument/2006/relationships/hyperlink" Target="https://twitter.com/CovertShores/status/1563780511604117504" TargetMode="External"/><Relationship Id="rId81" Type="http://schemas.openxmlformats.org/officeDocument/2006/relationships/hyperlink" Target="https://bellingcat-archive.nyc3.cdn.digitaloceanspaces.com/no-dups/08d87c7a657365bea7aa3896/973246b88614400fb345c63d.png" TargetMode="External"/><Relationship Id="rId701" Type="http://schemas.openxmlformats.org/officeDocument/2006/relationships/hyperlink" Target="https://bellingcat-archive.nyc3.cdn.digitaloceanspaces.com/no-dups/aacbf280d4d7aec3f5e945d4/d4e783bbdfc047ffac5561ea.html" TargetMode="External"/><Relationship Id="rId700" Type="http://schemas.openxmlformats.org/officeDocument/2006/relationships/hyperlink" Target="https://twitter.com/osint_random/status/1745202695084937706" TargetMode="External"/><Relationship Id="rId705" Type="http://schemas.openxmlformats.org/officeDocument/2006/relationships/hyperlink" Target="https://bellingcat-archive.nyc3.cdn.digitaloceanspaces.com/no-dups/20beb7520389ed25edeffd9a/40d4939397b94add94b866a5.png" TargetMode="External"/><Relationship Id="rId704" Type="http://schemas.openxmlformats.org/officeDocument/2006/relationships/hyperlink" Target="https://bellingcat-archive.nyc3.cdn.digitaloceanspaces.com/no-dups/b81644ad59bc7ee58d39c836/c9f77c17cad0462ba70d2f47.html" TargetMode="External"/><Relationship Id="rId703" Type="http://schemas.openxmlformats.org/officeDocument/2006/relationships/hyperlink" Target="https://twitter.com/osint_random/status/1744117903186682334" TargetMode="External"/><Relationship Id="rId702" Type="http://schemas.openxmlformats.org/officeDocument/2006/relationships/hyperlink" Target="https://bellingcat-archive.nyc3.cdn.digitaloceanspaces.com/no-dups/5c7ade401a52258b31ba04f3/1b97da62044641939d846555.png" TargetMode="External"/><Relationship Id="rId73" Type="http://schemas.openxmlformats.org/officeDocument/2006/relationships/hyperlink" Target="https://twitter.com/Volodymyr_D_/status/1605199916519018497" TargetMode="External"/><Relationship Id="rId72" Type="http://schemas.openxmlformats.org/officeDocument/2006/relationships/hyperlink" Target="https://bellingcat-archive.nyc3.cdn.digitaloceanspaces.com/no-dups/54d2f12d638d5b8054fdbdae/5a065a2c222f4c7e86502323.png" TargetMode="External"/><Relationship Id="rId75" Type="http://schemas.openxmlformats.org/officeDocument/2006/relationships/hyperlink" Target="https://bellingcat-archive.nyc3.cdn.digitaloceanspaces.com/no-dups/29b7a4ee49cc2495faf6bf5f/bbd9b497b13348d789a3ed1d.png" TargetMode="External"/><Relationship Id="rId74" Type="http://schemas.openxmlformats.org/officeDocument/2006/relationships/hyperlink" Target="https://bellingcat-archive.nyc3.cdn.digitaloceanspaces.com/no-dups/95ab952c6fd04994aa952c90/10d9f4a334084e9aaafed138.html" TargetMode="External"/><Relationship Id="rId77" Type="http://schemas.openxmlformats.org/officeDocument/2006/relationships/hyperlink" Target="https://bellingcat-archive.nyc3.cdn.digitaloceanspaces.com/no-dups/75c90acbfc6675efea2630a9/e9701db94aaa4044b616b04c.html" TargetMode="External"/><Relationship Id="rId76" Type="http://schemas.openxmlformats.org/officeDocument/2006/relationships/hyperlink" Target="https://twitter.com/Osinttechnical/status/1743715113859739833" TargetMode="External"/><Relationship Id="rId79" Type="http://schemas.openxmlformats.org/officeDocument/2006/relationships/hyperlink" Target="https://twitter.com/Osinttechnical/status/1743701090569208244" TargetMode="External"/><Relationship Id="rId78" Type="http://schemas.openxmlformats.org/officeDocument/2006/relationships/hyperlink" Target="https://bellingcat-archive.nyc3.cdn.digitaloceanspaces.com/no-dups/720d00c8963a3ae87cc75e6f/7028bdbd2cd445cf955dc4a6.png" TargetMode="External"/><Relationship Id="rId937" Type="http://schemas.openxmlformats.org/officeDocument/2006/relationships/drawing" Target="../drawings/drawing1.xml"/><Relationship Id="rId71" Type="http://schemas.openxmlformats.org/officeDocument/2006/relationships/hyperlink" Target="https://bellingcat-archive.nyc3.cdn.digitaloceanspaces.com/no-dups/3777930bcf12b21bb0cf2bc2/c35b23405fd14558b7f43a87.html" TargetMode="External"/><Relationship Id="rId70" Type="http://schemas.openxmlformats.org/officeDocument/2006/relationships/hyperlink" Target="https://twitter.com/Volodymyr_D_/status/1565807467765932033" TargetMode="External"/><Relationship Id="rId932" Type="http://schemas.openxmlformats.org/officeDocument/2006/relationships/hyperlink" Target="https://bellingcat-archive.nyc3.cdn.digitaloceanspaces.com/no-dups/2458f4b66a5b08c47eb2e6ee/894a29d345e340b1870f1358.html" TargetMode="External"/><Relationship Id="rId931" Type="http://schemas.openxmlformats.org/officeDocument/2006/relationships/hyperlink" Target="https://twitter.com/osint_w/status/1743763551125155983" TargetMode="External"/><Relationship Id="rId930" Type="http://schemas.openxmlformats.org/officeDocument/2006/relationships/hyperlink" Target="https://bellingcat-archive.nyc3.cdn.digitaloceanspaces.com/no-dups/d14d7ff950fb5185b82a83bf/34032c62af944fd6ad7dede5.png" TargetMode="External"/><Relationship Id="rId936" Type="http://schemas.openxmlformats.org/officeDocument/2006/relationships/hyperlink" Target="https://bellingcat-archive.nyc3.cdn.digitaloceanspaces.com/no-dups/4fb7e7b5525b97e72d265c66/eddaedafc0454338807d5d28.png" TargetMode="External"/><Relationship Id="rId935" Type="http://schemas.openxmlformats.org/officeDocument/2006/relationships/hyperlink" Target="https://bellingcat-archive.nyc3.cdn.digitaloceanspaces.com/no-dups/da4a532a4a853a3a5c925dbe/4d27fadcaa204ec697584513.html" TargetMode="External"/><Relationship Id="rId934" Type="http://schemas.openxmlformats.org/officeDocument/2006/relationships/hyperlink" Target="https://twitter.com/osint_w/status/1744211067243315307" TargetMode="External"/><Relationship Id="rId933" Type="http://schemas.openxmlformats.org/officeDocument/2006/relationships/hyperlink" Target="https://bellingcat-archive.nyc3.cdn.digitaloceanspaces.com/no-dups/a21a213c320fd77b4e4b3ae3/0c5289b5031c4b9194e149e1.png" TargetMode="External"/><Relationship Id="rId62" Type="http://schemas.openxmlformats.org/officeDocument/2006/relationships/hyperlink" Target="https://bellingcat-archive.nyc3.cdn.digitaloceanspaces.com/no-dups/203b5bb486568267befe8440/20ed6f7e4e0e4e8991897e53.html" TargetMode="External"/><Relationship Id="rId61" Type="http://schemas.openxmlformats.org/officeDocument/2006/relationships/hyperlink" Target="https://twitter.com/nigroeneveld/status/1497689664530042880" TargetMode="External"/><Relationship Id="rId64" Type="http://schemas.openxmlformats.org/officeDocument/2006/relationships/hyperlink" Target="https://twitter.com/PatriotOSINT/status/1555721053938253829" TargetMode="External"/><Relationship Id="rId63" Type="http://schemas.openxmlformats.org/officeDocument/2006/relationships/hyperlink" Target="https://bellingcat-archive.nyc3.cdn.digitaloceanspaces.com/no-dups/c962481022bcd97f1c94dc04/a9c01496f49f463aadae9e5f.png" TargetMode="External"/><Relationship Id="rId66" Type="http://schemas.openxmlformats.org/officeDocument/2006/relationships/hyperlink" Target="https://bellingcat-archive.nyc3.cdn.digitaloceanspaces.com/no-dups/921df240e7edb0910f80c0c4/214f142c0da74fa6a7b028a9.png" TargetMode="External"/><Relationship Id="rId65" Type="http://schemas.openxmlformats.org/officeDocument/2006/relationships/hyperlink" Target="https://bellingcat-archive.nyc3.cdn.digitaloceanspaces.com/no-dups/b078be7bf78f814b587232b5/92f41685f79c43b3a8255714.html" TargetMode="External"/><Relationship Id="rId68" Type="http://schemas.openxmlformats.org/officeDocument/2006/relationships/hyperlink" Target="https://bellingcat-archive.nyc3.cdn.digitaloceanspaces.com/no-dups/495f475352f358a94c38aca2/fcc45949116e4f7ca74c8985.html" TargetMode="External"/><Relationship Id="rId67" Type="http://schemas.openxmlformats.org/officeDocument/2006/relationships/hyperlink" Target="https://twitter.com/DataAbyssAI/status/1576409629147660288" TargetMode="External"/><Relationship Id="rId729" Type="http://schemas.openxmlformats.org/officeDocument/2006/relationships/hyperlink" Target="https://bellingcat-archive.nyc3.cdn.digitaloceanspaces.com/no-dups/e38368c5b853fbc71d6b9ba0/ffac03dd9d9543079974ed14.png" TargetMode="External"/><Relationship Id="rId728" Type="http://schemas.openxmlformats.org/officeDocument/2006/relationships/hyperlink" Target="https://bellingcat-archive.nyc3.cdn.digitaloceanspaces.com/no-dups/5a94277678fec7392fcb8610/85b77ba1ded844e0ba74c88d.html" TargetMode="External"/><Relationship Id="rId60" Type="http://schemas.openxmlformats.org/officeDocument/2006/relationships/hyperlink" Target="https://bellingcat-archive.nyc3.cdn.digitaloceanspaces.com/no-dups/9871ff077595b33f1db12fbe/cd4d5e4625ed4a72b76bf945.png" TargetMode="External"/><Relationship Id="rId723" Type="http://schemas.openxmlformats.org/officeDocument/2006/relationships/hyperlink" Target="https://bellingcat-archive.nyc3.cdn.digitaloceanspaces.com/no-dups/5d5f2d43ad5b210e01ff68a8/7463302de13d4bcaa8d6edde.png" TargetMode="External"/><Relationship Id="rId722" Type="http://schemas.openxmlformats.org/officeDocument/2006/relationships/hyperlink" Target="https://bellingcat-archive.nyc3.cdn.digitaloceanspaces.com/no-dups/a64e8cee70a59e32c50a206d/a19c839c94074b0d8892830e.html" TargetMode="External"/><Relationship Id="rId721" Type="http://schemas.openxmlformats.org/officeDocument/2006/relationships/hyperlink" Target="https://twitter.com/osint_random/status/1744474648073368027" TargetMode="External"/><Relationship Id="rId720" Type="http://schemas.openxmlformats.org/officeDocument/2006/relationships/hyperlink" Target="https://bellingcat-archive.nyc3.cdn.digitaloceanspaces.com/no-dups/844cb7291942f0468a7b4659/5af9078f044f496584bb706d.png" TargetMode="External"/><Relationship Id="rId727" Type="http://schemas.openxmlformats.org/officeDocument/2006/relationships/hyperlink" Target="https://twitter.com/osint_random/status/1743336095792889989" TargetMode="External"/><Relationship Id="rId726" Type="http://schemas.openxmlformats.org/officeDocument/2006/relationships/hyperlink" Target="https://bellingcat-archive.nyc3.cdn.digitaloceanspaces.com/no-dups/7210a052a9f24effbc7900b8/26247ec78dcc4e79bb9e68c6.png" TargetMode="External"/><Relationship Id="rId725" Type="http://schemas.openxmlformats.org/officeDocument/2006/relationships/hyperlink" Target="https://bellingcat-archive.nyc3.cdn.digitaloceanspaces.com/no-dups/022ef51f281d4cb27efb0378/c019031ba17a4f81bda9c697.html" TargetMode="External"/><Relationship Id="rId724" Type="http://schemas.openxmlformats.org/officeDocument/2006/relationships/hyperlink" Target="https://twitter.com/osint_random/status/1742704004671627334" TargetMode="External"/><Relationship Id="rId69" Type="http://schemas.openxmlformats.org/officeDocument/2006/relationships/hyperlink" Target="https://bellingcat-archive.nyc3.cdn.digitaloceanspaces.com/no-dups/c9d4300aef88bdd1492f371a/325239a9a32541d092355fd6.png" TargetMode="External"/><Relationship Id="rId51" Type="http://schemas.openxmlformats.org/officeDocument/2006/relationships/hyperlink" Target="https://bellingcat-archive.nyc3.cdn.digitaloceanspaces.com/no-dups/53bd58d4d1d77162fe3b5705/b7414aa4effb4203aa44cd56.png" TargetMode="External"/><Relationship Id="rId50" Type="http://schemas.openxmlformats.org/officeDocument/2006/relationships/hyperlink" Target="https://bellingcat-archive.nyc3.cdn.digitaloceanspaces.com/no-dups/939285af11ae9ad677a9e502/f7ac27b0a02947d49b4ebf2f.html" TargetMode="External"/><Relationship Id="rId53" Type="http://schemas.openxmlformats.org/officeDocument/2006/relationships/hyperlink" Target="https://bellingcat-archive.nyc3.cdn.digitaloceanspaces.com/no-dups/4a32e0d863bbd13c409c2756/e3e102d7f00d48c98000d1a2.html" TargetMode="External"/><Relationship Id="rId52" Type="http://schemas.openxmlformats.org/officeDocument/2006/relationships/hyperlink" Target="https://twitter.com/mbentvelsen/status/1723986697929531399" TargetMode="External"/><Relationship Id="rId55" Type="http://schemas.openxmlformats.org/officeDocument/2006/relationships/hyperlink" Target="https://twitter.com/EdenBraber/status/1714720877017760165" TargetMode="External"/><Relationship Id="rId54" Type="http://schemas.openxmlformats.org/officeDocument/2006/relationships/hyperlink" Target="https://bellingcat-archive.nyc3.cdn.digitaloceanspaces.com/no-dups/8bf0332adf44f527823549f9/f877b74f15904cc9a4008bde.png" TargetMode="External"/><Relationship Id="rId57" Type="http://schemas.openxmlformats.org/officeDocument/2006/relationships/hyperlink" Target="https://bellingcat-archive.nyc3.cdn.digitaloceanspaces.com/no-dups/e8c7e63bd9b13b99f92029f3/4b15c710a3df4568b3ec381f.png" TargetMode="External"/><Relationship Id="rId56" Type="http://schemas.openxmlformats.org/officeDocument/2006/relationships/hyperlink" Target="https://bellingcat-archive.nyc3.cdn.digitaloceanspaces.com/no-dups/b5a8120814c3642d117fb86f/96d0d7733766483984e17a6f.html" TargetMode="External"/><Relationship Id="rId719" Type="http://schemas.openxmlformats.org/officeDocument/2006/relationships/hyperlink" Target="https://bellingcat-archive.nyc3.cdn.digitaloceanspaces.com/no-dups/7d1054e580383241b722a49a/81697508af8a41458d656f8d.html" TargetMode="External"/><Relationship Id="rId718" Type="http://schemas.openxmlformats.org/officeDocument/2006/relationships/hyperlink" Target="https://twitter.com/osint_random/status/1745039181049373028" TargetMode="External"/><Relationship Id="rId717" Type="http://schemas.openxmlformats.org/officeDocument/2006/relationships/hyperlink" Target="https://bellingcat-archive.nyc3.cdn.digitaloceanspaces.com/no-dups/5cc41685fac6233e15b9d260/ac4277bd01034e55904b06c9.png" TargetMode="External"/><Relationship Id="rId712" Type="http://schemas.openxmlformats.org/officeDocument/2006/relationships/hyperlink" Target="https://twitter.com/RejaumontP/status/1743248435912867906" TargetMode="External"/><Relationship Id="rId711" Type="http://schemas.openxmlformats.org/officeDocument/2006/relationships/hyperlink" Target="https://bellingcat-archive.nyc3.cdn.digitaloceanspaces.com/no-dups/d129527540d17b075c540ffd/d91398c8dbfa41c58268aaaf.png" TargetMode="External"/><Relationship Id="rId710" Type="http://schemas.openxmlformats.org/officeDocument/2006/relationships/hyperlink" Target="https://bellingcat-archive.nyc3.cdn.digitaloceanspaces.com/no-dups/1c9dc8a3d9103e415e5b4228/b39cc012924640af92888d8f.html" TargetMode="External"/><Relationship Id="rId716" Type="http://schemas.openxmlformats.org/officeDocument/2006/relationships/hyperlink" Target="https://bellingcat-archive.nyc3.cdn.digitaloceanspaces.com/no-dups/41cd0b302be67973faf45fef/27c58834d9924236a6aff89d.html" TargetMode="External"/><Relationship Id="rId715" Type="http://schemas.openxmlformats.org/officeDocument/2006/relationships/hyperlink" Target="https://twitter.com/ZLLog/status/1744343813894684970" TargetMode="External"/><Relationship Id="rId714" Type="http://schemas.openxmlformats.org/officeDocument/2006/relationships/hyperlink" Target="https://bellingcat-archive.nyc3.cdn.digitaloceanspaces.com/no-dups/9bfa5c83b8821e20a3f4d174/389940aecc1a43a68464cd58.png" TargetMode="External"/><Relationship Id="rId713" Type="http://schemas.openxmlformats.org/officeDocument/2006/relationships/hyperlink" Target="https://bellingcat-archive.nyc3.cdn.digitaloceanspaces.com/no-dups/2ae725c2549560e3dcc806ca/11052dfea2794685b919122a.html" TargetMode="External"/><Relationship Id="rId59" Type="http://schemas.openxmlformats.org/officeDocument/2006/relationships/hyperlink" Target="https://bellingcat-archive.nyc3.cdn.digitaloceanspaces.com/no-dups/1abe5753ad58e387407d9bce/943445fe64394683bbf422bb.html" TargetMode="External"/><Relationship Id="rId58" Type="http://schemas.openxmlformats.org/officeDocument/2006/relationships/hyperlink" Target="https://twitter.com/CovertShores/status/1576235260924538881/photo/1" TargetMode="External"/><Relationship Id="rId590" Type="http://schemas.openxmlformats.org/officeDocument/2006/relationships/hyperlink" Target="https://bellingcat-archive.nyc3.cdn.digitaloceanspaces.com/no-dups/7c3559570c6cde8585aa7aea/a86616cd94ef4c05a4eda6be.html" TargetMode="External"/><Relationship Id="rId107" Type="http://schemas.openxmlformats.org/officeDocument/2006/relationships/hyperlink" Target="https://bellingcat-archive.nyc3.cdn.digitaloceanspaces.com/no-dups/efe7acaaae03c31146b59823/82acb3f290ec46cc87363e66.html" TargetMode="External"/><Relationship Id="rId349" Type="http://schemas.openxmlformats.org/officeDocument/2006/relationships/hyperlink" Target="https://twitter.com/amuse/status/1745080336885731388" TargetMode="External"/><Relationship Id="rId106" Type="http://schemas.openxmlformats.org/officeDocument/2006/relationships/hyperlink" Target="https://twitter.com/UKikaski/status/1742863600685908176" TargetMode="External"/><Relationship Id="rId348" Type="http://schemas.openxmlformats.org/officeDocument/2006/relationships/hyperlink" Target="https://bellingcat-archive.nyc3.cdn.digitaloceanspaces.com/no-dups/d78ffb8522e21d6ad3bc54a1/1c139a63ad434005a7b7f77e.png" TargetMode="External"/><Relationship Id="rId105" Type="http://schemas.openxmlformats.org/officeDocument/2006/relationships/hyperlink" Target="https://bellingcat-archive.nyc3.cdn.digitaloceanspaces.com/no-dups/0d27cb7d8a4d70df7624a0ff/babf7ba6e7a248a38b8318e4.png" TargetMode="External"/><Relationship Id="rId347" Type="http://schemas.openxmlformats.org/officeDocument/2006/relationships/hyperlink" Target="https://bellingcat-archive.nyc3.cdn.digitaloceanspaces.com/no-dups/514a4f3c2e312ea1af39a7c8/06714800b6ba4cadae3b5287.html" TargetMode="External"/><Relationship Id="rId589" Type="http://schemas.openxmlformats.org/officeDocument/2006/relationships/hyperlink" Target="https://twitter.com/BenDoBrown/status/1730263013721059375" TargetMode="External"/><Relationship Id="rId104" Type="http://schemas.openxmlformats.org/officeDocument/2006/relationships/hyperlink" Target="https://bellingcat-archive.nyc3.cdn.digitaloceanspaces.com/no-dups/756544b056e4fcc41d485279/7e6fcc73ee3d429ca256f4b3.html" TargetMode="External"/><Relationship Id="rId346" Type="http://schemas.openxmlformats.org/officeDocument/2006/relationships/hyperlink" Target="https://twitter.com/amuse/status/1745089441062867059" TargetMode="External"/><Relationship Id="rId588" Type="http://schemas.openxmlformats.org/officeDocument/2006/relationships/hyperlink" Target="https://bellingcat-archive.nyc3.cdn.digitaloceanspaces.com/no-dups/3559b0c37e412606442e841e/716fd6c39e6a48b6a46b8c9f.png" TargetMode="External"/><Relationship Id="rId109" Type="http://schemas.openxmlformats.org/officeDocument/2006/relationships/hyperlink" Target="https://twitter.com/Partisangirl/status/1733026025150222482" TargetMode="External"/><Relationship Id="rId108" Type="http://schemas.openxmlformats.org/officeDocument/2006/relationships/hyperlink" Target="https://bellingcat-archive.nyc3.cdn.digitaloceanspaces.com/no-dups/71a79b8135925c20b3fbacfa/4bdf071e79874ad699adf2b4.png" TargetMode="External"/><Relationship Id="rId341" Type="http://schemas.openxmlformats.org/officeDocument/2006/relationships/hyperlink" Target="https://bellingcat-archive.nyc3.cdn.digitaloceanspaces.com/no-dups/0783f82ca41cacab69cfec05/18b1f644dd524d6ebb5af428.html" TargetMode="External"/><Relationship Id="rId583" Type="http://schemas.openxmlformats.org/officeDocument/2006/relationships/hyperlink" Target="https://twitter.com/WillCarter_NRC/status/1736883393332162951" TargetMode="External"/><Relationship Id="rId340" Type="http://schemas.openxmlformats.org/officeDocument/2006/relationships/hyperlink" Target="https://twitter.com/amuse/status/1745429937039757617" TargetMode="External"/><Relationship Id="rId582" Type="http://schemas.openxmlformats.org/officeDocument/2006/relationships/hyperlink" Target="https://bellingcat-archive.nyc3.cdn.digitaloceanspaces.com/no-dups/b52416ccc458e0ed9ef5450a/9ec43699c11844a6894ffa89.png" TargetMode="External"/><Relationship Id="rId581" Type="http://schemas.openxmlformats.org/officeDocument/2006/relationships/hyperlink" Target="https://bellingcat-archive.nyc3.cdn.digitaloceanspaces.com/no-dups/7f05949c096e76dc058b5eac/0becb4d7ec3c4d988db69eab.html" TargetMode="External"/><Relationship Id="rId580" Type="http://schemas.openxmlformats.org/officeDocument/2006/relationships/hyperlink" Target="https://twitter.com/BenDoBrown/status/1737133840445960529" TargetMode="External"/><Relationship Id="rId103" Type="http://schemas.openxmlformats.org/officeDocument/2006/relationships/hyperlink" Target="https://twitter.com/PijkerenTb/status/1725397839650459719" TargetMode="External"/><Relationship Id="rId345" Type="http://schemas.openxmlformats.org/officeDocument/2006/relationships/hyperlink" Target="https://bellingcat-archive.nyc3.cdn.digitaloceanspaces.com/no-dups/cb969a8dd8368e315054581b/1ab97575c7384e3db27d047a.png" TargetMode="External"/><Relationship Id="rId587" Type="http://schemas.openxmlformats.org/officeDocument/2006/relationships/hyperlink" Target="https://bellingcat-archive.nyc3.cdn.digitaloceanspaces.com/no-dups/e0dca0ce8f18939729ab80ec/99903d3265ab46e88705885e.html" TargetMode="External"/><Relationship Id="rId102" Type="http://schemas.openxmlformats.org/officeDocument/2006/relationships/hyperlink" Target="https://bellingcat-archive.nyc3.cdn.digitaloceanspaces.com/no-dups/cc4c98facc7c863c16ba822e/203cf1f994c64bda999adfe7.png" TargetMode="External"/><Relationship Id="rId344" Type="http://schemas.openxmlformats.org/officeDocument/2006/relationships/hyperlink" Target="https://bellingcat-archive.nyc3.cdn.digitaloceanspaces.com/no-dups/c530a01460ed761a30c9ed30/73e7c32f778d45aaa9d80603.html" TargetMode="External"/><Relationship Id="rId586" Type="http://schemas.openxmlformats.org/officeDocument/2006/relationships/hyperlink" Target="https://twitter.com/BenDoBrown/status/1731725754092654738" TargetMode="External"/><Relationship Id="rId101" Type="http://schemas.openxmlformats.org/officeDocument/2006/relationships/hyperlink" Target="https://bellingcat-archive.nyc3.cdn.digitaloceanspaces.com/no-dups/402b2bde9cb13bab38d414c1/8a0f0ce8df4247b0b6ff9003.html" TargetMode="External"/><Relationship Id="rId343" Type="http://schemas.openxmlformats.org/officeDocument/2006/relationships/hyperlink" Target="https://twitter.com/amuse/status/1745397612243481083" TargetMode="External"/><Relationship Id="rId585" Type="http://schemas.openxmlformats.org/officeDocument/2006/relationships/hyperlink" Target="https://bellingcat-archive.nyc3.cdn.digitaloceanspaces.com/no-dups/887e8e068a11607a0417836a/9fc39c093c6f4a5aaf85dddc.png" TargetMode="External"/><Relationship Id="rId100" Type="http://schemas.openxmlformats.org/officeDocument/2006/relationships/hyperlink" Target="https://twitter.com/ChrisO_wiki/status/1744291196313182515" TargetMode="External"/><Relationship Id="rId342" Type="http://schemas.openxmlformats.org/officeDocument/2006/relationships/hyperlink" Target="https://bellingcat-archive.nyc3.cdn.digitaloceanspaces.com/no-dups/2fadbd39040baab4cb307a6a/8828e2339b9c4493b81099a7.png" TargetMode="External"/><Relationship Id="rId584" Type="http://schemas.openxmlformats.org/officeDocument/2006/relationships/hyperlink" Target="https://bellingcat-archive.nyc3.cdn.digitaloceanspaces.com/no-dups/55d3b0133415cddf02ba4543/9066ee9b70a94aacb4f7570d.html" TargetMode="External"/><Relationship Id="rId338" Type="http://schemas.openxmlformats.org/officeDocument/2006/relationships/hyperlink" Target="https://bellingcat-archive.nyc3.cdn.digitaloceanspaces.com/no-dups/fd7592de339e5c04e23e3f17/8d2e379cc2994578a10b7929.html" TargetMode="External"/><Relationship Id="rId337" Type="http://schemas.openxmlformats.org/officeDocument/2006/relationships/hyperlink" Target="https://twitter.com/MilitarySummary/status/1723304805781696883" TargetMode="External"/><Relationship Id="rId579" Type="http://schemas.openxmlformats.org/officeDocument/2006/relationships/hyperlink" Target="https://bellingcat-archive.nyc3.cdn.digitaloceanspaces.com/no-dups/fadd5eb7c155756d46f8ac99/aacfed92c68b468680138e40.png" TargetMode="External"/><Relationship Id="rId336" Type="http://schemas.openxmlformats.org/officeDocument/2006/relationships/hyperlink" Target="https://bellingcat-archive.nyc3.cdn.digitaloceanspaces.com/no-dups/f480bbc986820d80448cb58c/1c35a533245f41b6a22547e4.png" TargetMode="External"/><Relationship Id="rId578" Type="http://schemas.openxmlformats.org/officeDocument/2006/relationships/hyperlink" Target="https://bellingcat-archive.nyc3.cdn.digitaloceanspaces.com/no-dups/7df24663d76eecffc4cd8b5d/33ebe03608944022a2c3d6a4.html" TargetMode="External"/><Relationship Id="rId335" Type="http://schemas.openxmlformats.org/officeDocument/2006/relationships/hyperlink" Target="https://bellingcat-archive.nyc3.cdn.digitaloceanspaces.com/no-dups/1ade8d2c6abc5ba173ae18e3/16f7ea1be4c54428acc862c0.html" TargetMode="External"/><Relationship Id="rId577" Type="http://schemas.openxmlformats.org/officeDocument/2006/relationships/hyperlink" Target="https://twitter.com/BenDoBrown/status/1737797951966036125" TargetMode="External"/><Relationship Id="rId339" Type="http://schemas.openxmlformats.org/officeDocument/2006/relationships/hyperlink" Target="https://bellingcat-archive.nyc3.cdn.digitaloceanspaces.com/no-dups/624bc3a22de543fad504fd94/c58b5f0805b042bf9d2d9ca5.png" TargetMode="External"/><Relationship Id="rId330" Type="http://schemas.openxmlformats.org/officeDocument/2006/relationships/hyperlink" Target="https://bellingcat-archive.nyc3.cdn.digitaloceanspaces.com/no-dups/4e0c296098fef3737bff2a43/cdbc0442128f4c7baee7f5e6.png" TargetMode="External"/><Relationship Id="rId572" Type="http://schemas.openxmlformats.org/officeDocument/2006/relationships/hyperlink" Target="https://bellingcat-archive.nyc3.cdn.digitaloceanspaces.com/no-dups/ab06f0b6b0a50622d1cecc97/720d34a93f0c443982fdb44a.html" TargetMode="External"/><Relationship Id="rId571" Type="http://schemas.openxmlformats.org/officeDocument/2006/relationships/hyperlink" Target="https://twitter.com/BenDoBrown/status/1743218872906346618" TargetMode="External"/><Relationship Id="rId570" Type="http://schemas.openxmlformats.org/officeDocument/2006/relationships/hyperlink" Target="https://bellingcat-archive.nyc3.cdn.digitaloceanspaces.com/no-dups/4c972cbc625529fd886fdceb/ed829811eb4947959ef79621.png" TargetMode="External"/><Relationship Id="rId334" Type="http://schemas.openxmlformats.org/officeDocument/2006/relationships/hyperlink" Target="https://twitter.com/brechtcastel/status/1471139015344771081" TargetMode="External"/><Relationship Id="rId576" Type="http://schemas.openxmlformats.org/officeDocument/2006/relationships/hyperlink" Target="https://bellingcat-archive.nyc3.cdn.digitaloceanspaces.com/no-dups/4f011f273435693852cc2881/e731e73a747b4b0a8fe5476f.png" TargetMode="External"/><Relationship Id="rId333" Type="http://schemas.openxmlformats.org/officeDocument/2006/relationships/hyperlink" Target="https://bellingcat-archive.nyc3.cdn.digitaloceanspaces.com/no-dups/7b3a8a604ceefcc187ebad83/b565ea44de65441f8fbb366e.png" TargetMode="External"/><Relationship Id="rId575" Type="http://schemas.openxmlformats.org/officeDocument/2006/relationships/hyperlink" Target="https://bellingcat-archive.nyc3.cdn.digitaloceanspaces.com/no-dups/ec14335bda8f606443e3695e/af0b926349ee41bfbd5d061c.html" TargetMode="External"/><Relationship Id="rId332" Type="http://schemas.openxmlformats.org/officeDocument/2006/relationships/hyperlink" Target="https://bellingcat-archive.nyc3.cdn.digitaloceanspaces.com/no-dups/f336dace6e58d394b66f6e0d/bc6e6f656743449b9b0eddbb.html" TargetMode="External"/><Relationship Id="rId574" Type="http://schemas.openxmlformats.org/officeDocument/2006/relationships/hyperlink" Target="https://twitter.com/BenDoBrown/status/1740649237732622640" TargetMode="External"/><Relationship Id="rId331" Type="http://schemas.openxmlformats.org/officeDocument/2006/relationships/hyperlink" Target="https://twitter.com/Nrg8000/status/1460047675097710592" TargetMode="External"/><Relationship Id="rId573" Type="http://schemas.openxmlformats.org/officeDocument/2006/relationships/hyperlink" Target="https://bellingcat-archive.nyc3.cdn.digitaloceanspaces.com/no-dups/3a52ed745bea97c465079aa1/bf5fd4f3abe54dfa8c5f45d5.png" TargetMode="External"/><Relationship Id="rId370" Type="http://schemas.openxmlformats.org/officeDocument/2006/relationships/hyperlink" Target="https://twitter.com/OSINTNic/status/1745449109723717693" TargetMode="External"/><Relationship Id="rId129" Type="http://schemas.openxmlformats.org/officeDocument/2006/relationships/hyperlink" Target="https://bellingcat-archive.nyc3.cdn.digitaloceanspaces.com/no-dups/0b79ee74b29fd57ce1304f72/64e7293fd8c5460da9ef0fb8.png" TargetMode="External"/><Relationship Id="rId128" Type="http://schemas.openxmlformats.org/officeDocument/2006/relationships/hyperlink" Target="https://bellingcat-archive.nyc3.cdn.digitaloceanspaces.com/no-dups/0856082e2200b14b2d838f4f/7d0317e49497460589cae97e.html" TargetMode="External"/><Relationship Id="rId127" Type="http://schemas.openxmlformats.org/officeDocument/2006/relationships/hyperlink" Target="https://twitter.com/JakeGodin/status/1735052613970702480" TargetMode="External"/><Relationship Id="rId369" Type="http://schemas.openxmlformats.org/officeDocument/2006/relationships/hyperlink" Target="https://bellingcat-archive.nyc3.cdn.digitaloceanspaces.com/no-dups/1210dd29e2c419d98508ed44/eff0c57c39f24a98b898a77a.png" TargetMode="External"/><Relationship Id="rId126" Type="http://schemas.openxmlformats.org/officeDocument/2006/relationships/hyperlink" Target="https://bellingcat-archive.nyc3.cdn.digitaloceanspaces.com/no-dups/7daee4f195fe147a90d8ceb1/f0c26eef95654bf1b58f85ed.png" TargetMode="External"/><Relationship Id="rId368" Type="http://schemas.openxmlformats.org/officeDocument/2006/relationships/hyperlink" Target="https://bellingcat-archive.nyc3.cdn.digitaloceanspaces.com/no-dups/b1b3c36af862a86f8b2a52b5/cbb5a133ca06434dba033f1a.html" TargetMode="External"/><Relationship Id="rId121" Type="http://schemas.openxmlformats.org/officeDocument/2006/relationships/hyperlink" Target="https://twitter.com/UKikaski/status/1744015340294586654" TargetMode="External"/><Relationship Id="rId363" Type="http://schemas.openxmlformats.org/officeDocument/2006/relationships/hyperlink" Target="https://bellingcat-archive.nyc3.cdn.digitaloceanspaces.com/no-dups/8bf225d38b04932b9cd39312/3844bd909f7d436b846b5fef.png" TargetMode="External"/><Relationship Id="rId120" Type="http://schemas.openxmlformats.org/officeDocument/2006/relationships/hyperlink" Target="https://bellingcat-archive.nyc3.cdn.digitaloceanspaces.com/no-dups/22a896be6a8b280fe93239a9/219de3c4328c45698793f8b0.png" TargetMode="External"/><Relationship Id="rId362" Type="http://schemas.openxmlformats.org/officeDocument/2006/relationships/hyperlink" Target="https://bellingcat-archive.nyc3.cdn.digitaloceanspaces.com/no-dups/c88bd3b6bcacdd49aed9b7b2/3c4c2ff0499c44299ac6dbe6.html" TargetMode="External"/><Relationship Id="rId361" Type="http://schemas.openxmlformats.org/officeDocument/2006/relationships/hyperlink" Target="https://twitter.com/IPHRinvestigate/status/1711637964004991142" TargetMode="External"/><Relationship Id="rId360" Type="http://schemas.openxmlformats.org/officeDocument/2006/relationships/hyperlink" Target="https://bellingcat-archive.nyc3.cdn.digitaloceanspaces.com/no-dups/4b34819408b289c14cab0828/921da04bee30423ebe745f73.png" TargetMode="External"/><Relationship Id="rId125" Type="http://schemas.openxmlformats.org/officeDocument/2006/relationships/hyperlink" Target="https://bellingcat-archive.nyc3.cdn.digitaloceanspaces.com/no-dups/f7b22d4d4bd877e44a867f91/fb5315b424c84e08814d5853.html" TargetMode="External"/><Relationship Id="rId367" Type="http://schemas.openxmlformats.org/officeDocument/2006/relationships/hyperlink" Target="https://twitter.com/moklasen/status/1733889619974926438" TargetMode="External"/><Relationship Id="rId124" Type="http://schemas.openxmlformats.org/officeDocument/2006/relationships/hyperlink" Target="https://twitter.com/JakeGodin/status/1744373861074759753" TargetMode="External"/><Relationship Id="rId366" Type="http://schemas.openxmlformats.org/officeDocument/2006/relationships/hyperlink" Target="https://bellingcat-archive.nyc3.cdn.digitaloceanspaces.com/no-dups/c1269762ab7500a4896d00bc/31887c4e86f0435ba341915f.png" TargetMode="External"/><Relationship Id="rId123" Type="http://schemas.openxmlformats.org/officeDocument/2006/relationships/hyperlink" Target="https://bellingcat-archive.nyc3.cdn.digitaloceanspaces.com/no-dups/01b8256a4bafacb6be5cee06/dda2e5d84817407886f8bc22.png" TargetMode="External"/><Relationship Id="rId365" Type="http://schemas.openxmlformats.org/officeDocument/2006/relationships/hyperlink" Target="https://bellingcat-archive.nyc3.cdn.digitaloceanspaces.com/no-dups/1dec288ff42a61225d8bcedd/a76ec252d2894e0180c48f66.html" TargetMode="External"/><Relationship Id="rId122" Type="http://schemas.openxmlformats.org/officeDocument/2006/relationships/hyperlink" Target="https://bellingcat-archive.nyc3.cdn.digitaloceanspaces.com/no-dups/2bc88696fe818b36a3be188e/da57145686384ffab958c358.html" TargetMode="External"/><Relationship Id="rId364" Type="http://schemas.openxmlformats.org/officeDocument/2006/relationships/hyperlink" Target="https://twitter.com/WarMonitors/status/1745418194989232536" TargetMode="External"/><Relationship Id="rId95" Type="http://schemas.openxmlformats.org/officeDocument/2006/relationships/hyperlink" Target="https://bellingcat-archive.nyc3.cdn.digitaloceanspaces.com/no-dups/ab700b372418be00e5a201b9/0e059aabd97141819df4b403.html" TargetMode="External"/><Relationship Id="rId94" Type="http://schemas.openxmlformats.org/officeDocument/2006/relationships/hyperlink" Target="https://twitter.com/Osinttechnical/status/1743934358673649996" TargetMode="External"/><Relationship Id="rId97" Type="http://schemas.openxmlformats.org/officeDocument/2006/relationships/hyperlink" Target="https://twitter.com/Tendar/status/1744000869182435383" TargetMode="External"/><Relationship Id="rId96" Type="http://schemas.openxmlformats.org/officeDocument/2006/relationships/hyperlink" Target="https://bellingcat-archive.nyc3.cdn.digitaloceanspaces.com/no-dups/58d0cfdd9f9c6f27d3463a0b/d83622a91dfb4a2f90f1ac96.png" TargetMode="External"/><Relationship Id="rId99" Type="http://schemas.openxmlformats.org/officeDocument/2006/relationships/hyperlink" Target="https://bellingcat-archive.nyc3.cdn.digitaloceanspaces.com/no-dups/b13fe2dc5b0f3563102243bb/41aad4864d6641448d3995bc.png" TargetMode="External"/><Relationship Id="rId98" Type="http://schemas.openxmlformats.org/officeDocument/2006/relationships/hyperlink" Target="https://bellingcat-archive.nyc3.cdn.digitaloceanspaces.com/no-dups/220038b7aec0b7191841d84c/0770644ead2d4e30aebd33f9.html" TargetMode="External"/><Relationship Id="rId91" Type="http://schemas.openxmlformats.org/officeDocument/2006/relationships/hyperlink" Target="https://twitter.com/Osinttechnical/status/1744478209054310874" TargetMode="External"/><Relationship Id="rId90" Type="http://schemas.openxmlformats.org/officeDocument/2006/relationships/hyperlink" Target="https://bellingcat-archive.nyc3.cdn.digitaloceanspaces.com/no-dups/496c030724a34f7ffb31403c/18162af347634c9babc2e683.png" TargetMode="External"/><Relationship Id="rId93" Type="http://schemas.openxmlformats.org/officeDocument/2006/relationships/hyperlink" Target="https://bellingcat-archive.nyc3.cdn.digitaloceanspaces.com/no-dups/f7d1f77250298caacb2ccc64/0b05fdb08c4346758d3987eb.png" TargetMode="External"/><Relationship Id="rId92" Type="http://schemas.openxmlformats.org/officeDocument/2006/relationships/hyperlink" Target="https://bellingcat-archive.nyc3.cdn.digitaloceanspaces.com/no-dups/0085cb66c858a46d71d48271/74e1dd3c30754f7e8594ff4d.html" TargetMode="External"/><Relationship Id="rId118" Type="http://schemas.openxmlformats.org/officeDocument/2006/relationships/hyperlink" Target="https://twitter.com/UKikaski/status/1743590019116265868" TargetMode="External"/><Relationship Id="rId117" Type="http://schemas.openxmlformats.org/officeDocument/2006/relationships/hyperlink" Target="https://bellingcat-archive.nyc3.cdn.digitaloceanspaces.com/no-dups/8039b87bb2652d0f2fb05451/5a76259c36044e95a62c240f.png" TargetMode="External"/><Relationship Id="rId359" Type="http://schemas.openxmlformats.org/officeDocument/2006/relationships/hyperlink" Target="https://bellingcat-archive.nyc3.cdn.digitaloceanspaces.com/no-dups/535099b4412ba8de20e748db/a911ebbcacd24beb9888bb88.html" TargetMode="External"/><Relationship Id="rId116" Type="http://schemas.openxmlformats.org/officeDocument/2006/relationships/hyperlink" Target="https://bellingcat-archive.nyc3.cdn.digitaloceanspaces.com/no-dups/701404a73a18c925341abf7f/68c02fb3b6524889ad3cb59a.html" TargetMode="External"/><Relationship Id="rId358" Type="http://schemas.openxmlformats.org/officeDocument/2006/relationships/hyperlink" Target="https://twitter.com/YWNReporter/status/1733965871461134846" TargetMode="External"/><Relationship Id="rId115" Type="http://schemas.openxmlformats.org/officeDocument/2006/relationships/hyperlink" Target="https://twitter.com/zayedkhan08/status/1743013959681351869" TargetMode="External"/><Relationship Id="rId357" Type="http://schemas.openxmlformats.org/officeDocument/2006/relationships/hyperlink" Target="https://bellingcat-archive.nyc3.cdn.digitaloceanspaces.com/no-dups/473d734bbc572a966ab3ed06/3d94b2efb09e411097726201.png" TargetMode="External"/><Relationship Id="rId599" Type="http://schemas.openxmlformats.org/officeDocument/2006/relationships/hyperlink" Target="https://bellingcat-archive.nyc3.cdn.digitaloceanspaces.com/no-dups/1b25fc65edfacda9b308c625/6b2cd353a6df4d88b37c9b25.html" TargetMode="External"/><Relationship Id="rId119" Type="http://schemas.openxmlformats.org/officeDocument/2006/relationships/hyperlink" Target="https://bellingcat-archive.nyc3.cdn.digitaloceanspaces.com/no-dups/ee4c8deedfb05a0f22ed0334/ff550814a6704614b921ddc9.html" TargetMode="External"/><Relationship Id="rId110" Type="http://schemas.openxmlformats.org/officeDocument/2006/relationships/hyperlink" Target="https://bellingcat-archive.nyc3.cdn.digitaloceanspaces.com/no-dups/010e9c70732018ac11379bac/9f81d53b1bd54036974be272.html" TargetMode="External"/><Relationship Id="rId352" Type="http://schemas.openxmlformats.org/officeDocument/2006/relationships/hyperlink" Target="https://twitter.com/happygibbon123/status/1719790323948220429" TargetMode="External"/><Relationship Id="rId594" Type="http://schemas.openxmlformats.org/officeDocument/2006/relationships/hyperlink" Target="https://bellingcat-archive.nyc3.cdn.digitaloceanspaces.com/no-dups/bcea9615966d10a451a5e485/6cf97db402b44117aed7a010.png" TargetMode="External"/><Relationship Id="rId351" Type="http://schemas.openxmlformats.org/officeDocument/2006/relationships/hyperlink" Target="https://bellingcat-archive.nyc3.cdn.digitaloceanspaces.com/no-dups/5cbfce4a18985e487cc63551/ff8f5fb7ac054e31964d598d.png" TargetMode="External"/><Relationship Id="rId593" Type="http://schemas.openxmlformats.org/officeDocument/2006/relationships/hyperlink" Target="https://bellingcat-archive.nyc3.cdn.digitaloceanspaces.com/no-dups/2f55a62b0dbca7cf1d79752b/81acb7d928324c6781666fae.html" TargetMode="External"/><Relationship Id="rId350" Type="http://schemas.openxmlformats.org/officeDocument/2006/relationships/hyperlink" Target="https://bellingcat-archive.nyc3.cdn.digitaloceanspaces.com/no-dups/b5ada90b163efbf859a6015b/07ac5ec3ac6a48f0b654d025.html" TargetMode="External"/><Relationship Id="rId592" Type="http://schemas.openxmlformats.org/officeDocument/2006/relationships/hyperlink" Target="https://twitter.com/BenDoBrown/status/1724864270419046402" TargetMode="External"/><Relationship Id="rId591" Type="http://schemas.openxmlformats.org/officeDocument/2006/relationships/hyperlink" Target="https://bellingcat-archive.nyc3.cdn.digitaloceanspaces.com/no-dups/2a354a75174f871d8a158fd7/2173253ce63d4e8eb84c0f60.png" TargetMode="External"/><Relationship Id="rId114" Type="http://schemas.openxmlformats.org/officeDocument/2006/relationships/hyperlink" Target="https://bellingcat-archive.nyc3.cdn.digitaloceanspaces.com/no-dups/b59ff93dfe3efda00633991b/ab340286ffbe4cb69e8c756a.png" TargetMode="External"/><Relationship Id="rId356" Type="http://schemas.openxmlformats.org/officeDocument/2006/relationships/hyperlink" Target="https://bellingcat-archive.nyc3.cdn.digitaloceanspaces.com/no-dups/aea91a7e8f528f7707c4619a/d9f558ceccee4776b832134e.html" TargetMode="External"/><Relationship Id="rId598" Type="http://schemas.openxmlformats.org/officeDocument/2006/relationships/hyperlink" Target="https://twitter.com/mattckwilliams/status/1575604348461420544" TargetMode="External"/><Relationship Id="rId113" Type="http://schemas.openxmlformats.org/officeDocument/2006/relationships/hyperlink" Target="https://bellingcat-archive.nyc3.cdn.digitaloceanspaces.com/no-dups/aa51b8569a4e07b5fd8a280c/cf812a5fb3c94c8aa89a8578.html" TargetMode="External"/><Relationship Id="rId355" Type="http://schemas.openxmlformats.org/officeDocument/2006/relationships/hyperlink" Target="https://twitter.com/moklasen/status/1735971615039426701" TargetMode="External"/><Relationship Id="rId597" Type="http://schemas.openxmlformats.org/officeDocument/2006/relationships/hyperlink" Target="https://bellingcat-archive.nyc3.cdn.digitaloceanspaces.com/no-dups/7788b1a05bd504adf680bf42/3f69b13cc0b1490ba3a4954a.png" TargetMode="External"/><Relationship Id="rId112" Type="http://schemas.openxmlformats.org/officeDocument/2006/relationships/hyperlink" Target="https://twitter.com/Tendar/status/1744478270328860865" TargetMode="External"/><Relationship Id="rId354" Type="http://schemas.openxmlformats.org/officeDocument/2006/relationships/hyperlink" Target="https://bellingcat-archive.nyc3.cdn.digitaloceanspaces.com/no-dups/c8e3d0bcaf70dc87bd11b6a8/232de8295275474997cecc1e.png" TargetMode="External"/><Relationship Id="rId596" Type="http://schemas.openxmlformats.org/officeDocument/2006/relationships/hyperlink" Target="https://bellingcat-archive.nyc3.cdn.digitaloceanspaces.com/no-dups/5e2555b25082bdb314033ea9/ea01f1e07dea454cb9858112.html" TargetMode="External"/><Relationship Id="rId111" Type="http://schemas.openxmlformats.org/officeDocument/2006/relationships/hyperlink" Target="https://bellingcat-archive.nyc3.cdn.digitaloceanspaces.com/no-dups/11a174b01b687d1597c7e007/e322afd727544006821e4606.png" TargetMode="External"/><Relationship Id="rId353" Type="http://schemas.openxmlformats.org/officeDocument/2006/relationships/hyperlink" Target="https://bellingcat-archive.nyc3.cdn.digitaloceanspaces.com/no-dups/8a7588542db65f1f5435e973/9f1a466eff6c4529b6069e5c.html" TargetMode="External"/><Relationship Id="rId595" Type="http://schemas.openxmlformats.org/officeDocument/2006/relationships/hyperlink" Target="https://twitter.com/BenDoBrown/status/1724057216901160965" TargetMode="External"/><Relationship Id="rId305" Type="http://schemas.openxmlformats.org/officeDocument/2006/relationships/hyperlink" Target="https://bellingcat-archive.nyc3.cdn.digitaloceanspaces.com/no-dups/cd7dfc11864afe3e21ac1986/1110a41ce24b4bb3b8261454.html" TargetMode="External"/><Relationship Id="rId547" Type="http://schemas.openxmlformats.org/officeDocument/2006/relationships/hyperlink" Target="https://twitter.com/ukraine_osint/status/1712230703880982657" TargetMode="External"/><Relationship Id="rId789" Type="http://schemas.openxmlformats.org/officeDocument/2006/relationships/hyperlink" Target="https://bellingcat-archive.nyc3.cdn.digitaloceanspaces.com/no-dups/6c16c70eb4cccd79a80bb023/8a30338ca20840dc95f5fb07.png" TargetMode="External"/><Relationship Id="rId304" Type="http://schemas.openxmlformats.org/officeDocument/2006/relationships/hyperlink" Target="https://twitter.com/space_osint/status/1742952390754468216" TargetMode="External"/><Relationship Id="rId546" Type="http://schemas.openxmlformats.org/officeDocument/2006/relationships/hyperlink" Target="https://bellingcat-archive.nyc3.cdn.digitaloceanspaces.com/no-dups/81685821db05e6798897e67c/23ac689205ef41deb0197d52.png" TargetMode="External"/><Relationship Id="rId788" Type="http://schemas.openxmlformats.org/officeDocument/2006/relationships/hyperlink" Target="https://bellingcat-archive.nyc3.cdn.digitaloceanspaces.com/no-dups/5bd2978d633c7f74ce4346dd/6cb8a07a555240b1bd9379ea.html" TargetMode="External"/><Relationship Id="rId303" Type="http://schemas.openxmlformats.org/officeDocument/2006/relationships/hyperlink" Target="https://bellingcat-archive.nyc3.cdn.digitaloceanspaces.com/no-dups/df88bff27845e69d8f375e32/641a9a7d81594e8d90ced4e6.png" TargetMode="External"/><Relationship Id="rId545" Type="http://schemas.openxmlformats.org/officeDocument/2006/relationships/hyperlink" Target="https://bellingcat-archive.nyc3.cdn.digitaloceanspaces.com/no-dups/90d6ee87931f54c6a5050c10/ab7ba13e2e3440caa5319ee3.html" TargetMode="External"/><Relationship Id="rId787" Type="http://schemas.openxmlformats.org/officeDocument/2006/relationships/hyperlink" Target="https://twitter.com/opsimathycouk/status/1742815198006607979" TargetMode="External"/><Relationship Id="rId302" Type="http://schemas.openxmlformats.org/officeDocument/2006/relationships/hyperlink" Target="https://bellingcat-archive.nyc3.cdn.digitaloceanspaces.com/no-dups/3491093ec8f61afa1af575cb/eead79eaa7fd4f3ab226fd45.html" TargetMode="External"/><Relationship Id="rId544" Type="http://schemas.openxmlformats.org/officeDocument/2006/relationships/hyperlink" Target="https://twitter.com/KentTahir65227/status/1743223527350673870" TargetMode="External"/><Relationship Id="rId786" Type="http://schemas.openxmlformats.org/officeDocument/2006/relationships/hyperlink" Target="https://bellingcat-archive.nyc3.cdn.digitaloceanspaces.com/no-dups/2c4dd1ec19431e7fab88eebf/2450c3e2f02c4ef59a768c88.png" TargetMode="External"/><Relationship Id="rId309" Type="http://schemas.openxmlformats.org/officeDocument/2006/relationships/hyperlink" Target="https://bellingcat-archive.nyc3.cdn.digitaloceanspaces.com/no-dups/518b48606f469134081aeba5/bb3de360bd37405992b80d96.png" TargetMode="External"/><Relationship Id="rId308" Type="http://schemas.openxmlformats.org/officeDocument/2006/relationships/hyperlink" Target="https://bellingcat-archive.nyc3.cdn.digitaloceanspaces.com/no-dups/a4e1d5d40398382ead629127/308a09130f96406792baa088.html" TargetMode="External"/><Relationship Id="rId307" Type="http://schemas.openxmlformats.org/officeDocument/2006/relationships/hyperlink" Target="https://twitter.com/JaidevJamwal/status/1744594599618785739" TargetMode="External"/><Relationship Id="rId549" Type="http://schemas.openxmlformats.org/officeDocument/2006/relationships/hyperlink" Target="https://bellingcat-archive.nyc3.cdn.digitaloceanspaces.com/no-dups/e3c3a579cf96f554b3e60faf/de596f42785041f081e74099.png" TargetMode="External"/><Relationship Id="rId306" Type="http://schemas.openxmlformats.org/officeDocument/2006/relationships/hyperlink" Target="https://bellingcat-archive.nyc3.cdn.digitaloceanspaces.com/no-dups/54abfb887d40f8acee6f5c48/974b21b74826430981c3041d.png" TargetMode="External"/><Relationship Id="rId548" Type="http://schemas.openxmlformats.org/officeDocument/2006/relationships/hyperlink" Target="https://bellingcat-archive.nyc3.cdn.digitaloceanspaces.com/no-dups/833f27a28616a1df43274751/bcfaeb5085a348da892de443.html" TargetMode="External"/><Relationship Id="rId781" Type="http://schemas.openxmlformats.org/officeDocument/2006/relationships/hyperlink" Target="https://twitter.com/Christophe_Tymo/status/1742597434457444601" TargetMode="External"/><Relationship Id="rId780" Type="http://schemas.openxmlformats.org/officeDocument/2006/relationships/hyperlink" Target="https://bellingcat-archive.nyc3.cdn.digitaloceanspaces.com/no-dups/741a14ad16a9688bdbe1de8b/47580c3ad35c412f93a4d46f.png" TargetMode="External"/><Relationship Id="rId301" Type="http://schemas.openxmlformats.org/officeDocument/2006/relationships/hyperlink" Target="https://twitter.com/madmaxburn88/status/1742989024871285182" TargetMode="External"/><Relationship Id="rId543" Type="http://schemas.openxmlformats.org/officeDocument/2006/relationships/hyperlink" Target="https://bellingcat-archive.nyc3.cdn.digitaloceanspaces.com/no-dups/f0a228aa1c24f4794d64e6af/7ae798bcf90847fcbec7353c.png" TargetMode="External"/><Relationship Id="rId785" Type="http://schemas.openxmlformats.org/officeDocument/2006/relationships/hyperlink" Target="https://bellingcat-archive.nyc3.cdn.digitaloceanspaces.com/no-dups/e026436a71f4cb035e09b881/fb8c885b7a174bb4853a5a00.html" TargetMode="External"/><Relationship Id="rId300" Type="http://schemas.openxmlformats.org/officeDocument/2006/relationships/hyperlink" Target="https://bellingcat-archive.nyc3.cdn.digitaloceanspaces.com/no-dups/0fdb5559f77bce6997994e72/edabeb2bdb4a45dbb76abb36.png" TargetMode="External"/><Relationship Id="rId542" Type="http://schemas.openxmlformats.org/officeDocument/2006/relationships/hyperlink" Target="https://bellingcat-archive.nyc3.cdn.digitaloceanspaces.com/no-dups/340943d19c21f7926bda13e9/4f0a4a8289554bf8b9f1234d.html" TargetMode="External"/><Relationship Id="rId784" Type="http://schemas.openxmlformats.org/officeDocument/2006/relationships/hyperlink" Target="https://twitter.com/Prevention_web/status/1742580451443675209" TargetMode="External"/><Relationship Id="rId541" Type="http://schemas.openxmlformats.org/officeDocument/2006/relationships/hyperlink" Target="https://twitter.com/nadinbrzezinski/status/1744152874228314350" TargetMode="External"/><Relationship Id="rId783" Type="http://schemas.openxmlformats.org/officeDocument/2006/relationships/hyperlink" Target="https://bellingcat-archive.nyc3.cdn.digitaloceanspaces.com/no-dups/73775ff4e6b66e8cecf4f999/c644fa5b817d470c8c7f68dd.png" TargetMode="External"/><Relationship Id="rId540" Type="http://schemas.openxmlformats.org/officeDocument/2006/relationships/hyperlink" Target="https://bellingcat-archive.nyc3.cdn.digitaloceanspaces.com/no-dups/5add5af9681523d9dcc0305f/f407a2888db34926b4b78ad7.png" TargetMode="External"/><Relationship Id="rId782" Type="http://schemas.openxmlformats.org/officeDocument/2006/relationships/hyperlink" Target="https://bellingcat-archive.nyc3.cdn.digitaloceanspaces.com/no-dups/b25e02bf10a2e35db4d986fe/651d14a043864d5d84b8a506.html" TargetMode="External"/><Relationship Id="rId536" Type="http://schemas.openxmlformats.org/officeDocument/2006/relationships/hyperlink" Target="https://bellingcat-archive.nyc3.cdn.digitaloceanspaces.com/no-dups/a226e39741cc1c427a9f7159/278430c823814b2eb7fa097b.html" TargetMode="External"/><Relationship Id="rId778" Type="http://schemas.openxmlformats.org/officeDocument/2006/relationships/hyperlink" Target="https://twitter.com/osint_random/status/1744861056709611668" TargetMode="External"/><Relationship Id="rId535" Type="http://schemas.openxmlformats.org/officeDocument/2006/relationships/hyperlink" Target="https://twitter.com/Osint_NY/status/1717536728007717333" TargetMode="External"/><Relationship Id="rId777" Type="http://schemas.openxmlformats.org/officeDocument/2006/relationships/hyperlink" Target="https://bellingcat-archive.nyc3.cdn.digitaloceanspaces.com/no-dups/978d18c16cc571b822cab6b7/a1a351401b9b4c48abb324b5.png" TargetMode="External"/><Relationship Id="rId534" Type="http://schemas.openxmlformats.org/officeDocument/2006/relationships/hyperlink" Target="https://bellingcat-archive.nyc3.cdn.digitaloceanspaces.com/no-dups/b67dd12c39b177244476c43d/3d1f735dea7b46ca927de0cb.png" TargetMode="External"/><Relationship Id="rId776" Type="http://schemas.openxmlformats.org/officeDocument/2006/relationships/hyperlink" Target="https://bellingcat-archive.nyc3.cdn.digitaloceanspaces.com/no-dups/21defde2ae930e2204577349/6f316afef3c24e14930cb04a.html" TargetMode="External"/><Relationship Id="rId533" Type="http://schemas.openxmlformats.org/officeDocument/2006/relationships/hyperlink" Target="https://bellingcat-archive.nyc3.cdn.digitaloceanspaces.com/no-dups/3f9fe6e474445f6e3d163411/f7e5493f4ef043768843290c.html" TargetMode="External"/><Relationship Id="rId775" Type="http://schemas.openxmlformats.org/officeDocument/2006/relationships/hyperlink" Target="https://twitter.com/osint_random/status/1743663854020628646" TargetMode="External"/><Relationship Id="rId539" Type="http://schemas.openxmlformats.org/officeDocument/2006/relationships/hyperlink" Target="https://bellingcat-archive.nyc3.cdn.digitaloceanspaces.com/no-dups/c43c4656bc7f4cffe6f12e8c/02baaf03d1c24cbc9d2dd897.html" TargetMode="External"/><Relationship Id="rId538" Type="http://schemas.openxmlformats.org/officeDocument/2006/relationships/hyperlink" Target="https://twitter.com/JustusUwakwe/status/1716785530388488443" TargetMode="External"/><Relationship Id="rId537" Type="http://schemas.openxmlformats.org/officeDocument/2006/relationships/hyperlink" Target="https://bellingcat-archive.nyc3.cdn.digitaloceanspaces.com/no-dups/c76901f0367736fedd5f50fa/7e359f9b785a47ea9527f940.png" TargetMode="External"/><Relationship Id="rId779" Type="http://schemas.openxmlformats.org/officeDocument/2006/relationships/hyperlink" Target="https://bellingcat-archive.nyc3.cdn.digitaloceanspaces.com/no-dups/9eb6879de9a012a2143bb324/b31315e8826b4f1796f0cfce.html" TargetMode="External"/><Relationship Id="rId770" Type="http://schemas.openxmlformats.org/officeDocument/2006/relationships/hyperlink" Target="https://bellingcat-archive.nyc3.cdn.digitaloceanspaces.com/no-dups/8c8e2b97eef6c6d03ed0372d/e4fb84afe2354fedbbf741ed.html" TargetMode="External"/><Relationship Id="rId532" Type="http://schemas.openxmlformats.org/officeDocument/2006/relationships/hyperlink" Target="https://twitter.com/WarMonitors/status/1745045539723337867" TargetMode="External"/><Relationship Id="rId774" Type="http://schemas.openxmlformats.org/officeDocument/2006/relationships/hyperlink" Target="https://bellingcat-archive.nyc3.cdn.digitaloceanspaces.com/no-dups/a33eeb415bbab7c764a8a497/42ced9791c174519a16d0954.png" TargetMode="External"/><Relationship Id="rId531" Type="http://schemas.openxmlformats.org/officeDocument/2006/relationships/hyperlink" Target="https://bellingcat-archive.nyc3.cdn.digitaloceanspaces.com/no-dups/65d4925bc6fabcf25fa93306/6723d3aa132a4726b46ec85e.png" TargetMode="External"/><Relationship Id="rId773" Type="http://schemas.openxmlformats.org/officeDocument/2006/relationships/hyperlink" Target="https://bellingcat-archive.nyc3.cdn.digitaloceanspaces.com/no-dups/9fe1fab39c526df1bca2a6b4/244ceac9d1f0479a94879fb8.html" TargetMode="External"/><Relationship Id="rId530" Type="http://schemas.openxmlformats.org/officeDocument/2006/relationships/hyperlink" Target="https://bellingcat-archive.nyc3.cdn.digitaloceanspaces.com/no-dups/0ad408ce2993f4546ee2008e/8653bf78034846149ef2f2c2.html" TargetMode="External"/><Relationship Id="rId772" Type="http://schemas.openxmlformats.org/officeDocument/2006/relationships/hyperlink" Target="https://twitter.com/osint_random/status/1743688875359252776" TargetMode="External"/><Relationship Id="rId771" Type="http://schemas.openxmlformats.org/officeDocument/2006/relationships/hyperlink" Target="https://bellingcat-archive.nyc3.cdn.digitaloceanspaces.com/no-dups/62cd1fd88acbdcebbd01bf1e/0fb777966550466b94336033.png" TargetMode="External"/><Relationship Id="rId327" Type="http://schemas.openxmlformats.org/officeDocument/2006/relationships/hyperlink" Target="https://bellingcat-archive.nyc3.cdn.digitaloceanspaces.com/no-dups/fd8223ab5b725f5e1c436824/ef3266bb7bd64cfeb276c70d.png" TargetMode="External"/><Relationship Id="rId569" Type="http://schemas.openxmlformats.org/officeDocument/2006/relationships/hyperlink" Target="https://bellingcat-archive.nyc3.cdn.digitaloceanspaces.com/no-dups/014d7f12e9f494085e479735/93c3ddba82db4b15b1aeb5a9.html" TargetMode="External"/><Relationship Id="rId326" Type="http://schemas.openxmlformats.org/officeDocument/2006/relationships/hyperlink" Target="https://bellingcat-archive.nyc3.cdn.digitaloceanspaces.com/no-dups/cfb97c0d6fe2244f213e3442/a579f9f9e773486f9abbbd9c.html" TargetMode="External"/><Relationship Id="rId568" Type="http://schemas.openxmlformats.org/officeDocument/2006/relationships/hyperlink" Target="https://twitter.com/cirnosad/status/1745180580122345624" TargetMode="External"/><Relationship Id="rId325" Type="http://schemas.openxmlformats.org/officeDocument/2006/relationships/hyperlink" Target="https://twitter.com/MyanmarWitness/status/1681265348098633748" TargetMode="External"/><Relationship Id="rId567" Type="http://schemas.openxmlformats.org/officeDocument/2006/relationships/hyperlink" Target="https://bellingcat-archive.nyc3.cdn.digitaloceanspaces.com/no-dups/97537145adb78e98413c4ee7/bc363c65ef2c42a5b1866f1d.png" TargetMode="External"/><Relationship Id="rId324" Type="http://schemas.openxmlformats.org/officeDocument/2006/relationships/hyperlink" Target="https://bellingcat-archive.nyc3.cdn.digitaloceanspaces.com/no-dups/960e7dad035b0191275df008/52d12ef25c3f4ace8c6a703b.png" TargetMode="External"/><Relationship Id="rId566" Type="http://schemas.openxmlformats.org/officeDocument/2006/relationships/hyperlink" Target="https://bellingcat-archive.nyc3.cdn.digitaloceanspaces.com/no-dups/861ce309e1624bde2d9633dc/141cf288ce064462823c2e13.html" TargetMode="External"/><Relationship Id="rId329" Type="http://schemas.openxmlformats.org/officeDocument/2006/relationships/hyperlink" Target="https://bellingcat-archive.nyc3.cdn.digitaloceanspaces.com/no-dups/e34ed5d2d441e17ea796671b/a08a94fa514f4a529377e0b4.html" TargetMode="External"/><Relationship Id="rId328" Type="http://schemas.openxmlformats.org/officeDocument/2006/relationships/hyperlink" Target="https://twitter.com/MyanmarWitness/status/1745082085809737968" TargetMode="External"/><Relationship Id="rId561" Type="http://schemas.openxmlformats.org/officeDocument/2006/relationships/hyperlink" Target="https://bellingcat-archive.nyc3.cdn.digitaloceanspaces.com/no-dups/0d441b9b56ccaeb23a6a414b/e844df5cc01c45788de05913.png" TargetMode="External"/><Relationship Id="rId560" Type="http://schemas.openxmlformats.org/officeDocument/2006/relationships/hyperlink" Target="https://bellingcat-archive.nyc3.cdn.digitaloceanspaces.com/no-dups/61e39dd49a6db3b4a616e811/fd79ccb7eaad454fb7bfa72b.html" TargetMode="External"/><Relationship Id="rId323" Type="http://schemas.openxmlformats.org/officeDocument/2006/relationships/hyperlink" Target="https://bellingcat-archive.nyc3.cdn.digitaloceanspaces.com/no-dups/69f38dd57d8c92b908e629ba/10e6a77b54124ee89eeb7d3c.html" TargetMode="External"/><Relationship Id="rId565" Type="http://schemas.openxmlformats.org/officeDocument/2006/relationships/hyperlink" Target="https://twitter.com/YUranium235/status/1745208076821504306" TargetMode="External"/><Relationship Id="rId322" Type="http://schemas.openxmlformats.org/officeDocument/2006/relationships/hyperlink" Target="https://twitter.com/OSINTNic/status/1745138472447353127" TargetMode="External"/><Relationship Id="rId564" Type="http://schemas.openxmlformats.org/officeDocument/2006/relationships/hyperlink" Target="https://bellingcat-archive.nyc3.cdn.digitaloceanspaces.com/no-dups/90bc261bbef69d79569e5c09/938a44001ac54bb184e0a8b8.png" TargetMode="External"/><Relationship Id="rId321" Type="http://schemas.openxmlformats.org/officeDocument/2006/relationships/hyperlink" Target="https://bellingcat-archive.nyc3.cdn.digitaloceanspaces.com/no-dups/845daa8698c6f7c796b18d53/06bed782796e49dcbd8e5a97.png" TargetMode="External"/><Relationship Id="rId563" Type="http://schemas.openxmlformats.org/officeDocument/2006/relationships/hyperlink" Target="https://bellingcat-archive.nyc3.cdn.digitaloceanspaces.com/no-dups/f7e56b0fd9bbf0b1e18706b9/0a9259ecd0cd45d3b13435b3.html" TargetMode="External"/><Relationship Id="rId320" Type="http://schemas.openxmlformats.org/officeDocument/2006/relationships/hyperlink" Target="https://bellingcat-archive.nyc3.cdn.digitaloceanspaces.com/no-dups/6d8340b7ea5195fa1e6eaf12/bf0dca8eee1e41b4a17601ff.html" TargetMode="External"/><Relationship Id="rId562" Type="http://schemas.openxmlformats.org/officeDocument/2006/relationships/hyperlink" Target="https://twitter.com/realRickWiles/status/1745250680741208543" TargetMode="External"/><Relationship Id="rId316" Type="http://schemas.openxmlformats.org/officeDocument/2006/relationships/hyperlink" Target="https://twitter.com/LeonidMikhalow/status/1744478615759143120" TargetMode="External"/><Relationship Id="rId558" Type="http://schemas.openxmlformats.org/officeDocument/2006/relationships/hyperlink" Target="https://bellingcat-archive.nyc3.cdn.digitaloceanspaces.com/no-dups/f06cb82c38792edb7074ecac/c8d9ff471650431184fa7a08.png" TargetMode="External"/><Relationship Id="rId315" Type="http://schemas.openxmlformats.org/officeDocument/2006/relationships/hyperlink" Target="https://bellingcat-archive.nyc3.cdn.digitaloceanspaces.com/no-dups/afdc8a67f64d694a51a8c7dc/c7ff5fb8909c4857b67f0016.png" TargetMode="External"/><Relationship Id="rId557" Type="http://schemas.openxmlformats.org/officeDocument/2006/relationships/hyperlink" Target="https://bellingcat-archive.nyc3.cdn.digitaloceanspaces.com/no-dups/1b1766dc77a9ffc2274faec9/1a83e08466f04da0883c80f8.html" TargetMode="External"/><Relationship Id="rId799" Type="http://schemas.openxmlformats.org/officeDocument/2006/relationships/hyperlink" Target="https://twitter.com/osint_random/status/1744343193414492349" TargetMode="External"/><Relationship Id="rId314" Type="http://schemas.openxmlformats.org/officeDocument/2006/relationships/hyperlink" Target="https://bellingcat-archive.nyc3.cdn.digitaloceanspaces.com/no-dups/8cdf3488834b58ef081b2d54/52fc4c2849e34c8cb2636278.html" TargetMode="External"/><Relationship Id="rId556" Type="http://schemas.openxmlformats.org/officeDocument/2006/relationships/hyperlink" Target="https://twitter.com/Osint613/status/1744781756182430051" TargetMode="External"/><Relationship Id="rId798" Type="http://schemas.openxmlformats.org/officeDocument/2006/relationships/hyperlink" Target="https://bellingcat-archive.nyc3.cdn.digitaloceanspaces.com/no-dups/92094a722927a02e5e0c9642/90d421c5ccdd4fc39eb18903.png" TargetMode="External"/><Relationship Id="rId313" Type="http://schemas.openxmlformats.org/officeDocument/2006/relationships/hyperlink" Target="https://twitter.com/madmaxburn88/status/1745159502478127453" TargetMode="External"/><Relationship Id="rId555" Type="http://schemas.openxmlformats.org/officeDocument/2006/relationships/hyperlink" Target="https://bellingcat-archive.nyc3.cdn.digitaloceanspaces.com/no-dups/54e2beef6e6732e6acef1f57/51a33a97e13f48b5b7c873b7.png" TargetMode="External"/><Relationship Id="rId797" Type="http://schemas.openxmlformats.org/officeDocument/2006/relationships/hyperlink" Target="https://bellingcat-archive.nyc3.cdn.digitaloceanspaces.com/no-dups/ae3afa0852e25ff5b7ff2f89/a0826de25fdf4204807cb5fd.html" TargetMode="External"/><Relationship Id="rId319" Type="http://schemas.openxmlformats.org/officeDocument/2006/relationships/hyperlink" Target="https://twitter.com/LeonidMikhalow/status/1744670527493382170" TargetMode="External"/><Relationship Id="rId318" Type="http://schemas.openxmlformats.org/officeDocument/2006/relationships/hyperlink" Target="https://bellingcat-archive.nyc3.cdn.digitaloceanspaces.com/no-dups/5f46eedea929092c601e896c/9d1a880a303246ed907e4bdd.png" TargetMode="External"/><Relationship Id="rId317" Type="http://schemas.openxmlformats.org/officeDocument/2006/relationships/hyperlink" Target="https://bellingcat-archive.nyc3.cdn.digitaloceanspaces.com/no-dups/e891b6be725e73fdd28d9705/bab9c7150d4b483fb34f6bb3.html" TargetMode="External"/><Relationship Id="rId559" Type="http://schemas.openxmlformats.org/officeDocument/2006/relationships/hyperlink" Target="https://twitter.com/osintDICC/status/1744769682073350390" TargetMode="External"/><Relationship Id="rId550" Type="http://schemas.openxmlformats.org/officeDocument/2006/relationships/hyperlink" Target="https://twitter.com/OsintExperts/status/1745088959925948768" TargetMode="External"/><Relationship Id="rId792" Type="http://schemas.openxmlformats.org/officeDocument/2006/relationships/hyperlink" Target="https://bellingcat-archive.nyc3.cdn.digitaloceanspaces.com/no-dups/7f0888799629e41dadfba995/7ba588a1286d4127a52c52db.png" TargetMode="External"/><Relationship Id="rId791" Type="http://schemas.openxmlformats.org/officeDocument/2006/relationships/hyperlink" Target="https://bellingcat-archive.nyc3.cdn.digitaloceanspaces.com/no-dups/c7a81e06c4184b850a5c4bfb/36313f84f3424324ad6b0934.html" TargetMode="External"/><Relationship Id="rId790" Type="http://schemas.openxmlformats.org/officeDocument/2006/relationships/hyperlink" Target="https://twitter.com/FabriceFrossard/status/1743937651936276736" TargetMode="External"/><Relationship Id="rId312" Type="http://schemas.openxmlformats.org/officeDocument/2006/relationships/hyperlink" Target="https://bellingcat-archive.nyc3.cdn.digitaloceanspaces.com/no-dups/37c15dd80d4e1ab69c7e3740/439975f403de4428b530c457.png" TargetMode="External"/><Relationship Id="rId554" Type="http://schemas.openxmlformats.org/officeDocument/2006/relationships/hyperlink" Target="https://bellingcat-archive.nyc3.cdn.digitaloceanspaces.com/no-dups/90eaadb7885ff1a09bf66b9a/2dfab72411c34bceb07b311d.html" TargetMode="External"/><Relationship Id="rId796" Type="http://schemas.openxmlformats.org/officeDocument/2006/relationships/hyperlink" Target="https://twitter.com/MCutulic/status/1742538120740958211" TargetMode="External"/><Relationship Id="rId311" Type="http://schemas.openxmlformats.org/officeDocument/2006/relationships/hyperlink" Target="https://bellingcat-archive.nyc3.cdn.digitaloceanspaces.com/no-dups/2ee8033bf133d66f9b8c119f/b85ae98c38ce47df80969475.html" TargetMode="External"/><Relationship Id="rId553" Type="http://schemas.openxmlformats.org/officeDocument/2006/relationships/hyperlink" Target="https://twitter.com/OSINTNic/status/1745050832922456459" TargetMode="External"/><Relationship Id="rId795" Type="http://schemas.openxmlformats.org/officeDocument/2006/relationships/hyperlink" Target="https://bellingcat-archive.nyc3.cdn.digitaloceanspaces.com/no-dups/ec7c549118457ae9d6028f3e/a72c15bddea5452e8ceb1ce1.png" TargetMode="External"/><Relationship Id="rId310" Type="http://schemas.openxmlformats.org/officeDocument/2006/relationships/hyperlink" Target="https://twitter.com/UKikaski/status/1745112662726279613" TargetMode="External"/><Relationship Id="rId552" Type="http://schemas.openxmlformats.org/officeDocument/2006/relationships/hyperlink" Target="https://bellingcat-archive.nyc3.cdn.digitaloceanspaces.com/no-dups/dde99c4f0424d09ae6ada9f5/a8812c95c3f04d26a414528c.png" TargetMode="External"/><Relationship Id="rId794" Type="http://schemas.openxmlformats.org/officeDocument/2006/relationships/hyperlink" Target="https://bellingcat-archive.nyc3.cdn.digitaloceanspaces.com/no-dups/7737f24d1821bd149dacada8/4ad8099689a64f30afc43d6e.html" TargetMode="External"/><Relationship Id="rId551" Type="http://schemas.openxmlformats.org/officeDocument/2006/relationships/hyperlink" Target="https://bellingcat-archive.nyc3.cdn.digitaloceanspaces.com/no-dups/d8da29d8582cffad517f92e6/a7df323d7ca24b4a912b5520.html" TargetMode="External"/><Relationship Id="rId793" Type="http://schemas.openxmlformats.org/officeDocument/2006/relationships/hyperlink" Target="https://twitter.com/osint_random/status/1744306606722957802" TargetMode="External"/><Relationship Id="rId297" Type="http://schemas.openxmlformats.org/officeDocument/2006/relationships/hyperlink" Target="https://bellingcat-archive.nyc3.cdn.digitaloceanspaces.com/no-dups/d70d43c5a7e709ea59857d04/13b643fd7b824afd8614c1dc.png" TargetMode="External"/><Relationship Id="rId296" Type="http://schemas.openxmlformats.org/officeDocument/2006/relationships/hyperlink" Target="https://bellingcat-archive.nyc3.cdn.digitaloceanspaces.com/no-dups/25cdb24e3ada38002cb46e9c/d0684f7846fb4d9dac8ccab5.html" TargetMode="External"/><Relationship Id="rId295" Type="http://schemas.openxmlformats.org/officeDocument/2006/relationships/hyperlink" Target="https://twitter.com/sergioajv1/status/1713987691757424994" TargetMode="External"/><Relationship Id="rId294" Type="http://schemas.openxmlformats.org/officeDocument/2006/relationships/hyperlink" Target="https://bellingcat-archive.nyc3.cdn.digitaloceanspaces.com/no-dups/80a8b2e5fe387a3c60e7d179/b78cb2d22bca47d7baf01f4c.png" TargetMode="External"/><Relationship Id="rId299" Type="http://schemas.openxmlformats.org/officeDocument/2006/relationships/hyperlink" Target="https://bellingcat-archive.nyc3.cdn.digitaloceanspaces.com/no-dups/188e77ba0170275d1fb87851/36110d32c1fe46729f47abc9.html" TargetMode="External"/><Relationship Id="rId298" Type="http://schemas.openxmlformats.org/officeDocument/2006/relationships/hyperlink" Target="https://twitter.com/KenCox/status/1745266581553246400" TargetMode="External"/><Relationship Id="rId271" Type="http://schemas.openxmlformats.org/officeDocument/2006/relationships/hyperlink" Target="https://twitter.com/UKikaski/status/1739009495739646310" TargetMode="External"/><Relationship Id="rId270" Type="http://schemas.openxmlformats.org/officeDocument/2006/relationships/hyperlink" Target="https://bellingcat-archive.nyc3.cdn.digitaloceanspaces.com/no-dups/16a2ec90ca7d098b9f774138/2f0f8467cc25414db13e58b4.png" TargetMode="External"/><Relationship Id="rId269" Type="http://schemas.openxmlformats.org/officeDocument/2006/relationships/hyperlink" Target="https://bellingcat-archive.nyc3.cdn.digitaloceanspaces.com/no-dups/e9b22481b7eb9c5111d40143/a0e6768419ac495fb5f72944.html" TargetMode="External"/><Relationship Id="rId264" Type="http://schemas.openxmlformats.org/officeDocument/2006/relationships/hyperlink" Target="https://bellingcat-archive.nyc3.cdn.digitaloceanspaces.com/no-dups/94afeca427f0d9211b851d11/e87c073a9862437e845c6846.png" TargetMode="External"/><Relationship Id="rId263" Type="http://schemas.openxmlformats.org/officeDocument/2006/relationships/hyperlink" Target="https://bellingcat-archive.nyc3.cdn.digitaloceanspaces.com/no-dups/febf664745ce4c29d01e8bea/fa28156138df4dd09399366e.html" TargetMode="External"/><Relationship Id="rId262" Type="http://schemas.openxmlformats.org/officeDocument/2006/relationships/hyperlink" Target="https://twitter.com/bellingcat/status/1728112023030907247" TargetMode="External"/><Relationship Id="rId261" Type="http://schemas.openxmlformats.org/officeDocument/2006/relationships/hyperlink" Target="https://bellingcat-archive.nyc3.cdn.digitaloceanspaces.com/no-dups/b85b3a7fa4dfd08112072272/76b65b8c21f647c5a7f66fe9.png" TargetMode="External"/><Relationship Id="rId268" Type="http://schemas.openxmlformats.org/officeDocument/2006/relationships/hyperlink" Target="https://twitter.com/JoshuaKoontz__/status/1727086501408977288" TargetMode="External"/><Relationship Id="rId267" Type="http://schemas.openxmlformats.org/officeDocument/2006/relationships/hyperlink" Target="https://bellingcat-archive.nyc3.cdn.digitaloceanspaces.com/no-dups/ad5eba43b04e3c913907f741/0b4517ec9c494347b498fada.png" TargetMode="External"/><Relationship Id="rId266" Type="http://schemas.openxmlformats.org/officeDocument/2006/relationships/hyperlink" Target="https://bellingcat-archive.nyc3.cdn.digitaloceanspaces.com/no-dups/ffbfdd78aa6d5ec47bb69257/999c60d9ad8a444b8e106cf8.html" TargetMode="External"/><Relationship Id="rId265" Type="http://schemas.openxmlformats.org/officeDocument/2006/relationships/hyperlink" Target="https://twitter.com/Mvjko/status/1720557074466128178" TargetMode="External"/><Relationship Id="rId260" Type="http://schemas.openxmlformats.org/officeDocument/2006/relationships/hyperlink" Target="https://bellingcat-archive.nyc3.cdn.digitaloceanspaces.com/no-dups/89f133e13909443a572effe3/45f2f8820a4747c9ac441796.html" TargetMode="External"/><Relationship Id="rId259" Type="http://schemas.openxmlformats.org/officeDocument/2006/relationships/hyperlink" Target="https://twitter.com/osint_69/status/1744739916842668151" TargetMode="External"/><Relationship Id="rId258" Type="http://schemas.openxmlformats.org/officeDocument/2006/relationships/hyperlink" Target="https://bellingcat-archive.nyc3.cdn.digitaloceanspaces.com/no-dups/670de7fadd32ef44a0d1eb9e/0f17e95d802f460bad870481.png" TargetMode="External"/><Relationship Id="rId253" Type="http://schemas.openxmlformats.org/officeDocument/2006/relationships/hyperlink" Target="https://twitter.com/ThomasVLinge/status/1729973285801034095" TargetMode="External"/><Relationship Id="rId495" Type="http://schemas.openxmlformats.org/officeDocument/2006/relationships/hyperlink" Target="https://bellingcat-archive.nyc3.cdn.digitaloceanspaces.com/no-dups/6e09546dac79e74ee00149ca/1bd076c8b67e4038a9ef0bae.png" TargetMode="External"/><Relationship Id="rId252" Type="http://schemas.openxmlformats.org/officeDocument/2006/relationships/hyperlink" Target="https://bellingcat-archive.nyc3.cdn.digitaloceanspaces.com/no-dups/893df59ea92da1a5554bb149/4bbd3d467d6b454392a665c9.png" TargetMode="External"/><Relationship Id="rId494" Type="http://schemas.openxmlformats.org/officeDocument/2006/relationships/hyperlink" Target="https://bellingcat-archive.nyc3.cdn.digitaloceanspaces.com/no-dups/b8df12054844446d7cba2c81/620aeda8790f47b79e1d31fd.html" TargetMode="External"/><Relationship Id="rId251" Type="http://schemas.openxmlformats.org/officeDocument/2006/relationships/hyperlink" Target="https://bellingcat-archive.nyc3.cdn.digitaloceanspaces.com/no-dups/44ed4b58b2326f3939fc7247/dc13c9033bae41fea65e1e1c.html" TargetMode="External"/><Relationship Id="rId493" Type="http://schemas.openxmlformats.org/officeDocument/2006/relationships/hyperlink" Target="https://twitter.com/obretix/status/1742880753992536272" TargetMode="External"/><Relationship Id="rId250" Type="http://schemas.openxmlformats.org/officeDocument/2006/relationships/hyperlink" Target="https://twitter.com/tom_bike/status/1730212198725636584" TargetMode="External"/><Relationship Id="rId492" Type="http://schemas.openxmlformats.org/officeDocument/2006/relationships/hyperlink" Target="https://bellingcat-archive.nyc3.cdn.digitaloceanspaces.com/no-dups/e9bcb4552c3738dd3b305ff5/741317ab118445e396a7dcb9.png" TargetMode="External"/><Relationship Id="rId257" Type="http://schemas.openxmlformats.org/officeDocument/2006/relationships/hyperlink" Target="https://bellingcat-archive.nyc3.cdn.digitaloceanspaces.com/no-dups/3ef8fd97fa5242318c92a802/450958e8fdb544089a46a9b5.html" TargetMode="External"/><Relationship Id="rId499" Type="http://schemas.openxmlformats.org/officeDocument/2006/relationships/hyperlink" Target="https://twitter.com/Tendar/status/1743981616198750439" TargetMode="External"/><Relationship Id="rId256" Type="http://schemas.openxmlformats.org/officeDocument/2006/relationships/hyperlink" Target="https://twitter.com/trbrtc/status/1664434008132923392" TargetMode="External"/><Relationship Id="rId498" Type="http://schemas.openxmlformats.org/officeDocument/2006/relationships/hyperlink" Target="https://bellingcat-archive.nyc3.cdn.digitaloceanspaces.com/no-dups/c11bff06c36519b19b842737/25994c3e77dc40508ca590f9.png" TargetMode="External"/><Relationship Id="rId255" Type="http://schemas.openxmlformats.org/officeDocument/2006/relationships/hyperlink" Target="https://bellingcat-archive.nyc3.cdn.digitaloceanspaces.com/no-dups/2459d4af55699382824c7567/8bac03088c6048e3a4a1504a.png" TargetMode="External"/><Relationship Id="rId497" Type="http://schemas.openxmlformats.org/officeDocument/2006/relationships/hyperlink" Target="https://bellingcat-archive.nyc3.cdn.digitaloceanspaces.com/no-dups/f91c42ae5574f96f67e26a77/0fec4f027c194a5e82101ec1.html" TargetMode="External"/><Relationship Id="rId254" Type="http://schemas.openxmlformats.org/officeDocument/2006/relationships/hyperlink" Target="https://bellingcat-archive.nyc3.cdn.digitaloceanspaces.com/no-dups/ecf667d89d574964bb206539/485f289713044b6b8c3ecabc.html" TargetMode="External"/><Relationship Id="rId496" Type="http://schemas.openxmlformats.org/officeDocument/2006/relationships/hyperlink" Target="https://twitter.com/Tendar/status/1744361364208947625" TargetMode="External"/><Relationship Id="rId293" Type="http://schemas.openxmlformats.org/officeDocument/2006/relationships/hyperlink" Target="https://bellingcat-archive.nyc3.cdn.digitaloceanspaces.com/no-dups/aace5609bb8345b1a8d492b4/4337d66543c646d3b4ea87da.html" TargetMode="External"/><Relationship Id="rId292" Type="http://schemas.openxmlformats.org/officeDocument/2006/relationships/hyperlink" Target="https://twitter.com/IPHRinvestigate/status/1712000443256082534" TargetMode="External"/><Relationship Id="rId291" Type="http://schemas.openxmlformats.org/officeDocument/2006/relationships/hyperlink" Target="https://bellingcat-archive.nyc3.cdn.digitaloceanspaces.com/no-dups/c39825e0801ba71a0c336269/3d4c5df83a36403eb3b674c1.png" TargetMode="External"/><Relationship Id="rId290" Type="http://schemas.openxmlformats.org/officeDocument/2006/relationships/hyperlink" Target="https://bellingcat-archive.nyc3.cdn.digitaloceanspaces.com/no-dups/9a55f6ef1582e75903c39258/d6bf7cfe4e1c4f5a897d1d3b.html" TargetMode="External"/><Relationship Id="rId286" Type="http://schemas.openxmlformats.org/officeDocument/2006/relationships/hyperlink" Target="https://twitter.com/btselem/status/1721533312538186061" TargetMode="External"/><Relationship Id="rId285" Type="http://schemas.openxmlformats.org/officeDocument/2006/relationships/hyperlink" Target="https://bellingcat-archive.nyc3.cdn.digitaloceanspaces.com/no-dups/2408a396977c9173d164d59f/d9f30d3f38ae42e19d928059.png" TargetMode="External"/><Relationship Id="rId284" Type="http://schemas.openxmlformats.org/officeDocument/2006/relationships/hyperlink" Target="https://bellingcat-archive.nyc3.cdn.digitaloceanspaces.com/no-dups/c9c675f82b221376f53e5e31/91f24eaa520c420f9f0672e6.html" TargetMode="External"/><Relationship Id="rId283" Type="http://schemas.openxmlformats.org/officeDocument/2006/relationships/hyperlink" Target="https://twitter.com/trbrtc/status/1724513414092038348" TargetMode="External"/><Relationship Id="rId289" Type="http://schemas.openxmlformats.org/officeDocument/2006/relationships/hyperlink" Target="https://twitter.com/happygibbon123/status/1725516162715246880" TargetMode="External"/><Relationship Id="rId288" Type="http://schemas.openxmlformats.org/officeDocument/2006/relationships/hyperlink" Target="https://bellingcat-archive.nyc3.cdn.digitaloceanspaces.com/no-dups/85ef0f690bbaa2a6313f89c1/1b1869e7a22a4f0ca93a5e67.png" TargetMode="External"/><Relationship Id="rId287" Type="http://schemas.openxmlformats.org/officeDocument/2006/relationships/hyperlink" Target="https://bellingcat-archive.nyc3.cdn.digitaloceanspaces.com/no-dups/b0ef15c841d9743bb60d30a9/2b2286acbce446388ce7c3bf.html" TargetMode="External"/><Relationship Id="rId282" Type="http://schemas.openxmlformats.org/officeDocument/2006/relationships/hyperlink" Target="https://bellingcat-archive.nyc3.cdn.digitaloceanspaces.com/no-dups/bf280a76a10fd5f4412fde40/fc6c9b61627e404796279731.png" TargetMode="External"/><Relationship Id="rId281" Type="http://schemas.openxmlformats.org/officeDocument/2006/relationships/hyperlink" Target="https://bellingcat-archive.nyc3.cdn.digitaloceanspaces.com/no-dups/ab78f13d5dbd80214784cdbb/4cea7c0a968d460eaf82bb21.html" TargetMode="External"/><Relationship Id="rId280" Type="http://schemas.openxmlformats.org/officeDocument/2006/relationships/hyperlink" Target="https://twitter.com/malachybrowne/status/1724525717214396464" TargetMode="External"/><Relationship Id="rId275" Type="http://schemas.openxmlformats.org/officeDocument/2006/relationships/hyperlink" Target="https://bellingcat-archive.nyc3.cdn.digitaloceanspaces.com/no-dups/5a6e9a806cf1b03d5e364b5c/2f2eb1b3ab2a46d1b0c01456.html" TargetMode="External"/><Relationship Id="rId274" Type="http://schemas.openxmlformats.org/officeDocument/2006/relationships/hyperlink" Target="https://twitter.com/trbrtc/status/1725566974657249712" TargetMode="External"/><Relationship Id="rId273" Type="http://schemas.openxmlformats.org/officeDocument/2006/relationships/hyperlink" Target="https://bellingcat-archive.nyc3.cdn.digitaloceanspaces.com/no-dups/76ec6670e3ce88651658483a/3125361bab844ac6ada8c3b4.png" TargetMode="External"/><Relationship Id="rId272" Type="http://schemas.openxmlformats.org/officeDocument/2006/relationships/hyperlink" Target="https://bellingcat-archive.nyc3.cdn.digitaloceanspaces.com/no-dups/4c9f2f16171e536311fb66bd/97b1b95cfa47406e8a7bce46.html" TargetMode="External"/><Relationship Id="rId279" Type="http://schemas.openxmlformats.org/officeDocument/2006/relationships/hyperlink" Target="https://bellingcat-archive.nyc3.cdn.digitaloceanspaces.com/no-dups/165a940a33321761a9232137/d8abe568c0fa493182ae9217.png" TargetMode="External"/><Relationship Id="rId278" Type="http://schemas.openxmlformats.org/officeDocument/2006/relationships/hyperlink" Target="https://bellingcat-archive.nyc3.cdn.digitaloceanspaces.com/no-dups/70e06565f9d63248ace5468c/c099db3b28464954b0bd446d.html" TargetMode="External"/><Relationship Id="rId277" Type="http://schemas.openxmlformats.org/officeDocument/2006/relationships/hyperlink" Target="https://twitter.com/bcresearchgroup/status/1739045857880883387" TargetMode="External"/><Relationship Id="rId276" Type="http://schemas.openxmlformats.org/officeDocument/2006/relationships/hyperlink" Target="https://bellingcat-archive.nyc3.cdn.digitaloceanspaces.com/no-dups/9bb768b3c7a6b383c9b21010/1ba381507c704c83a4f28259.png" TargetMode="External"/><Relationship Id="rId907" Type="http://schemas.openxmlformats.org/officeDocument/2006/relationships/hyperlink" Target="https://twitter.com/NOTINAFO/status/1744317709859402040" TargetMode="External"/><Relationship Id="rId906" Type="http://schemas.openxmlformats.org/officeDocument/2006/relationships/hyperlink" Target="https://bellingcat-archive.nyc3.cdn.digitaloceanspaces.com/no-dups/f2e384e7b8162fccf024aff4/54caa2b22fac45bcb8ef7652.png" TargetMode="External"/><Relationship Id="rId905" Type="http://schemas.openxmlformats.org/officeDocument/2006/relationships/hyperlink" Target="https://bellingcat-archive.nyc3.cdn.digitaloceanspaces.com/no-dups/7d4bae1817e0f9f8b9e82e77/c019fc5dae9840cf882a0403.html" TargetMode="External"/><Relationship Id="rId904" Type="http://schemas.openxmlformats.org/officeDocument/2006/relationships/hyperlink" Target="https://twitter.com/cibernicola_es/status/1743324079053066387" TargetMode="External"/><Relationship Id="rId909" Type="http://schemas.openxmlformats.org/officeDocument/2006/relationships/hyperlink" Target="https://bellingcat-archive.nyc3.cdn.digitaloceanspaces.com/no-dups/c848840db1cb6b4a038337d1/309a64ef2945483d9d4fcf3c.png" TargetMode="External"/><Relationship Id="rId908" Type="http://schemas.openxmlformats.org/officeDocument/2006/relationships/hyperlink" Target="https://bellingcat-archive.nyc3.cdn.digitaloceanspaces.com/no-dups/b8a4d8c906ffa514b9929cad/95d601cf4797429c9f16cb9b.html" TargetMode="External"/><Relationship Id="rId903" Type="http://schemas.openxmlformats.org/officeDocument/2006/relationships/hyperlink" Target="https://bellingcat-archive.nyc3.cdn.digitaloceanspaces.com/no-dups/6cb7fe9b4e91b4d6a584cc38/ba66b646d9e14214a3c1b1df.png" TargetMode="External"/><Relationship Id="rId902" Type="http://schemas.openxmlformats.org/officeDocument/2006/relationships/hyperlink" Target="https://bellingcat-archive.nyc3.cdn.digitaloceanspaces.com/no-dups/a314700e3adbec0da8a416e9/218e01181bf34bbba525a3e9.html" TargetMode="External"/><Relationship Id="rId901" Type="http://schemas.openxmlformats.org/officeDocument/2006/relationships/hyperlink" Target="https://twitter.com/Alonso_ReYDeS/status/1743455705225408883" TargetMode="External"/><Relationship Id="rId900" Type="http://schemas.openxmlformats.org/officeDocument/2006/relationships/hyperlink" Target="https://bellingcat-archive.nyc3.cdn.digitaloceanspaces.com/no-dups/bcbb49bf5882276aec11a784/889f4ffb097c45669b1b17f4.png" TargetMode="External"/><Relationship Id="rId929" Type="http://schemas.openxmlformats.org/officeDocument/2006/relationships/hyperlink" Target="https://bellingcat-archive.nyc3.cdn.digitaloceanspaces.com/no-dups/fe1f50756784deedafc1780b/952b7dec0c20428c9d10b52e.html" TargetMode="External"/><Relationship Id="rId928" Type="http://schemas.openxmlformats.org/officeDocument/2006/relationships/hyperlink" Target="https://twitter.com/OVTT/status/1744726744194764808" TargetMode="External"/><Relationship Id="rId927" Type="http://schemas.openxmlformats.org/officeDocument/2006/relationships/hyperlink" Target="https://bellingcat-archive.nyc3.cdn.digitaloceanspaces.com/no-dups/044dbcd90444766fa76a1ff2/e656e4d98cb442e2961b0966.png" TargetMode="External"/><Relationship Id="rId926" Type="http://schemas.openxmlformats.org/officeDocument/2006/relationships/hyperlink" Target="https://bellingcat-archive.nyc3.cdn.digitaloceanspaces.com/no-dups/efe2745d2d165f7668abc918/4c8de31ec54b4ee98b002d63.html" TargetMode="External"/><Relationship Id="rId921" Type="http://schemas.openxmlformats.org/officeDocument/2006/relationships/hyperlink" Target="https://bellingcat-archive.nyc3.cdn.digitaloceanspaces.com/no-dups/5e28dc807cfb510d160347a3/71e8509e1881442caedeab6f.png" TargetMode="External"/><Relationship Id="rId920" Type="http://schemas.openxmlformats.org/officeDocument/2006/relationships/hyperlink" Target="https://bellingcat-archive.nyc3.cdn.digitaloceanspaces.com/no-dups/cdbb63095b5d27878493c1b6/50a71d5887304628a2effc70.html" TargetMode="External"/><Relationship Id="rId925" Type="http://schemas.openxmlformats.org/officeDocument/2006/relationships/hyperlink" Target="https://twitter.com/OsintExperts/status/1744839536658489573" TargetMode="External"/><Relationship Id="rId924" Type="http://schemas.openxmlformats.org/officeDocument/2006/relationships/hyperlink" Target="https://bellingcat-archive.nyc3.cdn.digitaloceanspaces.com/no-dups/66cb72fad8e9825a8534dc93/0a419c66613c4afe846186be.png" TargetMode="External"/><Relationship Id="rId923" Type="http://schemas.openxmlformats.org/officeDocument/2006/relationships/hyperlink" Target="https://bellingcat-archive.nyc3.cdn.digitaloceanspaces.com/no-dups/2a9289d6b2773976377142ed/e0019fd5bcf7475bb3335fb7.html" TargetMode="External"/><Relationship Id="rId922" Type="http://schemas.openxmlformats.org/officeDocument/2006/relationships/hyperlink" Target="https://twitter.com/SraOSINT/status/1745444823794938066" TargetMode="External"/><Relationship Id="rId918" Type="http://schemas.openxmlformats.org/officeDocument/2006/relationships/hyperlink" Target="https://bellingcat-archive.nyc3.cdn.digitaloceanspaces.com/no-dups/cc28bad538dcde07999a2b74/93ba8a1a67e14f848a27320e.png" TargetMode="External"/><Relationship Id="rId917" Type="http://schemas.openxmlformats.org/officeDocument/2006/relationships/hyperlink" Target="https://bellingcat-archive.nyc3.cdn.digitaloceanspaces.com/no-dups/57aa06755ee550ea8a645a21/569a13c8ce074f0d8e6094b0.html" TargetMode="External"/><Relationship Id="rId916" Type="http://schemas.openxmlformats.org/officeDocument/2006/relationships/hyperlink" Target="https://twitter.com/danuzioneto/status/1744819646795043204" TargetMode="External"/><Relationship Id="rId915" Type="http://schemas.openxmlformats.org/officeDocument/2006/relationships/hyperlink" Target="https://bellingcat-archive.nyc3.cdn.digitaloceanspaces.com/no-dups/6511b32fc9b8bd8e8b359d61/c4f2dfda53d54f88b31e98fe.png" TargetMode="External"/><Relationship Id="rId919" Type="http://schemas.openxmlformats.org/officeDocument/2006/relationships/hyperlink" Target="https://twitter.com/SraOSINT/status/1743077476845195439" TargetMode="External"/><Relationship Id="rId910" Type="http://schemas.openxmlformats.org/officeDocument/2006/relationships/hyperlink" Target="https://twitter.com/osint_w/status/1744354917370749025" TargetMode="External"/><Relationship Id="rId914" Type="http://schemas.openxmlformats.org/officeDocument/2006/relationships/hyperlink" Target="https://bellingcat-archive.nyc3.cdn.digitaloceanspaces.com/no-dups/852aacf12e8ad3312febea0c/99cc5eefe0c64dfd9e333d67.html" TargetMode="External"/><Relationship Id="rId913" Type="http://schemas.openxmlformats.org/officeDocument/2006/relationships/hyperlink" Target="https://twitter.com/danuzioneto/status/1744809719154286928" TargetMode="External"/><Relationship Id="rId912" Type="http://schemas.openxmlformats.org/officeDocument/2006/relationships/hyperlink" Target="https://bellingcat-archive.nyc3.cdn.digitaloceanspaces.com/no-dups/ef774616eced53f03ccca56d/0b6a43f06e224d4fa39be4e2.png" TargetMode="External"/><Relationship Id="rId911" Type="http://schemas.openxmlformats.org/officeDocument/2006/relationships/hyperlink" Target="https://bellingcat-archive.nyc3.cdn.digitaloceanspaces.com/no-dups/8fcd3c50bd59a5f67aa62c4e/b0df25ffe9ac4d4598eab03c.html" TargetMode="External"/><Relationship Id="rId629" Type="http://schemas.openxmlformats.org/officeDocument/2006/relationships/hyperlink" Target="https://bellingcat-archive.nyc3.cdn.digitaloceanspaces.com/no-dups/2c0596fde612bfb8119166e4/762ee3075db34be6abfc9c69.html" TargetMode="External"/><Relationship Id="rId624" Type="http://schemas.openxmlformats.org/officeDocument/2006/relationships/hyperlink" Target="https://bellingcat-archive.nyc3.cdn.digitaloceanspaces.com/no-dups/2053ac6a78602c1460cb2f66/4e238b3a0f324c28962ff904.png" TargetMode="External"/><Relationship Id="rId866" Type="http://schemas.openxmlformats.org/officeDocument/2006/relationships/hyperlink" Target="https://bellingcat-archive.nyc3.cdn.digitaloceanspaces.com/no-dups/c543e45de71d315dcf2e7866/c684600002f04685a1f7d6cc.html" TargetMode="External"/><Relationship Id="rId623" Type="http://schemas.openxmlformats.org/officeDocument/2006/relationships/hyperlink" Target="https://bellingcat-archive.nyc3.cdn.digitaloceanspaces.com/no-dups/8c988295abd4f5dd64452c7b/73bb3c1cf1e34d5c8121aaf1.html" TargetMode="External"/><Relationship Id="rId865" Type="http://schemas.openxmlformats.org/officeDocument/2006/relationships/hyperlink" Target="https://twitter.com/osint_random/status/1744306606722957802" TargetMode="External"/><Relationship Id="rId622" Type="http://schemas.openxmlformats.org/officeDocument/2006/relationships/hyperlink" Target="https://twitter.com/bcresearchgroup/status/1744075778869150091" TargetMode="External"/><Relationship Id="rId864" Type="http://schemas.openxmlformats.org/officeDocument/2006/relationships/hyperlink" Target="https://bellingcat-archive.nyc3.cdn.digitaloceanspaces.com/no-dups/6d2efa1c75bab91ba463b087/2f757d0b8e294f08b5fd36ec.png" TargetMode="External"/><Relationship Id="rId621" Type="http://schemas.openxmlformats.org/officeDocument/2006/relationships/hyperlink" Target="https://bellingcat-archive.nyc3.cdn.digitaloceanspaces.com/no-dups/d5e6df81b9aac999fa83b279/4f4dbd713fa340ea9aefe315.png" TargetMode="External"/><Relationship Id="rId863" Type="http://schemas.openxmlformats.org/officeDocument/2006/relationships/hyperlink" Target="https://bellingcat-archive.nyc3.cdn.digitaloceanspaces.com/no-dups/c775ff9817802735b7d1942e/e75f1b5e01fb4a52917e8747.html" TargetMode="External"/><Relationship Id="rId628" Type="http://schemas.openxmlformats.org/officeDocument/2006/relationships/hyperlink" Target="https://twitter.com/Osint613/status/1745451372437475407" TargetMode="External"/><Relationship Id="rId627" Type="http://schemas.openxmlformats.org/officeDocument/2006/relationships/hyperlink" Target="https://bellingcat-archive.nyc3.cdn.digitaloceanspaces.com/no-dups/7db8e7e7ef29abc2cee96ea7/207e88acccfd4027b84e7c77.png" TargetMode="External"/><Relationship Id="rId869" Type="http://schemas.openxmlformats.org/officeDocument/2006/relationships/hyperlink" Target="https://bellingcat-archive.nyc3.cdn.digitaloceanspaces.com/no-dups/daa4f3e428f2c08ba5d676ee/346acf8d09ce4d76881275da.html" TargetMode="External"/><Relationship Id="rId626" Type="http://schemas.openxmlformats.org/officeDocument/2006/relationships/hyperlink" Target="https://bellingcat-archive.nyc3.cdn.digitaloceanspaces.com/no-dups/cd7f93676bfea687334312d9/6b92a8f9ed47478a96dde9e3.html" TargetMode="External"/><Relationship Id="rId868" Type="http://schemas.openxmlformats.org/officeDocument/2006/relationships/hyperlink" Target="https://twitter.com/MCutulic/status/1742538120740958211" TargetMode="External"/><Relationship Id="rId625" Type="http://schemas.openxmlformats.org/officeDocument/2006/relationships/hyperlink" Target="https://twitter.com/UKikaski/status/1744671046664413344" TargetMode="External"/><Relationship Id="rId867" Type="http://schemas.openxmlformats.org/officeDocument/2006/relationships/hyperlink" Target="https://bellingcat-archive.nyc3.cdn.digitaloceanspaces.com/no-dups/03e3850ebacfe196176a1e26/82cfc1a9207948fc91f761f9.png" TargetMode="External"/><Relationship Id="rId620" Type="http://schemas.openxmlformats.org/officeDocument/2006/relationships/hyperlink" Target="https://bellingcat-archive.nyc3.cdn.digitaloceanspaces.com/no-dups/cbc6af8a22accfefe7b7bb30/13b83828f9394c7bbb9e7ef5.html" TargetMode="External"/><Relationship Id="rId862" Type="http://schemas.openxmlformats.org/officeDocument/2006/relationships/hyperlink" Target="https://twitter.com/FabriceFrossard/status/1743937651936276736" TargetMode="External"/><Relationship Id="rId861" Type="http://schemas.openxmlformats.org/officeDocument/2006/relationships/hyperlink" Target="https://bellingcat-archive.nyc3.cdn.digitaloceanspaces.com/no-dups/6c16c70eb4cccd79a80bb023/8a30338ca20840dc95f5fb07.png" TargetMode="External"/><Relationship Id="rId860" Type="http://schemas.openxmlformats.org/officeDocument/2006/relationships/hyperlink" Target="https://bellingcat-archive.nyc3.cdn.digitaloceanspaces.com/no-dups/b93f53ab8317e05e3ce8c45c/5bdd149b1a504ed08355600c.html" TargetMode="External"/><Relationship Id="rId619" Type="http://schemas.openxmlformats.org/officeDocument/2006/relationships/hyperlink" Target="https://twitter.com/UKikaski/status/1744694446220869674" TargetMode="External"/><Relationship Id="rId618" Type="http://schemas.openxmlformats.org/officeDocument/2006/relationships/hyperlink" Target="https://bellingcat-archive.nyc3.cdn.digitaloceanspaces.com/no-dups/beabbcf81aa7ddc220787deb/6396f4bae39b402c95f35024.png" TargetMode="External"/><Relationship Id="rId613" Type="http://schemas.openxmlformats.org/officeDocument/2006/relationships/hyperlink" Target="https://twitter.com/Qaisalamdar/status/1617710054702206984" TargetMode="External"/><Relationship Id="rId855" Type="http://schemas.openxmlformats.org/officeDocument/2006/relationships/hyperlink" Target="https://bellingcat-archive.nyc3.cdn.digitaloceanspaces.com/no-dups/73775ff4e6b66e8cecf4f999/c644fa5b817d470c8c7f68dd.png" TargetMode="External"/><Relationship Id="rId612" Type="http://schemas.openxmlformats.org/officeDocument/2006/relationships/hyperlink" Target="https://bellingcat-archive.nyc3.cdn.digitaloceanspaces.com/no-dups/06d0bb7a9d078a1f6a955b9b/8c5df6994f4d4507b0063964.png" TargetMode="External"/><Relationship Id="rId854" Type="http://schemas.openxmlformats.org/officeDocument/2006/relationships/hyperlink" Target="https://bellingcat-archive.nyc3.cdn.digitaloceanspaces.com/no-dups/32431e5d14b5f216cda25e7a/3042509f5b9148558696313c.html" TargetMode="External"/><Relationship Id="rId611" Type="http://schemas.openxmlformats.org/officeDocument/2006/relationships/hyperlink" Target="https://bellingcat-archive.nyc3.cdn.digitaloceanspaces.com/no-dups/ea2ecb0e773efbf309db5599/a6b76d4a981345a6965bfffb.html" TargetMode="External"/><Relationship Id="rId853" Type="http://schemas.openxmlformats.org/officeDocument/2006/relationships/hyperlink" Target="https://twitter.com/Christophe_Tymo/status/1742597434457444601" TargetMode="External"/><Relationship Id="rId610" Type="http://schemas.openxmlformats.org/officeDocument/2006/relationships/hyperlink" Target="https://twitter.com/CovertShores/status/1681187511446675456" TargetMode="External"/><Relationship Id="rId852" Type="http://schemas.openxmlformats.org/officeDocument/2006/relationships/hyperlink" Target="https://bellingcat-archive.nyc3.cdn.digitaloceanspaces.com/no-dups/741a14ad16a9688bdbe1de8b/47580c3ad35c412f93a4d46f.png" TargetMode="External"/><Relationship Id="rId617" Type="http://schemas.openxmlformats.org/officeDocument/2006/relationships/hyperlink" Target="https://bellingcat-archive.nyc3.cdn.digitaloceanspaces.com/no-dups/85bb83b8397eb8d503ece4e6/ac23ef003ab9418aa0addbff.html" TargetMode="External"/><Relationship Id="rId859" Type="http://schemas.openxmlformats.org/officeDocument/2006/relationships/hyperlink" Target="https://twitter.com/opsimathycouk/status/1742815198006607979" TargetMode="External"/><Relationship Id="rId616" Type="http://schemas.openxmlformats.org/officeDocument/2006/relationships/hyperlink" Target="https://twitter.com/mattckwilliams/status/1521038609079586817" TargetMode="External"/><Relationship Id="rId858" Type="http://schemas.openxmlformats.org/officeDocument/2006/relationships/hyperlink" Target="https://bellingcat-archive.nyc3.cdn.digitaloceanspaces.com/no-dups/2c4dd1ec19431e7fab88eebf/2450c3e2f02c4ef59a768c88.png" TargetMode="External"/><Relationship Id="rId615" Type="http://schemas.openxmlformats.org/officeDocument/2006/relationships/hyperlink" Target="https://bellingcat-archive.nyc3.cdn.digitaloceanspaces.com/no-dups/d5643a990a9706b0ac31155b/0bb434a47bee4e68968c2aea.png" TargetMode="External"/><Relationship Id="rId857" Type="http://schemas.openxmlformats.org/officeDocument/2006/relationships/hyperlink" Target="https://bellingcat-archive.nyc3.cdn.digitaloceanspaces.com/no-dups/3868764975b44591bc4a9faf/4676068180ce4168932a25c3.html" TargetMode="External"/><Relationship Id="rId614" Type="http://schemas.openxmlformats.org/officeDocument/2006/relationships/hyperlink" Target="https://bellingcat-archive.nyc3.cdn.digitaloceanspaces.com/no-dups/e86ecbc20f034ae4b87417a7/5c9e90f20b064a7e843c005a.html" TargetMode="External"/><Relationship Id="rId856" Type="http://schemas.openxmlformats.org/officeDocument/2006/relationships/hyperlink" Target="https://twitter.com/Prevention_web/status/1742580451443675209" TargetMode="External"/><Relationship Id="rId851" Type="http://schemas.openxmlformats.org/officeDocument/2006/relationships/hyperlink" Target="https://bellingcat-archive.nyc3.cdn.digitaloceanspaces.com/no-dups/3d909102c2c3bbb9bb2e5edf/5c5a20fc4d364cd5aeb4541c.html" TargetMode="External"/><Relationship Id="rId850" Type="http://schemas.openxmlformats.org/officeDocument/2006/relationships/hyperlink" Target="https://twitter.com/osint_random/status/1744861056709611668" TargetMode="External"/><Relationship Id="rId409" Type="http://schemas.openxmlformats.org/officeDocument/2006/relationships/hyperlink" Target="https://twitter.com/WarMonitors/status/1744033616680599674" TargetMode="External"/><Relationship Id="rId404" Type="http://schemas.openxmlformats.org/officeDocument/2006/relationships/hyperlink" Target="https://bellingcat-archive.nyc3.cdn.digitaloceanspaces.com/no-dups/2de9d6c05d87b0226c7a910a/0f6546e5523e4f4eb9b56b44.html" TargetMode="External"/><Relationship Id="rId646" Type="http://schemas.openxmlformats.org/officeDocument/2006/relationships/hyperlink" Target="https://twitter.com/FrenchOsint/status/1745356879004389483" TargetMode="External"/><Relationship Id="rId888" Type="http://schemas.openxmlformats.org/officeDocument/2006/relationships/hyperlink" Target="https://bellingcat-archive.nyc3.cdn.digitaloceanspaces.com/no-dups/06cb41bdb7645643d4b287cb/960ba4ca07bd4fc585131ffe.png" TargetMode="External"/><Relationship Id="rId403" Type="http://schemas.openxmlformats.org/officeDocument/2006/relationships/hyperlink" Target="https://twitter.com/kreyren/status/1714667666634612842" TargetMode="External"/><Relationship Id="rId645" Type="http://schemas.openxmlformats.org/officeDocument/2006/relationships/hyperlink" Target="https://bellingcat-archive.nyc3.cdn.digitaloceanspaces.com/no-dups/6aa30ae6e17722fe9fa3a9fc/22c594ffb5d1495e881053fa.png" TargetMode="External"/><Relationship Id="rId887" Type="http://schemas.openxmlformats.org/officeDocument/2006/relationships/hyperlink" Target="https://bellingcat-archive.nyc3.cdn.digitaloceanspaces.com/no-dups/7e920ffaae59402b936a3f7e/db8424745b674925b13e2338.html" TargetMode="External"/><Relationship Id="rId402" Type="http://schemas.openxmlformats.org/officeDocument/2006/relationships/hyperlink" Target="https://bellingcat-archive.nyc3.cdn.digitaloceanspaces.com/no-dups/3e6df550fc2897b416bd2757/67b1e7a51e7047228e645b60.png" TargetMode="External"/><Relationship Id="rId644" Type="http://schemas.openxmlformats.org/officeDocument/2006/relationships/hyperlink" Target="https://bellingcat-archive.nyc3.cdn.digitaloceanspaces.com/no-dups/f90bd5535f1d5f5a026175b4/daf6daecb3754b7aa7cf7247.html" TargetMode="External"/><Relationship Id="rId886" Type="http://schemas.openxmlformats.org/officeDocument/2006/relationships/hyperlink" Target="https://twitter.com/osint_w/status/1743763551125155983" TargetMode="External"/><Relationship Id="rId401" Type="http://schemas.openxmlformats.org/officeDocument/2006/relationships/hyperlink" Target="https://bellingcat-archive.nyc3.cdn.digitaloceanspaces.com/no-dups/163d4ecd88f232f6a456a2e6/5000ae48886b44e9a5292b6e.html" TargetMode="External"/><Relationship Id="rId643" Type="http://schemas.openxmlformats.org/officeDocument/2006/relationships/hyperlink" Target="https://twitter.com/atummundi/status/1744395467780223286" TargetMode="External"/><Relationship Id="rId885" Type="http://schemas.openxmlformats.org/officeDocument/2006/relationships/hyperlink" Target="https://bellingcat-archive.nyc3.cdn.digitaloceanspaces.com/no-dups/a3ca1a0082b8d9168e7b53dc/8ee705c937734723b06a5d4c.png" TargetMode="External"/><Relationship Id="rId408" Type="http://schemas.openxmlformats.org/officeDocument/2006/relationships/hyperlink" Target="https://bellingcat-archive.nyc3.cdn.digitaloceanspaces.com/no-dups/af3025f0a78d454519437e3f/13d2e59c6ff642cc8aca2d7a.png" TargetMode="External"/><Relationship Id="rId407" Type="http://schemas.openxmlformats.org/officeDocument/2006/relationships/hyperlink" Target="https://bellingcat-archive.nyc3.cdn.digitaloceanspaces.com/no-dups/a72a49627eeb44c38fd88e89/d40d98fa72cd4889b5e56949.html" TargetMode="External"/><Relationship Id="rId649" Type="http://schemas.openxmlformats.org/officeDocument/2006/relationships/hyperlink" Target="https://twitter.com/clement_molin/status/1744663168478073154" TargetMode="External"/><Relationship Id="rId406" Type="http://schemas.openxmlformats.org/officeDocument/2006/relationships/hyperlink" Target="https://twitter.com/WarMonitors/status/1744385276795896011" TargetMode="External"/><Relationship Id="rId648" Type="http://schemas.openxmlformats.org/officeDocument/2006/relationships/hyperlink" Target="https://bellingcat-archive.nyc3.cdn.digitaloceanspaces.com/no-dups/bcb6377caf61f71297076e96/22df5fdbf3e3416182439e2e.png" TargetMode="External"/><Relationship Id="rId405" Type="http://schemas.openxmlformats.org/officeDocument/2006/relationships/hyperlink" Target="https://bellingcat-archive.nyc3.cdn.digitaloceanspaces.com/no-dups/bd024ec7bec0b1d02548989c/b9116f5c03db439e8c31c563.png" TargetMode="External"/><Relationship Id="rId647" Type="http://schemas.openxmlformats.org/officeDocument/2006/relationships/hyperlink" Target="https://bellingcat-archive.nyc3.cdn.digitaloceanspaces.com/no-dups/f623aa5267ab749109165a6d/1da87f1586ed4aaa830ae0cc.html" TargetMode="External"/><Relationship Id="rId889" Type="http://schemas.openxmlformats.org/officeDocument/2006/relationships/hyperlink" Target="https://twitter.com/osint_w/status/1744211067243315307" TargetMode="External"/><Relationship Id="rId880" Type="http://schemas.openxmlformats.org/officeDocument/2006/relationships/hyperlink" Target="https://twitter.com/Osint613/status/1743279790952427875" TargetMode="External"/><Relationship Id="rId400" Type="http://schemas.openxmlformats.org/officeDocument/2006/relationships/hyperlink" Target="https://twitter.com/WarMonitors/status/1744671475263779180" TargetMode="External"/><Relationship Id="rId642" Type="http://schemas.openxmlformats.org/officeDocument/2006/relationships/hyperlink" Target="https://bellingcat-archive.nyc3.cdn.digitaloceanspaces.com/no-dups/13c11e7b2203413e9e7bea07/6d88447816b94f0a8942bb26.png" TargetMode="External"/><Relationship Id="rId884" Type="http://schemas.openxmlformats.org/officeDocument/2006/relationships/hyperlink" Target="https://bellingcat-archive.nyc3.cdn.digitaloceanspaces.com/no-dups/71734dec61936e0a681e94a2/ba265ac73fac45caa5ac1193.html" TargetMode="External"/><Relationship Id="rId641" Type="http://schemas.openxmlformats.org/officeDocument/2006/relationships/hyperlink" Target="https://bellingcat-archive.nyc3.cdn.digitaloceanspaces.com/no-dups/74a9fe79161cfb7402257036/9915db03910949f1b22fdcbf.html" TargetMode="External"/><Relationship Id="rId883" Type="http://schemas.openxmlformats.org/officeDocument/2006/relationships/hyperlink" Target="https://twitter.com/OSINTJK/status/1743208649571680444" TargetMode="External"/><Relationship Id="rId640" Type="http://schemas.openxmlformats.org/officeDocument/2006/relationships/hyperlink" Target="https://twitter.com/FrenchOsint/status/1745006876939423804" TargetMode="External"/><Relationship Id="rId882" Type="http://schemas.openxmlformats.org/officeDocument/2006/relationships/hyperlink" Target="https://bellingcat-archive.nyc3.cdn.digitaloceanspaces.com/no-dups/3d5f719c54decd54cdb211d9/c7ae73cc56bd418994e34dde.png" TargetMode="External"/><Relationship Id="rId881" Type="http://schemas.openxmlformats.org/officeDocument/2006/relationships/hyperlink" Target="https://bellingcat-archive.nyc3.cdn.digitaloceanspaces.com/no-dups/06babb2176aac2162c14fdb6/cde98a51354b4eb78c691a2d.html" TargetMode="External"/><Relationship Id="rId635" Type="http://schemas.openxmlformats.org/officeDocument/2006/relationships/hyperlink" Target="https://bellingcat-archive.nyc3.cdn.digitaloceanspaces.com/no-dups/53fe66ffa2043ae06a0e245c/1d759a5a7d9e4db39290ea24.html" TargetMode="External"/><Relationship Id="rId877" Type="http://schemas.openxmlformats.org/officeDocument/2006/relationships/hyperlink" Target="https://twitter.com/osint_w/status/1744202752480182549" TargetMode="External"/><Relationship Id="rId634" Type="http://schemas.openxmlformats.org/officeDocument/2006/relationships/hyperlink" Target="https://twitter.com/OSINTNic/status/1744369738510135708" TargetMode="External"/><Relationship Id="rId876" Type="http://schemas.openxmlformats.org/officeDocument/2006/relationships/hyperlink" Target="https://bellingcat-archive.nyc3.cdn.digitaloceanspaces.com/no-dups/1381303d3a8fc481cecd6d0f/67dbafac2e1d48328afae746.png" TargetMode="External"/><Relationship Id="rId633" Type="http://schemas.openxmlformats.org/officeDocument/2006/relationships/hyperlink" Target="https://bellingcat-archive.nyc3.cdn.digitaloceanspaces.com/no-dups/e36289561b00b16a4fe8971b/841afc7fb526485fbba907e2.png" TargetMode="External"/><Relationship Id="rId875" Type="http://schemas.openxmlformats.org/officeDocument/2006/relationships/hyperlink" Target="https://bellingcat-archive.nyc3.cdn.digitaloceanspaces.com/no-dups/7e5b37b9f7760b65e923362b/393de998508a445290df042e.html" TargetMode="External"/><Relationship Id="rId632" Type="http://schemas.openxmlformats.org/officeDocument/2006/relationships/hyperlink" Target="https://bellingcat-archive.nyc3.cdn.digitaloceanspaces.com/no-dups/ac40f361b718d74286d3ffac/d0e2ca83c180413db04e87eb.html" TargetMode="External"/><Relationship Id="rId874" Type="http://schemas.openxmlformats.org/officeDocument/2006/relationships/hyperlink" Target="https://twitter.com/Osint613/status/1743278122697462048" TargetMode="External"/><Relationship Id="rId639" Type="http://schemas.openxmlformats.org/officeDocument/2006/relationships/hyperlink" Target="https://bellingcat-archive.nyc3.cdn.digitaloceanspaces.com/no-dups/a2db1a6016ac14a97a26a9ee/f04db99bf608428baba17fda.png" TargetMode="External"/><Relationship Id="rId638" Type="http://schemas.openxmlformats.org/officeDocument/2006/relationships/hyperlink" Target="https://bellingcat-archive.nyc3.cdn.digitaloceanspaces.com/no-dups/f9ba76a3c955c818910cc9c3/4bd49c9dda9443da98af60b5.html" TargetMode="External"/><Relationship Id="rId637" Type="http://schemas.openxmlformats.org/officeDocument/2006/relationships/hyperlink" Target="https://twitter.com/OSINTNic/status/1743726593850200515" TargetMode="External"/><Relationship Id="rId879" Type="http://schemas.openxmlformats.org/officeDocument/2006/relationships/hyperlink" Target="https://bellingcat-archive.nyc3.cdn.digitaloceanspaces.com/no-dups/52e4c5fdafeb5d2286bf0183/b2e9ebd9eb9647ccbcff8253.png" TargetMode="External"/><Relationship Id="rId636" Type="http://schemas.openxmlformats.org/officeDocument/2006/relationships/hyperlink" Target="https://bellingcat-archive.nyc3.cdn.digitaloceanspaces.com/no-dups/fa321cde4fc06c11bc150588/683a089e5540430d8d280917.png" TargetMode="External"/><Relationship Id="rId878" Type="http://schemas.openxmlformats.org/officeDocument/2006/relationships/hyperlink" Target="https://bellingcat-archive.nyc3.cdn.digitaloceanspaces.com/no-dups/2c7420b26926f8174a6febc8/aee5980aa66e4bd29bf50156.html" TargetMode="External"/><Relationship Id="rId631" Type="http://schemas.openxmlformats.org/officeDocument/2006/relationships/hyperlink" Target="https://twitter.com/UKikaski/status/1743984936971813251" TargetMode="External"/><Relationship Id="rId873" Type="http://schemas.openxmlformats.org/officeDocument/2006/relationships/hyperlink" Target="https://bellingcat-archive.nyc3.cdn.digitaloceanspaces.com/no-dups/fef8bdb1ff4604ba51f4ee69/7fb1640c9cdb4f5cb1ed5247.png" TargetMode="External"/><Relationship Id="rId630" Type="http://schemas.openxmlformats.org/officeDocument/2006/relationships/hyperlink" Target="https://bellingcat-archive.nyc3.cdn.digitaloceanspaces.com/no-dups/c796ef7abdc5a635e529e3eb/f8955ee99e9b452c9a6ce2ef.png" TargetMode="External"/><Relationship Id="rId872" Type="http://schemas.openxmlformats.org/officeDocument/2006/relationships/hyperlink" Target="https://bellingcat-archive.nyc3.cdn.digitaloceanspaces.com/no-dups/7c5fe159ac386153b606dc91/bfd42f8f22c74a67afc34722.html" TargetMode="External"/><Relationship Id="rId871" Type="http://schemas.openxmlformats.org/officeDocument/2006/relationships/hyperlink" Target="https://twitter.com/HackersOIHEC/status/1743783808049041503" TargetMode="External"/><Relationship Id="rId870" Type="http://schemas.openxmlformats.org/officeDocument/2006/relationships/hyperlink" Target="https://bellingcat-archive.nyc3.cdn.digitaloceanspaces.com/no-dups/92094a722927a02e5e0c9642/90d421c5ccdd4fc39eb18903.png" TargetMode="External"/><Relationship Id="rId829" Type="http://schemas.openxmlformats.org/officeDocument/2006/relationships/hyperlink" Target="https://twitter.com/osint_random/status/1744861056709611668" TargetMode="External"/><Relationship Id="rId828" Type="http://schemas.openxmlformats.org/officeDocument/2006/relationships/hyperlink" Target="https://bellingcat-archive.nyc3.cdn.digitaloceanspaces.com/no-dups/2d8ed9b35fe3f65163515424/e8305896f487469c9ca08db9.png" TargetMode="External"/><Relationship Id="rId827" Type="http://schemas.openxmlformats.org/officeDocument/2006/relationships/hyperlink" Target="https://bellingcat-archive.nyc3.cdn.digitaloceanspaces.com/no-dups/bd6ebeb851c6019359c10b48/c778884608f64bb5bbf13322.html" TargetMode="External"/><Relationship Id="rId822" Type="http://schemas.openxmlformats.org/officeDocument/2006/relationships/hyperlink" Target="https://bellingcat-archive.nyc3.cdn.digitaloceanspaces.com/no-dups/35ac74b2a4f83cf6732e70b9/a952350e00514f1390f19126.png" TargetMode="External"/><Relationship Id="rId821" Type="http://schemas.openxmlformats.org/officeDocument/2006/relationships/hyperlink" Target="https://bellingcat-archive.nyc3.cdn.digitaloceanspaces.com/no-dups/0ffc4304885bb5ee25004125/d70d2dfe26c54021b84f6d18.html" TargetMode="External"/><Relationship Id="rId820" Type="http://schemas.openxmlformats.org/officeDocument/2006/relationships/hyperlink" Target="https://twitter.com/osint_random/status/1743977680142324208" TargetMode="External"/><Relationship Id="rId826" Type="http://schemas.openxmlformats.org/officeDocument/2006/relationships/hyperlink" Target="https://twitter.com/osint_random/status/1743663854020628646" TargetMode="External"/><Relationship Id="rId825" Type="http://schemas.openxmlformats.org/officeDocument/2006/relationships/hyperlink" Target="https://bellingcat-archive.nyc3.cdn.digitaloceanspaces.com/no-dups/a33eeb415bbab7c764a8a497/42ced9791c174519a16d0954.png" TargetMode="External"/><Relationship Id="rId824" Type="http://schemas.openxmlformats.org/officeDocument/2006/relationships/hyperlink" Target="https://bellingcat-archive.nyc3.cdn.digitaloceanspaces.com/no-dups/e5f00aa9dbde8e6fdcd78d3e/9477a1ad2e7947b8a9fb717d.html" TargetMode="External"/><Relationship Id="rId823" Type="http://schemas.openxmlformats.org/officeDocument/2006/relationships/hyperlink" Target="https://twitter.com/osint_random/status/1743688875359252776" TargetMode="External"/><Relationship Id="rId819" Type="http://schemas.openxmlformats.org/officeDocument/2006/relationships/hyperlink" Target="https://bellingcat-archive.nyc3.cdn.digitaloceanspaces.com/no-dups/24c2617615eb0dabd9890f77/dc9e3a0f46ad4b6782ae41f7.png" TargetMode="External"/><Relationship Id="rId818" Type="http://schemas.openxmlformats.org/officeDocument/2006/relationships/hyperlink" Target="https://bellingcat-archive.nyc3.cdn.digitaloceanspaces.com/no-dups/8c53a14f265f0202a04cc898/eaea99c4add746c2a72fcbfc.html" TargetMode="External"/><Relationship Id="rId817" Type="http://schemas.openxmlformats.org/officeDocument/2006/relationships/hyperlink" Target="https://twitter.com/osint_random/status/1742916166530846978" TargetMode="External"/><Relationship Id="rId816" Type="http://schemas.openxmlformats.org/officeDocument/2006/relationships/hyperlink" Target="https://bellingcat-archive.nyc3.cdn.digitaloceanspaces.com/no-dups/8abe501268d6882ed2b9e06f/2df9155688194947b94f0eed.png" TargetMode="External"/><Relationship Id="rId811" Type="http://schemas.openxmlformats.org/officeDocument/2006/relationships/hyperlink" Target="https://twitter.com/andrefrigon2/status/1743290627519811850" TargetMode="External"/><Relationship Id="rId810" Type="http://schemas.openxmlformats.org/officeDocument/2006/relationships/hyperlink" Target="https://bellingcat-archive.nyc3.cdn.digitaloceanspaces.com/no-dups/b23f34030080872465bcc762/fbc8ab70422b4880a502782d.png" TargetMode="External"/><Relationship Id="rId815" Type="http://schemas.openxmlformats.org/officeDocument/2006/relationships/hyperlink" Target="https://bellingcat-archive.nyc3.cdn.digitaloceanspaces.com/no-dups/b6b0265b43f90b27c1ddedc4/b9b6d164a8634bbdbef859d0.html" TargetMode="External"/><Relationship Id="rId814" Type="http://schemas.openxmlformats.org/officeDocument/2006/relationships/hyperlink" Target="https://twitter.com/osint_random/status/1742611240365482441" TargetMode="External"/><Relationship Id="rId813" Type="http://schemas.openxmlformats.org/officeDocument/2006/relationships/hyperlink" Target="https://bellingcat-archive.nyc3.cdn.digitaloceanspaces.com/no-dups/56735edcf61286a282124439/0ecf7a04dba848bc90e967dd.png" TargetMode="External"/><Relationship Id="rId812" Type="http://schemas.openxmlformats.org/officeDocument/2006/relationships/hyperlink" Target="https://bellingcat-archive.nyc3.cdn.digitaloceanspaces.com/no-dups/12635cbc9479e1b225db66e4/9dc3b11d9b534373a88b0516.html" TargetMode="External"/><Relationship Id="rId609" Type="http://schemas.openxmlformats.org/officeDocument/2006/relationships/hyperlink" Target="https://bellingcat-archive.nyc3.cdn.digitaloceanspaces.com/no-dups/38e63ae481a794ece8472c16/a0743f0d7bbb48c58b954321.png" TargetMode="External"/><Relationship Id="rId608" Type="http://schemas.openxmlformats.org/officeDocument/2006/relationships/hyperlink" Target="https://bellingcat-archive.nyc3.cdn.digitaloceanspaces.com/no-dups/ce5d2f446a1875ee18f0b84f/119db0cdf1a544f6bf0e4b79.html" TargetMode="External"/><Relationship Id="rId607" Type="http://schemas.openxmlformats.org/officeDocument/2006/relationships/hyperlink" Target="https://twitter.com/KallergisK/status/1669744417308016640" TargetMode="External"/><Relationship Id="rId849" Type="http://schemas.openxmlformats.org/officeDocument/2006/relationships/hyperlink" Target="https://bellingcat-archive.nyc3.cdn.digitaloceanspaces.com/no-dups/cf4bd76ea93160599da87808/45cae2a0bf804fcc93dc2a77.png" TargetMode="External"/><Relationship Id="rId602" Type="http://schemas.openxmlformats.org/officeDocument/2006/relationships/hyperlink" Target="https://bellingcat-archive.nyc3.cdn.digitaloceanspaces.com/no-dups/2bc96d02f00d01f562f5766b/753387cc57514cd7bbd3f2a3.html" TargetMode="External"/><Relationship Id="rId844" Type="http://schemas.openxmlformats.org/officeDocument/2006/relationships/hyperlink" Target="https://twitter.com/osint_random/status/1744306606722957802" TargetMode="External"/><Relationship Id="rId601" Type="http://schemas.openxmlformats.org/officeDocument/2006/relationships/hyperlink" Target="https://twitter.com/ImageSatIntl/status/1117473176005545984" TargetMode="External"/><Relationship Id="rId843" Type="http://schemas.openxmlformats.org/officeDocument/2006/relationships/hyperlink" Target="https://bellingcat-archive.nyc3.cdn.digitaloceanspaces.com/no-dups/7f0888799629e41dadfba995/7ba588a1286d4127a52c52db.png" TargetMode="External"/><Relationship Id="rId600" Type="http://schemas.openxmlformats.org/officeDocument/2006/relationships/hyperlink" Target="https://bellingcat-archive.nyc3.cdn.digitaloceanspaces.com/no-dups/aab4b766d2c37e38e72b3cc2/632466317cb94449b0a9a5fd.png" TargetMode="External"/><Relationship Id="rId842" Type="http://schemas.openxmlformats.org/officeDocument/2006/relationships/hyperlink" Target="https://bellingcat-archive.nyc3.cdn.digitaloceanspaces.com/no-dups/5d495d8bc65858d9c1c88e56/97b1cc9ef315472da546193c.html" TargetMode="External"/><Relationship Id="rId841" Type="http://schemas.openxmlformats.org/officeDocument/2006/relationships/hyperlink" Target="https://twitter.com/FabriceFrossard/status/1743937651936276736" TargetMode="External"/><Relationship Id="rId606" Type="http://schemas.openxmlformats.org/officeDocument/2006/relationships/hyperlink" Target="https://bellingcat-archive.nyc3.cdn.digitaloceanspaces.com/no-dups/02e353c1f0900a323590eca4/543d4f802b8f4632b3d1ee37.png" TargetMode="External"/><Relationship Id="rId848" Type="http://schemas.openxmlformats.org/officeDocument/2006/relationships/hyperlink" Target="https://bellingcat-archive.nyc3.cdn.digitaloceanspaces.com/no-dups/6d6c78b63df6a10bbecdc08c/c6aa07f37cfb483ca829fa7c.html" TargetMode="External"/><Relationship Id="rId605" Type="http://schemas.openxmlformats.org/officeDocument/2006/relationships/hyperlink" Target="https://bellingcat-archive.nyc3.cdn.digitaloceanspaces.com/no-dups/fb7c1038d20d5bf10c5c7b92/cf6fad1b79b848bf90cee82f.html" TargetMode="External"/><Relationship Id="rId847" Type="http://schemas.openxmlformats.org/officeDocument/2006/relationships/hyperlink" Target="https://twitter.com/MCutulic/status/1742538120740958211" TargetMode="External"/><Relationship Id="rId604" Type="http://schemas.openxmlformats.org/officeDocument/2006/relationships/hyperlink" Target="https://twitter.com/KallergisK/status/1594652804584706049" TargetMode="External"/><Relationship Id="rId846" Type="http://schemas.openxmlformats.org/officeDocument/2006/relationships/hyperlink" Target="https://bellingcat-archive.nyc3.cdn.digitaloceanspaces.com/no-dups/ec7c549118457ae9d6028f3e/a72c15bddea5452e8ceb1ce1.png" TargetMode="External"/><Relationship Id="rId603" Type="http://schemas.openxmlformats.org/officeDocument/2006/relationships/hyperlink" Target="https://bellingcat-archive.nyc3.cdn.digitaloceanspaces.com/no-dups/8b76c4be0b10a74d2fd43d0a/42e9d58105124abbb66ad4c9.png" TargetMode="External"/><Relationship Id="rId845" Type="http://schemas.openxmlformats.org/officeDocument/2006/relationships/hyperlink" Target="https://bellingcat-archive.nyc3.cdn.digitaloceanspaces.com/no-dups/e500eac7f2c2e1fc9605e57b/e747fa64cc634d8a93c2b81c.html" TargetMode="External"/><Relationship Id="rId840" Type="http://schemas.openxmlformats.org/officeDocument/2006/relationships/hyperlink" Target="https://bellingcat-archive.nyc3.cdn.digitaloceanspaces.com/no-dups/6c16c70eb4cccd79a80bb023/8a30338ca20840dc95f5fb07.png" TargetMode="External"/><Relationship Id="rId839" Type="http://schemas.openxmlformats.org/officeDocument/2006/relationships/hyperlink" Target="https://bellingcat-archive.nyc3.cdn.digitaloceanspaces.com/no-dups/37f2f043aa54451bc63709ca/76846d37abbb4c1e902edac1.html" TargetMode="External"/><Relationship Id="rId838" Type="http://schemas.openxmlformats.org/officeDocument/2006/relationships/hyperlink" Target="https://twitter.com/opsimathycouk/status/1742815198006607979" TargetMode="External"/><Relationship Id="rId833" Type="http://schemas.openxmlformats.org/officeDocument/2006/relationships/hyperlink" Target="https://bellingcat-archive.nyc3.cdn.digitaloceanspaces.com/no-dups/04483e410d03ee91d28c9966/ebd2ce0ddf9741e7b6168af2.html" TargetMode="External"/><Relationship Id="rId832" Type="http://schemas.openxmlformats.org/officeDocument/2006/relationships/hyperlink" Target="https://twitter.com/Christophe_Tymo/status/1742597434457444601" TargetMode="External"/><Relationship Id="rId831" Type="http://schemas.openxmlformats.org/officeDocument/2006/relationships/hyperlink" Target="https://bellingcat-archive.nyc3.cdn.digitaloceanspaces.com/no-dups/741a14ad16a9688bdbe1de8b/47580c3ad35c412f93a4d46f.png" TargetMode="External"/><Relationship Id="rId830" Type="http://schemas.openxmlformats.org/officeDocument/2006/relationships/hyperlink" Target="https://bellingcat-archive.nyc3.cdn.digitaloceanspaces.com/no-dups/5a3bbda47978776447c18c67/a4166bdc3e9745659442eaf9.html" TargetMode="External"/><Relationship Id="rId837" Type="http://schemas.openxmlformats.org/officeDocument/2006/relationships/hyperlink" Target="https://bellingcat-archive.nyc3.cdn.digitaloceanspaces.com/no-dups/2c4dd1ec19431e7fab88eebf/2450c3e2f02c4ef59a768c88.png" TargetMode="External"/><Relationship Id="rId836" Type="http://schemas.openxmlformats.org/officeDocument/2006/relationships/hyperlink" Target="https://bellingcat-archive.nyc3.cdn.digitaloceanspaces.com/no-dups/009a2f9ed7f7a420a4689393/2f9721b3dc19473a8735f8d5.html" TargetMode="External"/><Relationship Id="rId835" Type="http://schemas.openxmlformats.org/officeDocument/2006/relationships/hyperlink" Target="https://twitter.com/Prevention_web/status/1742580451443675209" TargetMode="External"/><Relationship Id="rId834" Type="http://schemas.openxmlformats.org/officeDocument/2006/relationships/hyperlink" Target="https://bellingcat-archive.nyc3.cdn.digitaloceanspaces.com/no-dups/1833a77eb621614a88856844/cb2b2afc7f19410e8d41c32a.png" TargetMode="External"/><Relationship Id="rId228" Type="http://schemas.openxmlformats.org/officeDocument/2006/relationships/hyperlink" Target="https://bellingcat-archive.nyc3.cdn.digitaloceanspaces.com/no-dups/27a47ef0e999afbe7e19ece3/197f475da87a4a8d936c6a07.png" TargetMode="External"/><Relationship Id="rId227" Type="http://schemas.openxmlformats.org/officeDocument/2006/relationships/hyperlink" Target="https://bellingcat-archive.nyc3.cdn.digitaloceanspaces.com/no-dups/f7ffe168b8cbf5e17a420bd9/f891947d6eaf460ebb791162.html" TargetMode="External"/><Relationship Id="rId469" Type="http://schemas.openxmlformats.org/officeDocument/2006/relationships/hyperlink" Target="https://twitter.com/djuric_zlatko/status/1744450386126094710" TargetMode="External"/><Relationship Id="rId226" Type="http://schemas.openxmlformats.org/officeDocument/2006/relationships/hyperlink" Target="https://twitter.com/jfuruly/status/1718196319347442029" TargetMode="External"/><Relationship Id="rId468" Type="http://schemas.openxmlformats.org/officeDocument/2006/relationships/hyperlink" Target="https://bellingcat-archive.nyc3.cdn.digitaloceanspaces.com/no-dups/7ddd75eaea5c4456f9511753/dd5d3a960d874614a7a8bfa8.png" TargetMode="External"/><Relationship Id="rId225" Type="http://schemas.openxmlformats.org/officeDocument/2006/relationships/hyperlink" Target="https://bellingcat-archive.nyc3.cdn.digitaloceanspaces.com/no-dups/05667faf28b18da9ab500aec/e9b16a7f137f4e59bac3d1b6.png" TargetMode="External"/><Relationship Id="rId467" Type="http://schemas.openxmlformats.org/officeDocument/2006/relationships/hyperlink" Target="https://bellingcat-archive.nyc3.cdn.digitaloceanspaces.com/no-dups/ba3bed82eff8a11ce0eeea19/21bb2a9447a64f85a37aaae2.html" TargetMode="External"/><Relationship Id="rId229" Type="http://schemas.openxmlformats.org/officeDocument/2006/relationships/hyperlink" Target="https://twitter.com/JakeGodin/status/1734975208367194235" TargetMode="External"/><Relationship Id="rId220" Type="http://schemas.openxmlformats.org/officeDocument/2006/relationships/hyperlink" Target="https://twitter.com/trbrtc/status/1740021446997368846" TargetMode="External"/><Relationship Id="rId462" Type="http://schemas.openxmlformats.org/officeDocument/2006/relationships/hyperlink" Target="https://bellingcat-archive.nyc3.cdn.digitaloceanspaces.com/no-dups/d859d39c2f048904ef6e50af/2cd5427b1c8f4e7d9c82364c.png" TargetMode="External"/><Relationship Id="rId461" Type="http://schemas.openxmlformats.org/officeDocument/2006/relationships/hyperlink" Target="https://bellingcat-archive.nyc3.cdn.digitaloceanspaces.com/no-dups/a9fe26aa606bed6197493904/102d79b933d44470b3c454e7.html" TargetMode="External"/><Relationship Id="rId460" Type="http://schemas.openxmlformats.org/officeDocument/2006/relationships/hyperlink" Target="https://twitter.com/GermanObserver1/status/1744032110803919272" TargetMode="External"/><Relationship Id="rId224" Type="http://schemas.openxmlformats.org/officeDocument/2006/relationships/hyperlink" Target="https://bellingcat-archive.nyc3.cdn.digitaloceanspaces.com/no-dups/ffee48926f900c1417553615/f62eaf068b0740f1b941076f.html" TargetMode="External"/><Relationship Id="rId466" Type="http://schemas.openxmlformats.org/officeDocument/2006/relationships/hyperlink" Target="https://twitter.com/djuric_zlatko/status/1744611681056051268" TargetMode="External"/><Relationship Id="rId223" Type="http://schemas.openxmlformats.org/officeDocument/2006/relationships/hyperlink" Target="https://twitter.com/trbrtc/status/1738190439235170378" TargetMode="External"/><Relationship Id="rId465" Type="http://schemas.openxmlformats.org/officeDocument/2006/relationships/hyperlink" Target="https://bellingcat-archive.nyc3.cdn.digitaloceanspaces.com/no-dups/65a0dfed2b6409b632986fbf/88ed9d9cdc91439e92dd877f.png" TargetMode="External"/><Relationship Id="rId222" Type="http://schemas.openxmlformats.org/officeDocument/2006/relationships/hyperlink" Target="https://bellingcat-archive.nyc3.cdn.digitaloceanspaces.com/no-dups/f1fe245e7e7c2f55a84e5306/7913843069c740618e0f6002.png" TargetMode="External"/><Relationship Id="rId464" Type="http://schemas.openxmlformats.org/officeDocument/2006/relationships/hyperlink" Target="https://bellingcat-archive.nyc3.cdn.digitaloceanspaces.com/no-dups/bb905015c65601ff37df281d/7359cc9362f24a40968c8a39.html" TargetMode="External"/><Relationship Id="rId221" Type="http://schemas.openxmlformats.org/officeDocument/2006/relationships/hyperlink" Target="https://bellingcat-archive.nyc3.cdn.digitaloceanspaces.com/no-dups/8efabb4b641fe380379c0046/d1fd1600bfbc491e8965de63.html" TargetMode="External"/><Relationship Id="rId463" Type="http://schemas.openxmlformats.org/officeDocument/2006/relationships/hyperlink" Target="https://twitter.com/ChrisOsieck/status/1743658475110969829" TargetMode="External"/><Relationship Id="rId217" Type="http://schemas.openxmlformats.org/officeDocument/2006/relationships/hyperlink" Target="https://twitter.com/daniel_van0/status/1710518671855042718" TargetMode="External"/><Relationship Id="rId459" Type="http://schemas.openxmlformats.org/officeDocument/2006/relationships/hyperlink" Target="https://bellingcat-archive.nyc3.cdn.digitaloceanspaces.com/no-dups/6a24bc8cd5d2112d7f78b14d/8a5dc39c556540ee88db9c76.png" TargetMode="External"/><Relationship Id="rId216" Type="http://schemas.openxmlformats.org/officeDocument/2006/relationships/hyperlink" Target="https://bellingcat-archive.nyc3.cdn.digitaloceanspaces.com/no-dups/ad5d5f025645aa703691018b/f0e627897f824ab6b94b74be.png" TargetMode="External"/><Relationship Id="rId458" Type="http://schemas.openxmlformats.org/officeDocument/2006/relationships/hyperlink" Target="https://bellingcat-archive.nyc3.cdn.digitaloceanspaces.com/no-dups/4929234e1795f15306b054f3/1e2ba842f4d7481d9ac2d3c5.html" TargetMode="External"/><Relationship Id="rId215" Type="http://schemas.openxmlformats.org/officeDocument/2006/relationships/hyperlink" Target="https://bellingcat-archive.nyc3.cdn.digitaloceanspaces.com/no-dups/958736595d15f63790a10074/3491fc6b22a94a9b853aaeb9.html" TargetMode="External"/><Relationship Id="rId457" Type="http://schemas.openxmlformats.org/officeDocument/2006/relationships/hyperlink" Target="https://twitter.com/bayraktar_1love/status/1743272912914685982" TargetMode="External"/><Relationship Id="rId699" Type="http://schemas.openxmlformats.org/officeDocument/2006/relationships/hyperlink" Target="https://bellingcat-archive.nyc3.cdn.digitaloceanspaces.com/no-dups/e84e1186de0b8b11cccd248b/27a2845988ad474dac52fe67.png" TargetMode="External"/><Relationship Id="rId214" Type="http://schemas.openxmlformats.org/officeDocument/2006/relationships/hyperlink" Target="https://twitter.com/ariehkovler/status/1742993745732124991" TargetMode="External"/><Relationship Id="rId456" Type="http://schemas.openxmlformats.org/officeDocument/2006/relationships/hyperlink" Target="https://bellingcat-archive.nyc3.cdn.digitaloceanspaces.com/no-dups/3e9d4f2736955d7308ce8119/14a7b11ee7e74a9bb4cdd76a.png" TargetMode="External"/><Relationship Id="rId698" Type="http://schemas.openxmlformats.org/officeDocument/2006/relationships/hyperlink" Target="https://bellingcat-archive.nyc3.cdn.digitaloceanspaces.com/no-dups/93fbb536504e59d0f40670ce/95691f1184ae40a1ad0519d9.html" TargetMode="External"/><Relationship Id="rId219" Type="http://schemas.openxmlformats.org/officeDocument/2006/relationships/hyperlink" Target="https://bellingcat-archive.nyc3.cdn.digitaloceanspaces.com/no-dups/46bb6a663483907fe3ec8678/1fe3be4e68f14bfd9692e846.png" TargetMode="External"/><Relationship Id="rId218" Type="http://schemas.openxmlformats.org/officeDocument/2006/relationships/hyperlink" Target="https://bellingcat-archive.nyc3.cdn.digitaloceanspaces.com/no-dups/e45edc1c08d0c67b761af06b/84533bb3859b4b2b9f50e3c6.html" TargetMode="External"/><Relationship Id="rId451" Type="http://schemas.openxmlformats.org/officeDocument/2006/relationships/hyperlink" Target="https://twitter.com/happygibbon123/status/1711329534786654668" TargetMode="External"/><Relationship Id="rId693" Type="http://schemas.openxmlformats.org/officeDocument/2006/relationships/hyperlink" Target="https://bellingcat-archive.nyc3.cdn.digitaloceanspaces.com/no-dups/e38368c5b853fbc71d6b9ba0/ffac03dd9d9543079974ed14.png" TargetMode="External"/><Relationship Id="rId450" Type="http://schemas.openxmlformats.org/officeDocument/2006/relationships/hyperlink" Target="https://bellingcat-archive.nyc3.cdn.digitaloceanspaces.com/no-dups/bbf8d2c226aede97a5919886/efb716fb921f49c58f9fc382.png" TargetMode="External"/><Relationship Id="rId692" Type="http://schemas.openxmlformats.org/officeDocument/2006/relationships/hyperlink" Target="https://bellingcat-archive.nyc3.cdn.digitaloceanspaces.com/no-dups/64d117ac0a664688da489017/3642c4a761b343118843d870.html" TargetMode="External"/><Relationship Id="rId691" Type="http://schemas.openxmlformats.org/officeDocument/2006/relationships/hyperlink" Target="https://twitter.com/osint_random/status/1743336095792889989" TargetMode="External"/><Relationship Id="rId690" Type="http://schemas.openxmlformats.org/officeDocument/2006/relationships/hyperlink" Target="https://bellingcat-archive.nyc3.cdn.digitaloceanspaces.com/no-dups/7210a052a9f24effbc7900b8/26247ec78dcc4e79bb9e68c6.png" TargetMode="External"/><Relationship Id="rId213" Type="http://schemas.openxmlformats.org/officeDocument/2006/relationships/hyperlink" Target="https://bellingcat-archive.nyc3.cdn.digitaloceanspaces.com/no-dups/a78ba6ccd4af49ccfabb117a/c9a267e1e00d4098ab213885.png" TargetMode="External"/><Relationship Id="rId455" Type="http://schemas.openxmlformats.org/officeDocument/2006/relationships/hyperlink" Target="https://bellingcat-archive.nyc3.cdn.digitaloceanspaces.com/no-dups/50adb9850769d820e1a925ae/16f1f3c864d349f4868a0cfa.html" TargetMode="External"/><Relationship Id="rId697" Type="http://schemas.openxmlformats.org/officeDocument/2006/relationships/hyperlink" Target="https://twitter.com/osint_random/status/1743721946942984300" TargetMode="External"/><Relationship Id="rId212" Type="http://schemas.openxmlformats.org/officeDocument/2006/relationships/hyperlink" Target="https://bellingcat-archive.nyc3.cdn.digitaloceanspaces.com/no-dups/cd0d3aabd31c407e8a9a4d9a/f811356804f94705a3442481.html" TargetMode="External"/><Relationship Id="rId454" Type="http://schemas.openxmlformats.org/officeDocument/2006/relationships/hyperlink" Target="https://twitter.com/IPHRinvestigate/status/1710550777037488240" TargetMode="External"/><Relationship Id="rId696" Type="http://schemas.openxmlformats.org/officeDocument/2006/relationships/hyperlink" Target="https://bellingcat-archive.nyc3.cdn.digitaloceanspaces.com/no-dups/4669b84f00b8ae3cee0b7e50/5054eb2f2256417da1a305f0.png" TargetMode="External"/><Relationship Id="rId211" Type="http://schemas.openxmlformats.org/officeDocument/2006/relationships/hyperlink" Target="https://twitter.com/ArmsControlWonk/status/1743401785560084825" TargetMode="External"/><Relationship Id="rId453" Type="http://schemas.openxmlformats.org/officeDocument/2006/relationships/hyperlink" Target="https://bellingcat-archive.nyc3.cdn.digitaloceanspaces.com/no-dups/4deed83aaaf8e05d4921500e/c00d1ad7dcef4c30b7aa5fd4.png" TargetMode="External"/><Relationship Id="rId695" Type="http://schemas.openxmlformats.org/officeDocument/2006/relationships/hyperlink" Target="https://bellingcat-archive.nyc3.cdn.digitaloceanspaces.com/no-dups/a0cf19726f56499eb3d847d0/1dabc040b0b34db897159707.html" TargetMode="External"/><Relationship Id="rId210" Type="http://schemas.openxmlformats.org/officeDocument/2006/relationships/hyperlink" Target="https://bellingcat-archive.nyc3.cdn.digitaloceanspaces.com/no-dups/9c1f8ababe402d428af978d7/205474f9c610450f92d991d4.png" TargetMode="External"/><Relationship Id="rId452" Type="http://schemas.openxmlformats.org/officeDocument/2006/relationships/hyperlink" Target="https://bellingcat-archive.nyc3.cdn.digitaloceanspaces.com/no-dups/8f27c674e7e25f01094c5141/24a97e1cecf040d38ac6a7b0.html" TargetMode="External"/><Relationship Id="rId694" Type="http://schemas.openxmlformats.org/officeDocument/2006/relationships/hyperlink" Target="https://twitter.com/osint_random/status/1743614122086834307" TargetMode="External"/><Relationship Id="rId491" Type="http://schemas.openxmlformats.org/officeDocument/2006/relationships/hyperlink" Target="https://bellingcat-archive.nyc3.cdn.digitaloceanspaces.com/no-dups/aa7b6b0c403087d313485053/7184e62e637d47ca8a818f68.html" TargetMode="External"/><Relationship Id="rId490" Type="http://schemas.openxmlformats.org/officeDocument/2006/relationships/hyperlink" Target="https://twitter.com/djuric_zlatko/status/1744257511778119704" TargetMode="External"/><Relationship Id="rId249" Type="http://schemas.openxmlformats.org/officeDocument/2006/relationships/hyperlink" Target="https://bellingcat-archive.nyc3.cdn.digitaloceanspaces.com/no-dups/90009a01dfd5782302c5adb8/2b15e8cb3aaa4a258149c6f6.png" TargetMode="External"/><Relationship Id="rId248" Type="http://schemas.openxmlformats.org/officeDocument/2006/relationships/hyperlink" Target="https://bellingcat-archive.nyc3.cdn.digitaloceanspaces.com/no-dups/b702c5dbc8fb09a450bc7299/28a96d116f9546fba50b2ec2.html" TargetMode="External"/><Relationship Id="rId247" Type="http://schemas.openxmlformats.org/officeDocument/2006/relationships/hyperlink" Target="https://twitter.com/Osint613/status/1744835013814730792" TargetMode="External"/><Relationship Id="rId489" Type="http://schemas.openxmlformats.org/officeDocument/2006/relationships/hyperlink" Target="https://bellingcat-archive.nyc3.cdn.digitaloceanspaces.com/no-dups/1e05c89e2e70282f5ca3dccf/94d0b8edb37c42749947d887.png" TargetMode="External"/><Relationship Id="rId242" Type="http://schemas.openxmlformats.org/officeDocument/2006/relationships/hyperlink" Target="https://bellingcat-archive.nyc3.cdn.digitaloceanspaces.com/no-dups/6439e817cbbb006898d03024/ab6936a756664058921212f3.html" TargetMode="External"/><Relationship Id="rId484" Type="http://schemas.openxmlformats.org/officeDocument/2006/relationships/hyperlink" Target="https://twitter.com/djuric_zlatko/status/1744265184137372081" TargetMode="External"/><Relationship Id="rId241" Type="http://schemas.openxmlformats.org/officeDocument/2006/relationships/hyperlink" Target="https://twitter.com/pjasinski/status/1727704476125983060" TargetMode="External"/><Relationship Id="rId483" Type="http://schemas.openxmlformats.org/officeDocument/2006/relationships/hyperlink" Target="https://bellingcat-archive.nyc3.cdn.digitaloceanspaces.com/no-dups/a6bf59fb8644707403e4eceb/0dc0182521e84de7acff0ea8.png" TargetMode="External"/><Relationship Id="rId240" Type="http://schemas.openxmlformats.org/officeDocument/2006/relationships/hyperlink" Target="https://bellingcat-archive.nyc3.cdn.digitaloceanspaces.com/no-dups/e9d221db23fa44db1e4b988f/24e35a897fe642bbb770e833.png" TargetMode="External"/><Relationship Id="rId482" Type="http://schemas.openxmlformats.org/officeDocument/2006/relationships/hyperlink" Target="https://bellingcat-archive.nyc3.cdn.digitaloceanspaces.com/no-dups/86f60dff75483470c97faeee/7fb95f1d7aef4dbba8becb25.html" TargetMode="External"/><Relationship Id="rId481" Type="http://schemas.openxmlformats.org/officeDocument/2006/relationships/hyperlink" Target="https://twitter.com/LeonidMikhalow/status/1742755378603909525" TargetMode="External"/><Relationship Id="rId246" Type="http://schemas.openxmlformats.org/officeDocument/2006/relationships/hyperlink" Target="https://bellingcat-archive.nyc3.cdn.digitaloceanspaces.com/no-dups/452bf2bed56cb658a5fcd8b1/95949e991efa4454ad22ce5e.png" TargetMode="External"/><Relationship Id="rId488" Type="http://schemas.openxmlformats.org/officeDocument/2006/relationships/hyperlink" Target="https://bellingcat-archive.nyc3.cdn.digitaloceanspaces.com/no-dups/8a009c941f755b77fa661b6f/abc3ffc905c642e59e80d649.html" TargetMode="External"/><Relationship Id="rId245" Type="http://schemas.openxmlformats.org/officeDocument/2006/relationships/hyperlink" Target="https://bellingcat-archive.nyc3.cdn.digitaloceanspaces.com/no-dups/7b775b592855a4797148aea7/91b295bd64254f629c3f6fcc.html" TargetMode="External"/><Relationship Id="rId487" Type="http://schemas.openxmlformats.org/officeDocument/2006/relationships/hyperlink" Target="https://twitter.com/Tendar/status/1743228213579391479" TargetMode="External"/><Relationship Id="rId244" Type="http://schemas.openxmlformats.org/officeDocument/2006/relationships/hyperlink" Target="https://twitter.com/Mvjko/status/1714337456001085830" TargetMode="External"/><Relationship Id="rId486" Type="http://schemas.openxmlformats.org/officeDocument/2006/relationships/hyperlink" Target="https://bellingcat-archive.nyc3.cdn.digitaloceanspaces.com/no-dups/71629dea87b12cca53e1671b/f15ef925a46646ed8d7d0eff.png" TargetMode="External"/><Relationship Id="rId243" Type="http://schemas.openxmlformats.org/officeDocument/2006/relationships/hyperlink" Target="https://bellingcat-archive.nyc3.cdn.digitaloceanspaces.com/no-dups/8e1292638dc82695d5debf39/f4936f16c0824fad9c4679fa.png" TargetMode="External"/><Relationship Id="rId485" Type="http://schemas.openxmlformats.org/officeDocument/2006/relationships/hyperlink" Target="https://bellingcat-archive.nyc3.cdn.digitaloceanspaces.com/no-dups/a89548d0ac20585c6bbc0c76/420b97e661524af1bc311534.html" TargetMode="External"/><Relationship Id="rId480" Type="http://schemas.openxmlformats.org/officeDocument/2006/relationships/hyperlink" Target="https://bellingcat-archive.nyc3.cdn.digitaloceanspaces.com/no-dups/d35f086c869df1477bdbe568/cea39ebaa5514c208911f901.png" TargetMode="External"/><Relationship Id="rId239" Type="http://schemas.openxmlformats.org/officeDocument/2006/relationships/hyperlink" Target="https://bellingcat-archive.nyc3.cdn.digitaloceanspaces.com/no-dups/ce297d79e383ba8cfc5bed21/aab5d779fd8c4b3a9599f5dc.html" TargetMode="External"/><Relationship Id="rId238" Type="http://schemas.openxmlformats.org/officeDocument/2006/relationships/hyperlink" Target="https://twitter.com/bcresearchgroup/status/1744075778869150091" TargetMode="External"/><Relationship Id="rId237" Type="http://schemas.openxmlformats.org/officeDocument/2006/relationships/hyperlink" Target="https://bellingcat-archive.nyc3.cdn.digitaloceanspaces.com/no-dups/02aeac5a4f1a0ec6cc59610f/38c875206be6419b877185af.png" TargetMode="External"/><Relationship Id="rId479" Type="http://schemas.openxmlformats.org/officeDocument/2006/relationships/hyperlink" Target="https://bellingcat-archive.nyc3.cdn.digitaloceanspaces.com/no-dups/6ce91213ef6937951b841b18/56cdb49632444b85ac98259c.html" TargetMode="External"/><Relationship Id="rId236" Type="http://schemas.openxmlformats.org/officeDocument/2006/relationships/hyperlink" Target="https://bellingcat-archive.nyc3.cdn.digitaloceanspaces.com/no-dups/c48623e02f1e8ff4e6b5039e/5f9a3820ec2a473eaa819718.html" TargetMode="External"/><Relationship Id="rId478" Type="http://schemas.openxmlformats.org/officeDocument/2006/relationships/hyperlink" Target="https://twitter.com/djuric_zlatko/status/1744283969011544397" TargetMode="External"/><Relationship Id="rId231" Type="http://schemas.openxmlformats.org/officeDocument/2006/relationships/hyperlink" Target="https://bellingcat-archive.nyc3.cdn.digitaloceanspaces.com/no-dups/f34cd0d9f9716f25c9d2a76d/323e89eae10c49f3a1a13078.png" TargetMode="External"/><Relationship Id="rId473" Type="http://schemas.openxmlformats.org/officeDocument/2006/relationships/hyperlink" Target="https://bellingcat-archive.nyc3.cdn.digitaloceanspaces.com/no-dups/943409e7eee7aecb0446edbd/73ddf9bca5664ed9b6f8d606.html" TargetMode="External"/><Relationship Id="rId230" Type="http://schemas.openxmlformats.org/officeDocument/2006/relationships/hyperlink" Target="https://bellingcat-archive.nyc3.cdn.digitaloceanspaces.com/no-dups/8ed1686d5166cc6a3bf612eb/7a2a42b6cdb748808041caac.html" TargetMode="External"/><Relationship Id="rId472" Type="http://schemas.openxmlformats.org/officeDocument/2006/relationships/hyperlink" Target="https://twitter.com/djuric_zlatko/status/1744446661307314590" TargetMode="External"/><Relationship Id="rId471" Type="http://schemas.openxmlformats.org/officeDocument/2006/relationships/hyperlink" Target="https://bellingcat-archive.nyc3.cdn.digitaloceanspaces.com/no-dups/691b80d8d5b07e9c7d88babc/f32995d400ca41fe9503f1f1.png" TargetMode="External"/><Relationship Id="rId470" Type="http://schemas.openxmlformats.org/officeDocument/2006/relationships/hyperlink" Target="https://bellingcat-archive.nyc3.cdn.digitaloceanspaces.com/no-dups/fad46d4bc081faaa2e1a0566/f03a9a46eba54633a6f0d8df.html" TargetMode="External"/><Relationship Id="rId235" Type="http://schemas.openxmlformats.org/officeDocument/2006/relationships/hyperlink" Target="https://twitter.com/Resist_05/status/1744842724988334465" TargetMode="External"/><Relationship Id="rId477" Type="http://schemas.openxmlformats.org/officeDocument/2006/relationships/hyperlink" Target="https://bellingcat-archive.nyc3.cdn.digitaloceanspaces.com/no-dups/d7d4a4a40f8db40aef0b74ba/b361482a3b874aa495d9a9f1.png" TargetMode="External"/><Relationship Id="rId234" Type="http://schemas.openxmlformats.org/officeDocument/2006/relationships/hyperlink" Target="https://bellingcat-archive.nyc3.cdn.digitaloceanspaces.com/no-dups/27a47ef0e999afbe7e19ece3/197f475da87a4a8d936c6a07.png" TargetMode="External"/><Relationship Id="rId476" Type="http://schemas.openxmlformats.org/officeDocument/2006/relationships/hyperlink" Target="https://bellingcat-archive.nyc3.cdn.digitaloceanspaces.com/no-dups/44ebe590f8129eae95ae7b5a/e054529fd486418196c9de39.html" TargetMode="External"/><Relationship Id="rId233" Type="http://schemas.openxmlformats.org/officeDocument/2006/relationships/hyperlink" Target="https://bellingcat-archive.nyc3.cdn.digitaloceanspaces.com/no-dups/537a580580dd69772974947c/453026f859bf4e6e83035be3.html" TargetMode="External"/><Relationship Id="rId475" Type="http://schemas.openxmlformats.org/officeDocument/2006/relationships/hyperlink" Target="https://twitter.com/mikalowistk/status/1741532032323277222" TargetMode="External"/><Relationship Id="rId232" Type="http://schemas.openxmlformats.org/officeDocument/2006/relationships/hyperlink" Target="https://twitter.com/jfuruly/status/1718196319347442029" TargetMode="External"/><Relationship Id="rId474" Type="http://schemas.openxmlformats.org/officeDocument/2006/relationships/hyperlink" Target="https://bellingcat-archive.nyc3.cdn.digitaloceanspaces.com/no-dups/7391c132f0b122f8d8cad0c9/f1dee988a8a74fc3bc37ebc1.png" TargetMode="External"/><Relationship Id="rId426" Type="http://schemas.openxmlformats.org/officeDocument/2006/relationships/hyperlink" Target="https://bellingcat-archive.nyc3.cdn.digitaloceanspaces.com/no-dups/28b4b48c767778dc7c5d5104/cf614bd650ce43eda1ac3a41.png" TargetMode="External"/><Relationship Id="rId668" Type="http://schemas.openxmlformats.org/officeDocument/2006/relationships/hyperlink" Target="https://bellingcat-archive.nyc3.cdn.digitaloceanspaces.com/no-dups/9be12024ae5ab4b41b804b47/2545c3288d2849f988a7f2ca.html" TargetMode="External"/><Relationship Id="rId425" Type="http://schemas.openxmlformats.org/officeDocument/2006/relationships/hyperlink" Target="https://bellingcat-archive.nyc3.cdn.digitaloceanspaces.com/no-dups/939cd3bde65c64e1e4865192/0f0d7ac179294ae188f29ee6.html" TargetMode="External"/><Relationship Id="rId667" Type="http://schemas.openxmlformats.org/officeDocument/2006/relationships/hyperlink" Target="https://twitter.com/osint_random/status/1744030126990377362" TargetMode="External"/><Relationship Id="rId424" Type="http://schemas.openxmlformats.org/officeDocument/2006/relationships/hyperlink" Target="https://twitter.com/djuric_zlatko/status/1745064458588766229" TargetMode="External"/><Relationship Id="rId666" Type="http://schemas.openxmlformats.org/officeDocument/2006/relationships/hyperlink" Target="https://bellingcat-archive.nyc3.cdn.digitaloceanspaces.com/no-dups/eef048ddac5942fe5ce01a2d/33b77cb8ed774498b0783791.png" TargetMode="External"/><Relationship Id="rId423" Type="http://schemas.openxmlformats.org/officeDocument/2006/relationships/hyperlink" Target="https://bellingcat-archive.nyc3.cdn.digitaloceanspaces.com/no-dups/dd7c38213ad9b5221f0bd672/f7bec6d1d90e40ed80883f39.png" TargetMode="External"/><Relationship Id="rId665" Type="http://schemas.openxmlformats.org/officeDocument/2006/relationships/hyperlink" Target="https://bellingcat-archive.nyc3.cdn.digitaloceanspaces.com/no-dups/88587c6f7af1286ff45f6130/116ebbdb47384a0d9189e759.html" TargetMode="External"/><Relationship Id="rId429" Type="http://schemas.openxmlformats.org/officeDocument/2006/relationships/hyperlink" Target="https://bellingcat-archive.nyc3.cdn.digitaloceanspaces.com/no-dups/b5093921e17210f7532ec499/44dc895b813340aba54052fb.png" TargetMode="External"/><Relationship Id="rId428" Type="http://schemas.openxmlformats.org/officeDocument/2006/relationships/hyperlink" Target="https://bellingcat-archive.nyc3.cdn.digitaloceanspaces.com/no-dups/ba4c8046969d12aa321a2029/e83a364cac08467d94885644.html" TargetMode="External"/><Relationship Id="rId427" Type="http://schemas.openxmlformats.org/officeDocument/2006/relationships/hyperlink" Target="https://twitter.com/VlastimilBalaty/status/1744758278507106585" TargetMode="External"/><Relationship Id="rId669" Type="http://schemas.openxmlformats.org/officeDocument/2006/relationships/hyperlink" Target="https://bellingcat-archive.nyc3.cdn.digitaloceanspaces.com/no-dups/35da8f528189bfc678bfd020/48a1cf899cf14341a3255969.png" TargetMode="External"/><Relationship Id="rId660" Type="http://schemas.openxmlformats.org/officeDocument/2006/relationships/hyperlink" Target="https://bellingcat-archive.nyc3.cdn.digitaloceanspaces.com/no-dups/aca8f229779d3ca9e4e16d52/8e71e91cacd94efc9b16dfcb.png" TargetMode="External"/><Relationship Id="rId422" Type="http://schemas.openxmlformats.org/officeDocument/2006/relationships/hyperlink" Target="https://bellingcat-archive.nyc3.cdn.digitaloceanspaces.com/no-dups/416630724778f09f2aaab0fe/6bde3ed04c3b420294957641.html" TargetMode="External"/><Relationship Id="rId664" Type="http://schemas.openxmlformats.org/officeDocument/2006/relationships/hyperlink" Target="https://twitter.com/osint_random/status/1744651789142564964" TargetMode="External"/><Relationship Id="rId421" Type="http://schemas.openxmlformats.org/officeDocument/2006/relationships/hyperlink" Target="https://twitter.com/djuric_zlatko/status/1745441834506338475" TargetMode="External"/><Relationship Id="rId663" Type="http://schemas.openxmlformats.org/officeDocument/2006/relationships/hyperlink" Target="https://bellingcat-archive.nyc3.cdn.digitaloceanspaces.com/no-dups/42d05b97e423bbae39ce2353/e63b54790cbf454a82bbb166.png" TargetMode="External"/><Relationship Id="rId420" Type="http://schemas.openxmlformats.org/officeDocument/2006/relationships/hyperlink" Target="https://bellingcat-archive.nyc3.cdn.digitaloceanspaces.com/no-dups/2fb1ea00bf36707cf53c581d/616dc484090f46b4a54ba0fc.png" TargetMode="External"/><Relationship Id="rId662" Type="http://schemas.openxmlformats.org/officeDocument/2006/relationships/hyperlink" Target="https://bellingcat-archive.nyc3.cdn.digitaloceanspaces.com/no-dups/bc5d3748a61d839cf6c597af/2c5cbcc4a0b74485a112d079.html" TargetMode="External"/><Relationship Id="rId661" Type="http://schemas.openxmlformats.org/officeDocument/2006/relationships/hyperlink" Target="https://twitter.com/osint_random/status/1744435168532672744" TargetMode="External"/><Relationship Id="rId415" Type="http://schemas.openxmlformats.org/officeDocument/2006/relationships/hyperlink" Target="https://twitter.com/WarMonitors/status/1743797638523203926" TargetMode="External"/><Relationship Id="rId657" Type="http://schemas.openxmlformats.org/officeDocument/2006/relationships/hyperlink" Target="https://bellingcat-archive.nyc3.cdn.digitaloceanspaces.com/no-dups/e6021919beeb94441508117e/b6c144a025d542e8a7e05480.png" TargetMode="External"/><Relationship Id="rId899" Type="http://schemas.openxmlformats.org/officeDocument/2006/relationships/hyperlink" Target="https://bellingcat-archive.nyc3.cdn.digitaloceanspaces.com/no-dups/d8ed47410fe0c94445dda606/b3f6b774190e4e82ba5a9ff2.html" TargetMode="External"/><Relationship Id="rId414" Type="http://schemas.openxmlformats.org/officeDocument/2006/relationships/hyperlink" Target="https://bellingcat-archive.nyc3.cdn.digitaloceanspaces.com/no-dups/4b2c86ca789e7cf0e1df55ac/bed87125eb6e46588db968cf.png" TargetMode="External"/><Relationship Id="rId656" Type="http://schemas.openxmlformats.org/officeDocument/2006/relationships/hyperlink" Target="https://bellingcat-archive.nyc3.cdn.digitaloceanspaces.com/no-dups/c93b3db29f38bcbfc0f3f6fa/f7f8ed6721f146508e0bb0b4.html" TargetMode="External"/><Relationship Id="rId898" Type="http://schemas.openxmlformats.org/officeDocument/2006/relationships/hyperlink" Target="https://twitter.com/FrancoLopez288/status/1742731787204210956" TargetMode="External"/><Relationship Id="rId413" Type="http://schemas.openxmlformats.org/officeDocument/2006/relationships/hyperlink" Target="https://bellingcat-archive.nyc3.cdn.digitaloceanspaces.com/no-dups/08a80c504d45b29e46aaefde/d9fc3088a21643d1a177323f.html" TargetMode="External"/><Relationship Id="rId655" Type="http://schemas.openxmlformats.org/officeDocument/2006/relationships/hyperlink" Target="https://twitter.com/imgsat973/status/1743641921690403016" TargetMode="External"/><Relationship Id="rId897" Type="http://schemas.openxmlformats.org/officeDocument/2006/relationships/hyperlink" Target="https://bellingcat-archive.nyc3.cdn.digitaloceanspaces.com/no-dups/0fd3514439e4df04b871a737/5f10056e49d846ca9b0d6a93.png" TargetMode="External"/><Relationship Id="rId412" Type="http://schemas.openxmlformats.org/officeDocument/2006/relationships/hyperlink" Target="https://twitter.com/WarMonitors/status/1744001939824673095" TargetMode="External"/><Relationship Id="rId654" Type="http://schemas.openxmlformats.org/officeDocument/2006/relationships/hyperlink" Target="https://bellingcat-archive.nyc3.cdn.digitaloceanspaces.com/no-dups/fdee8cfcd4cfda5184342a88/10a9d2202a2c40e3a3ec6a40.png" TargetMode="External"/><Relationship Id="rId896" Type="http://schemas.openxmlformats.org/officeDocument/2006/relationships/hyperlink" Target="https://bellingcat-archive.nyc3.cdn.digitaloceanspaces.com/no-dups/9f5277aa3ef9fa3d5b849a7d/04bc8c25d01b4bf7a05d6ae6.html" TargetMode="External"/><Relationship Id="rId419" Type="http://schemas.openxmlformats.org/officeDocument/2006/relationships/hyperlink" Target="https://bellingcat-archive.nyc3.cdn.digitaloceanspaces.com/no-dups/1dd1023db8e7f15c1d5d7e65/d34f67bc76904ac59df482ed.html" TargetMode="External"/><Relationship Id="rId418" Type="http://schemas.openxmlformats.org/officeDocument/2006/relationships/hyperlink" Target="https://twitter.com/WarMonitors/status/1743677607147610175" TargetMode="External"/><Relationship Id="rId417" Type="http://schemas.openxmlformats.org/officeDocument/2006/relationships/hyperlink" Target="https://bellingcat-archive.nyc3.cdn.digitaloceanspaces.com/no-dups/675d9050c992cfc09b7b12df/976940698d8c492389464fbc.png" TargetMode="External"/><Relationship Id="rId659" Type="http://schemas.openxmlformats.org/officeDocument/2006/relationships/hyperlink" Target="https://bellingcat-archive.nyc3.cdn.digitaloceanspaces.com/no-dups/9c5f3c1e8601f2114b802411/66b7153ad7824aefa781de4c.html" TargetMode="External"/><Relationship Id="rId416" Type="http://schemas.openxmlformats.org/officeDocument/2006/relationships/hyperlink" Target="https://bellingcat-archive.nyc3.cdn.digitaloceanspaces.com/no-dups/6e6412974ddde4202d263ae2/d8aee953557f4e3c8a52a07b.html" TargetMode="External"/><Relationship Id="rId658" Type="http://schemas.openxmlformats.org/officeDocument/2006/relationships/hyperlink" Target="https://twitter.com/DumortierEmily/status/1744045105101578752" TargetMode="External"/><Relationship Id="rId891" Type="http://schemas.openxmlformats.org/officeDocument/2006/relationships/hyperlink" Target="https://bellingcat-archive.nyc3.cdn.digitaloceanspaces.com/no-dups/4fb7e7b5525b97e72d265c66/eddaedafc0454338807d5d28.png" TargetMode="External"/><Relationship Id="rId890" Type="http://schemas.openxmlformats.org/officeDocument/2006/relationships/hyperlink" Target="https://bellingcat-archive.nyc3.cdn.digitaloceanspaces.com/no-dups/3bdd3f3464163d3a3b055034/a28d086aa99949be9aa9c342.html" TargetMode="External"/><Relationship Id="rId411" Type="http://schemas.openxmlformats.org/officeDocument/2006/relationships/hyperlink" Target="https://bellingcat-archive.nyc3.cdn.digitaloceanspaces.com/no-dups/b4a941fe1b78b2d67a0f7101/65bd694fbaef45c9a222a65c.png" TargetMode="External"/><Relationship Id="rId653" Type="http://schemas.openxmlformats.org/officeDocument/2006/relationships/hyperlink" Target="https://bellingcat-archive.nyc3.cdn.digitaloceanspaces.com/no-dups/4cde3fe9b411086629e3e80f/e033ec931f89478cbf41f8f2.html" TargetMode="External"/><Relationship Id="rId895" Type="http://schemas.openxmlformats.org/officeDocument/2006/relationships/hyperlink" Target="https://twitter.com/LicGriffaNahuel/status/1744415592726004196" TargetMode="External"/><Relationship Id="rId410" Type="http://schemas.openxmlformats.org/officeDocument/2006/relationships/hyperlink" Target="https://bellingcat-archive.nyc3.cdn.digitaloceanspaces.com/no-dups/3636f4309a5d80180c587b5b/c2022ee222c94295845b6c97.html" TargetMode="External"/><Relationship Id="rId652" Type="http://schemas.openxmlformats.org/officeDocument/2006/relationships/hyperlink" Target="https://twitter.com/FrenchOsint/status/1745008353367978167" TargetMode="External"/><Relationship Id="rId894" Type="http://schemas.openxmlformats.org/officeDocument/2006/relationships/hyperlink" Target="https://bellingcat-archive.nyc3.cdn.digitaloceanspaces.com/no-dups/306b2304390230bd556272a4/c0ab8b3509044518b55001e9.png" TargetMode="External"/><Relationship Id="rId651" Type="http://schemas.openxmlformats.org/officeDocument/2006/relationships/hyperlink" Target="https://bellingcat-archive.nyc3.cdn.digitaloceanspaces.com/no-dups/a62c5a9fae8b21a325628b40/0ceb3b444632448abad86bee.png" TargetMode="External"/><Relationship Id="rId893" Type="http://schemas.openxmlformats.org/officeDocument/2006/relationships/hyperlink" Target="https://bellingcat-archive.nyc3.cdn.digitaloceanspaces.com/no-dups/a58721361b01b58e64c5e7b5/163a370081634ab996a6550b.html" TargetMode="External"/><Relationship Id="rId650" Type="http://schemas.openxmlformats.org/officeDocument/2006/relationships/hyperlink" Target="https://bellingcat-archive.nyc3.cdn.digitaloceanspaces.com/no-dups/72e86065a147681228a6b71a/36bb281c505748c49fa37ebb.html" TargetMode="External"/><Relationship Id="rId892" Type="http://schemas.openxmlformats.org/officeDocument/2006/relationships/hyperlink" Target="https://twitter.com/UKikaski/status/1744090601274929194" TargetMode="External"/><Relationship Id="rId206" Type="http://schemas.openxmlformats.org/officeDocument/2006/relationships/hyperlink" Target="https://bellingcat-archive.nyc3.cdn.digitaloceanspaces.com/no-dups/ba7a0a9ec2c99c03b2fd762b/188bde46573d42f2be6f1395.html" TargetMode="External"/><Relationship Id="rId448" Type="http://schemas.openxmlformats.org/officeDocument/2006/relationships/hyperlink" Target="https://twitter.com/happygibbon123/status/1711831307351724166" TargetMode="External"/><Relationship Id="rId205" Type="http://schemas.openxmlformats.org/officeDocument/2006/relationships/hyperlink" Target="https://twitter.com/UKikaski/status/1743771126214320533" TargetMode="External"/><Relationship Id="rId447" Type="http://schemas.openxmlformats.org/officeDocument/2006/relationships/hyperlink" Target="https://bellingcat-archive.nyc3.cdn.digitaloceanspaces.com/no-dups/17aa0c57757dc4f47be84c8f/44cfbbf051df43c69b9b36dd.png" TargetMode="External"/><Relationship Id="rId689" Type="http://schemas.openxmlformats.org/officeDocument/2006/relationships/hyperlink" Target="https://bellingcat-archive.nyc3.cdn.digitaloceanspaces.com/no-dups/3491441d95ac09ff5e932ea2/2269e53949a14d1eae1a75e9.html" TargetMode="External"/><Relationship Id="rId204" Type="http://schemas.openxmlformats.org/officeDocument/2006/relationships/hyperlink" Target="https://bellingcat-archive.nyc3.cdn.digitaloceanspaces.com/no-dups/5b787f9acf2dd6bbdf339d88/8af62d4e2dc34532aaf947ae.png" TargetMode="External"/><Relationship Id="rId446" Type="http://schemas.openxmlformats.org/officeDocument/2006/relationships/hyperlink" Target="https://bellingcat-archive.nyc3.cdn.digitaloceanspaces.com/no-dups/d63a7d142ca6e158ab022d35/368d0945d76c472182800c89.html" TargetMode="External"/><Relationship Id="rId688" Type="http://schemas.openxmlformats.org/officeDocument/2006/relationships/hyperlink" Target="https://twitter.com/osint_random/status/1742704004671627334" TargetMode="External"/><Relationship Id="rId203" Type="http://schemas.openxmlformats.org/officeDocument/2006/relationships/hyperlink" Target="https://bellingcat-archive.nyc3.cdn.digitaloceanspaces.com/no-dups/9da7cd256eb2ac79b9acf438/030f304f6b5c4beb8bd39c44.html" TargetMode="External"/><Relationship Id="rId445" Type="http://schemas.openxmlformats.org/officeDocument/2006/relationships/hyperlink" Target="https://twitter.com/djuric_zlatko/status/1744816128583479704" TargetMode="External"/><Relationship Id="rId687" Type="http://schemas.openxmlformats.org/officeDocument/2006/relationships/hyperlink" Target="https://bellingcat-archive.nyc3.cdn.digitaloceanspaces.com/no-dups/5d5f2d43ad5b210e01ff68a8/7463302de13d4bcaa8d6edde.png" TargetMode="External"/><Relationship Id="rId209" Type="http://schemas.openxmlformats.org/officeDocument/2006/relationships/hyperlink" Target="https://bellingcat-archive.nyc3.cdn.digitaloceanspaces.com/no-dups/1db4c361bb16fbf31fa21ab4/01070d6f3df243afb278ab46.html" TargetMode="External"/><Relationship Id="rId208" Type="http://schemas.openxmlformats.org/officeDocument/2006/relationships/hyperlink" Target="https://twitter.com/viper202020/status/1744148861533278685" TargetMode="External"/><Relationship Id="rId207" Type="http://schemas.openxmlformats.org/officeDocument/2006/relationships/hyperlink" Target="https://bellingcat-archive.nyc3.cdn.digitaloceanspaces.com/no-dups/b4c097730574354e2522117e/5de8d52258bf4e109409e33e.png" TargetMode="External"/><Relationship Id="rId449" Type="http://schemas.openxmlformats.org/officeDocument/2006/relationships/hyperlink" Target="https://bellingcat-archive.nyc3.cdn.digitaloceanspaces.com/no-dups/df0339cae1a6b8e8754b1841/31b0d15a756d4b8089bcccac.html" TargetMode="External"/><Relationship Id="rId440" Type="http://schemas.openxmlformats.org/officeDocument/2006/relationships/hyperlink" Target="https://bellingcat-archive.nyc3.cdn.digitaloceanspaces.com/no-dups/384a3ae833a0f6279cde2591/c3a0caea43b345598166a855.html" TargetMode="External"/><Relationship Id="rId682" Type="http://schemas.openxmlformats.org/officeDocument/2006/relationships/hyperlink" Target="https://twitter.com/osint_random/status/1745039181049373028" TargetMode="External"/><Relationship Id="rId681" Type="http://schemas.openxmlformats.org/officeDocument/2006/relationships/hyperlink" Target="https://bellingcat-archive.nyc3.cdn.digitaloceanspaces.com/no-dups/5cc41685fac6233e15b9d260/ac4277bd01034e55904b06c9.png" TargetMode="External"/><Relationship Id="rId680" Type="http://schemas.openxmlformats.org/officeDocument/2006/relationships/hyperlink" Target="https://bellingcat-archive.nyc3.cdn.digitaloceanspaces.com/no-dups/d89bdc2ef03579df5398406d/65eda9ce9d7b44748a51dd00.html" TargetMode="External"/><Relationship Id="rId202" Type="http://schemas.openxmlformats.org/officeDocument/2006/relationships/hyperlink" Target="https://twitter.com/wammezz/status/1739802241312211184" TargetMode="External"/><Relationship Id="rId444" Type="http://schemas.openxmlformats.org/officeDocument/2006/relationships/hyperlink" Target="https://bellingcat-archive.nyc3.cdn.digitaloceanspaces.com/no-dups/7be1cc9336d130220b703221/290756dc15604bc1b69921b3.png" TargetMode="External"/><Relationship Id="rId686" Type="http://schemas.openxmlformats.org/officeDocument/2006/relationships/hyperlink" Target="https://bellingcat-archive.nyc3.cdn.digitaloceanspaces.com/no-dups/01b85ea88d95bc4861fb9272/8194b3e0c5944e4f80a601b2.html" TargetMode="External"/><Relationship Id="rId201" Type="http://schemas.openxmlformats.org/officeDocument/2006/relationships/hyperlink" Target="https://bellingcat-archive.nyc3.cdn.digitaloceanspaces.com/no-dups/bcbb49bf5882276aec11a784/889f4ffb097c45669b1b17f4.png" TargetMode="External"/><Relationship Id="rId443" Type="http://schemas.openxmlformats.org/officeDocument/2006/relationships/hyperlink" Target="https://bellingcat-archive.nyc3.cdn.digitaloceanspaces.com/no-dups/0951b9fe9cda2259e22c31c5/bab4a91bd437413aaca8e616.html" TargetMode="External"/><Relationship Id="rId685" Type="http://schemas.openxmlformats.org/officeDocument/2006/relationships/hyperlink" Target="https://twitter.com/osint_random/status/1744474648073368027" TargetMode="External"/><Relationship Id="rId200" Type="http://schemas.openxmlformats.org/officeDocument/2006/relationships/hyperlink" Target="https://bellingcat-archive.nyc3.cdn.digitaloceanspaces.com/no-dups/b04a864acf258d0dca8e909a/ffd1e67a78834099a33d79d1.html" TargetMode="External"/><Relationship Id="rId442" Type="http://schemas.openxmlformats.org/officeDocument/2006/relationships/hyperlink" Target="https://twitter.com/OSINTJK/status/1744630302352547902" TargetMode="External"/><Relationship Id="rId684" Type="http://schemas.openxmlformats.org/officeDocument/2006/relationships/hyperlink" Target="https://bellingcat-archive.nyc3.cdn.digitaloceanspaces.com/no-dups/d8a41701898a82ebd36fa13d/5c0d936a380e42f8b454400a.png" TargetMode="External"/><Relationship Id="rId441" Type="http://schemas.openxmlformats.org/officeDocument/2006/relationships/hyperlink" Target="https://bellingcat-archive.nyc3.cdn.digitaloceanspaces.com/no-dups/f92ed1ad49959c79b975ebcf/c296fb95bef24fff97765938.png" TargetMode="External"/><Relationship Id="rId683" Type="http://schemas.openxmlformats.org/officeDocument/2006/relationships/hyperlink" Target="https://bellingcat-archive.nyc3.cdn.digitaloceanspaces.com/no-dups/508f15adcd8b0965f8603f2d/e62b96ad4bbd4f2e801c52a6.html" TargetMode="External"/><Relationship Id="rId437" Type="http://schemas.openxmlformats.org/officeDocument/2006/relationships/hyperlink" Target="https://bellingcat-archive.nyc3.cdn.digitaloceanspaces.com/no-dups/f31107e43a72d140a089b510/12d11ad0df51442e834f9939.html" TargetMode="External"/><Relationship Id="rId679" Type="http://schemas.openxmlformats.org/officeDocument/2006/relationships/hyperlink" Target="https://twitter.com/ZLLog/status/1744343813894684970" TargetMode="External"/><Relationship Id="rId436" Type="http://schemas.openxmlformats.org/officeDocument/2006/relationships/hyperlink" Target="https://twitter.com/djuric_zlatko/status/1745182457639424159" TargetMode="External"/><Relationship Id="rId678" Type="http://schemas.openxmlformats.org/officeDocument/2006/relationships/hyperlink" Target="https://bellingcat-archive.nyc3.cdn.digitaloceanspaces.com/no-dups/9bfa5c83b8821e20a3f4d174/389940aecc1a43a68464cd58.png" TargetMode="External"/><Relationship Id="rId435" Type="http://schemas.openxmlformats.org/officeDocument/2006/relationships/hyperlink" Target="https://bellingcat-archive.nyc3.cdn.digitaloceanspaces.com/no-dups/91d4151e8f19d876749f621e/71b33b7d13ed439dbf71ed33.png" TargetMode="External"/><Relationship Id="rId677" Type="http://schemas.openxmlformats.org/officeDocument/2006/relationships/hyperlink" Target="https://bellingcat-archive.nyc3.cdn.digitaloceanspaces.com/no-dups/73c7067cd5b1d48f2e88c0b8/9c83ff5b47bc4bc5927e9600.html" TargetMode="External"/><Relationship Id="rId434" Type="http://schemas.openxmlformats.org/officeDocument/2006/relationships/hyperlink" Target="https://bellingcat-archive.nyc3.cdn.digitaloceanspaces.com/no-dups/e1a9c6e3cb4e2e3b1eb3477f/336ad926ac6948d1bd4fcbe4.html" TargetMode="External"/><Relationship Id="rId676" Type="http://schemas.openxmlformats.org/officeDocument/2006/relationships/hyperlink" Target="https://twitter.com/RejaumontP/status/1743248435912867906" TargetMode="External"/><Relationship Id="rId439" Type="http://schemas.openxmlformats.org/officeDocument/2006/relationships/hyperlink" Target="https://twitter.com/djuric_zlatko/status/1745099859277795401" TargetMode="External"/><Relationship Id="rId438" Type="http://schemas.openxmlformats.org/officeDocument/2006/relationships/hyperlink" Target="https://bellingcat-archive.nyc3.cdn.digitaloceanspaces.com/no-dups/80bafb933315734b9f2dfa85/ee2b9f207576457ca7ab22ab.png" TargetMode="External"/><Relationship Id="rId671" Type="http://schemas.openxmlformats.org/officeDocument/2006/relationships/hyperlink" Target="https://bellingcat-archive.nyc3.cdn.digitaloceanspaces.com/no-dups/6fe859de0771105609d518c2/5ae6d3a1ce3340aeb1fcfdf9.html" TargetMode="External"/><Relationship Id="rId670" Type="http://schemas.openxmlformats.org/officeDocument/2006/relationships/hyperlink" Target="https://twitter.com/FrenchOsint/status/1745048692057317612" TargetMode="External"/><Relationship Id="rId433" Type="http://schemas.openxmlformats.org/officeDocument/2006/relationships/hyperlink" Target="https://twitter.com/djuric_zlatko/status/1745350865681080380" TargetMode="External"/><Relationship Id="rId675" Type="http://schemas.openxmlformats.org/officeDocument/2006/relationships/hyperlink" Target="https://bellingcat-archive.nyc3.cdn.digitaloceanspaces.com/no-dups/5c4f5aff3ff0bed79ca220be/58600b23b6214714bffcd3a0.png" TargetMode="External"/><Relationship Id="rId432" Type="http://schemas.openxmlformats.org/officeDocument/2006/relationships/hyperlink" Target="https://bellingcat-archive.nyc3.cdn.digitaloceanspaces.com/no-dups/f1265f44a2de03c221dab5e0/9214f79b55cc48bf8176f448.png" TargetMode="External"/><Relationship Id="rId674" Type="http://schemas.openxmlformats.org/officeDocument/2006/relationships/hyperlink" Target="https://bellingcat-archive.nyc3.cdn.digitaloceanspaces.com/no-dups/b54323be39bccda2e1fd3efb/1f9edbe76cd941ad994abf36.html" TargetMode="External"/><Relationship Id="rId431" Type="http://schemas.openxmlformats.org/officeDocument/2006/relationships/hyperlink" Target="https://bellingcat-archive.nyc3.cdn.digitaloceanspaces.com/no-dups/892fbd73628954f9fcc9c2b3/4f93187aaf764c7397821e38.html" TargetMode="External"/><Relationship Id="rId673" Type="http://schemas.openxmlformats.org/officeDocument/2006/relationships/hyperlink" Target="https://twitter.com/osint_random/status/1742707049161486481" TargetMode="External"/><Relationship Id="rId430" Type="http://schemas.openxmlformats.org/officeDocument/2006/relationships/hyperlink" Target="https://twitter.com/IPHRinvestigate/status/1712775737256640725" TargetMode="External"/><Relationship Id="rId672" Type="http://schemas.openxmlformats.org/officeDocument/2006/relationships/hyperlink" Target="https://bellingcat-archive.nyc3.cdn.digitaloceanspaces.com/no-dups/eebff54aa4032cc0fd2f8837/c29eea79720d4ea09ed90476.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row r="2">
      <c r="A2" s="2" t="s">
        <v>11</v>
      </c>
      <c r="B2" s="3" t="s">
        <v>12</v>
      </c>
      <c r="D2" s="4" t="s">
        <v>13</v>
      </c>
      <c r="E2" s="3" t="s">
        <v>14</v>
      </c>
      <c r="F2" s="5" t="str">
        <f>IMAGE("https://bellingcat-archive.nyc3.cdn.digitaloceanspaces.com/no-dups/0c412a3d023f514f1ebf0bc3/82085f8d42ec4f03966a9e58.jpg")</f>
        <v/>
      </c>
      <c r="G2" s="3" t="s">
        <v>15</v>
      </c>
      <c r="H2" s="3" t="s">
        <v>16</v>
      </c>
      <c r="I2" s="3" t="s">
        <v>17</v>
      </c>
      <c r="J2" s="4" t="s">
        <v>18</v>
      </c>
      <c r="K2" s="3" t="s">
        <v>19</v>
      </c>
    </row>
    <row r="3">
      <c r="A3" s="6" t="s">
        <v>20</v>
      </c>
      <c r="B3" s="3" t="s">
        <v>12</v>
      </c>
      <c r="D3" s="4" t="s">
        <v>21</v>
      </c>
      <c r="E3" s="3" t="s">
        <v>22</v>
      </c>
      <c r="F3" s="5" t="str">
        <f>IMAGE("https://bellingcat-archive.nyc3.cdn.digitaloceanspaces.com/no-dups/07f2c0038f9b34a1cf418d23/fb5b92eb40e84ba790fa0cdd.jpg")</f>
        <v/>
      </c>
      <c r="G3" s="3" t="s">
        <v>23</v>
      </c>
      <c r="H3" s="3" t="s">
        <v>24</v>
      </c>
      <c r="I3" s="3" t="s">
        <v>25</v>
      </c>
      <c r="J3" s="4" t="s">
        <v>26</v>
      </c>
      <c r="K3" s="3" t="s">
        <v>27</v>
      </c>
    </row>
    <row r="4">
      <c r="A4" s="7" t="s">
        <v>28</v>
      </c>
      <c r="B4" s="3" t="s">
        <v>12</v>
      </c>
      <c r="D4" s="4" t="s">
        <v>29</v>
      </c>
      <c r="E4" s="3" t="s">
        <v>30</v>
      </c>
      <c r="F4" s="5" t="str">
        <f>IMAGE("https://bellingcat-archive.nyc3.cdn.digitaloceanspaces.com/no-dups/0f18e09cf55ca492770239cf/d25c7119e64e4c319f06135c.jpg")</f>
        <v/>
      </c>
      <c r="G4" s="3" t="s">
        <v>31</v>
      </c>
      <c r="H4" s="3" t="s">
        <v>32</v>
      </c>
      <c r="I4" s="3" t="s">
        <v>33</v>
      </c>
      <c r="J4" s="4" t="s">
        <v>34</v>
      </c>
      <c r="K4" s="3" t="s">
        <v>35</v>
      </c>
    </row>
    <row r="5">
      <c r="A5" s="7" t="s">
        <v>36</v>
      </c>
      <c r="B5" s="3" t="s">
        <v>12</v>
      </c>
      <c r="D5" s="4" t="s">
        <v>37</v>
      </c>
      <c r="E5" s="3" t="s">
        <v>38</v>
      </c>
      <c r="F5" s="5" t="str">
        <f>IMAGE("https://bellingcat-archive.nyc3.cdn.digitaloceanspaces.com/no-dups/cc4478957889145478b5adb8/dbb3bdbb89c244bfbd189adc.png")</f>
        <v/>
      </c>
      <c r="G5" s="3" t="s">
        <v>39</v>
      </c>
      <c r="H5" s="3" t="s">
        <v>40</v>
      </c>
      <c r="I5" s="3" t="s">
        <v>41</v>
      </c>
      <c r="J5" s="4" t="s">
        <v>42</v>
      </c>
      <c r="K5" s="3" t="s">
        <v>43</v>
      </c>
    </row>
    <row r="6">
      <c r="A6" s="7" t="s">
        <v>44</v>
      </c>
      <c r="B6" s="3" t="s">
        <v>12</v>
      </c>
      <c r="D6" s="4" t="s">
        <v>45</v>
      </c>
      <c r="E6" s="3" t="s">
        <v>46</v>
      </c>
      <c r="F6" s="5" t="str">
        <f>IMAGE("https://bellingcat-archive.nyc3.cdn.digitaloceanspaces.com/no-dups/53074a9990fe1dd0615d76dc/2835088be1a741a5a27e3666.png")</f>
        <v/>
      </c>
      <c r="G6" s="3" t="s">
        <v>47</v>
      </c>
      <c r="H6" s="3" t="s">
        <v>48</v>
      </c>
      <c r="I6" s="3" t="s">
        <v>49</v>
      </c>
      <c r="J6" s="4" t="s">
        <v>50</v>
      </c>
      <c r="K6" s="3" t="s">
        <v>51</v>
      </c>
    </row>
    <row r="7">
      <c r="A7" s="7" t="s">
        <v>52</v>
      </c>
      <c r="B7" s="3" t="s">
        <v>12</v>
      </c>
      <c r="D7" s="4" t="s">
        <v>53</v>
      </c>
      <c r="E7" s="3" t="s">
        <v>54</v>
      </c>
      <c r="F7" s="5" t="str">
        <f>IMAGE("https://bellingcat-archive.nyc3.cdn.digitaloceanspaces.com/no-dups/8eb2a82bd898eda9a024d63f/08e380c70f444e01a6e180d8.jpg")</f>
        <v/>
      </c>
      <c r="G7" s="3" t="s">
        <v>55</v>
      </c>
      <c r="H7" s="3" t="s">
        <v>56</v>
      </c>
      <c r="I7" s="3" t="s">
        <v>57</v>
      </c>
      <c r="J7" s="4" t="s">
        <v>58</v>
      </c>
      <c r="K7" s="3" t="s">
        <v>59</v>
      </c>
    </row>
    <row r="8">
      <c r="A8" s="7" t="s">
        <v>60</v>
      </c>
      <c r="B8" s="3" t="s">
        <v>12</v>
      </c>
      <c r="D8" s="4" t="s">
        <v>61</v>
      </c>
      <c r="E8" s="3" t="s">
        <v>62</v>
      </c>
      <c r="F8" s="5" t="str">
        <f>IMAGE("https://bellingcat-archive.nyc3.cdn.digitaloceanspaces.com/no-dups/1f8fc8fc84baa35becff82da/a46947c55c30444788f89a83.png")</f>
        <v/>
      </c>
      <c r="G8" s="3" t="s">
        <v>63</v>
      </c>
      <c r="H8" s="3" t="s">
        <v>64</v>
      </c>
      <c r="I8" s="3" t="s">
        <v>65</v>
      </c>
      <c r="J8" s="4" t="s">
        <v>66</v>
      </c>
      <c r="K8" s="3" t="s">
        <v>67</v>
      </c>
    </row>
    <row r="9">
      <c r="A9" s="7" t="s">
        <v>68</v>
      </c>
      <c r="B9" s="3" t="s">
        <v>12</v>
      </c>
      <c r="D9" s="4" t="s">
        <v>69</v>
      </c>
      <c r="E9" s="3" t="s">
        <v>70</v>
      </c>
      <c r="F9" s="5" t="str">
        <f>IMAGE("https://bellingcat-archive.nyc3.cdn.digitaloceanspaces.com/no-dups/969dd2e42458695542b6c391/1dd79aa85da143d1a171303d.png")</f>
        <v/>
      </c>
      <c r="G9" s="3" t="s">
        <v>71</v>
      </c>
      <c r="H9" s="3" t="s">
        <v>72</v>
      </c>
      <c r="I9" s="3" t="s">
        <v>73</v>
      </c>
      <c r="J9" s="4" t="s">
        <v>74</v>
      </c>
      <c r="K9" s="3" t="s">
        <v>75</v>
      </c>
    </row>
    <row r="10">
      <c r="A10" s="7" t="s">
        <v>76</v>
      </c>
      <c r="B10" s="3" t="s">
        <v>12</v>
      </c>
      <c r="D10" s="4" t="s">
        <v>77</v>
      </c>
      <c r="E10" s="3" t="s">
        <v>78</v>
      </c>
      <c r="F10" s="5" t="str">
        <f>IMAGE("https://bellingcat-archive.nyc3.cdn.digitaloceanspaces.com/no-dups/de1ca128e2bc25a2f38c4156/780c9754324c4272b07cf01f.jpg")</f>
        <v/>
      </c>
      <c r="G10" s="3" t="s">
        <v>79</v>
      </c>
      <c r="H10" s="3" t="s">
        <v>80</v>
      </c>
      <c r="I10" s="3" t="s">
        <v>81</v>
      </c>
      <c r="J10" s="4" t="s">
        <v>82</v>
      </c>
      <c r="K10" s="3" t="s">
        <v>83</v>
      </c>
    </row>
    <row r="11">
      <c r="A11" s="7" t="s">
        <v>84</v>
      </c>
      <c r="B11" s="3" t="s">
        <v>12</v>
      </c>
      <c r="D11" s="4" t="s">
        <v>85</v>
      </c>
      <c r="E11" s="3" t="s">
        <v>86</v>
      </c>
      <c r="F11" s="5" t="str">
        <f>IMAGE("https://bellingcat-archive.nyc3.cdn.digitaloceanspaces.com/no-dups/90eb52e1d5adfef9131516b5/8c052c91ea3e44d49095c377.jpg")</f>
        <v/>
      </c>
      <c r="G11" s="3" t="s">
        <v>87</v>
      </c>
      <c r="H11" s="3" t="s">
        <v>88</v>
      </c>
      <c r="I11" s="3" t="s">
        <v>89</v>
      </c>
      <c r="J11" s="4" t="s">
        <v>90</v>
      </c>
      <c r="K11" s="3" t="s">
        <v>91</v>
      </c>
    </row>
    <row r="12">
      <c r="A12" s="7" t="s">
        <v>92</v>
      </c>
      <c r="B12" s="3" t="s">
        <v>12</v>
      </c>
      <c r="D12" s="4" t="s">
        <v>93</v>
      </c>
      <c r="E12" s="3" t="s">
        <v>94</v>
      </c>
      <c r="F12" s="5" t="str">
        <f>IMAGE("https://bellingcat-archive.nyc3.cdn.digitaloceanspaces.com/no-dups/8db5a82b5d25b50623cc608a/3ae439580eb042d288d32d97.jpg")</f>
        <v/>
      </c>
      <c r="G12" s="3" t="s">
        <v>95</v>
      </c>
      <c r="H12" s="3" t="s">
        <v>96</v>
      </c>
      <c r="I12" s="3" t="s">
        <v>97</v>
      </c>
      <c r="J12" s="4" t="s">
        <v>98</v>
      </c>
      <c r="K12" s="3" t="s">
        <v>99</v>
      </c>
    </row>
    <row r="13">
      <c r="A13" s="7" t="s">
        <v>100</v>
      </c>
      <c r="B13" s="3" t="s">
        <v>12</v>
      </c>
      <c r="D13" s="4" t="s">
        <v>101</v>
      </c>
      <c r="E13" s="3" t="s">
        <v>102</v>
      </c>
      <c r="F13" s="5" t="str">
        <f>IMAGE("https://bellingcat-archive.nyc3.cdn.digitaloceanspaces.com/no-dups/f5788fe5df9244e536fe1f8a/6c994636ead540d2acce56bf.jpg")</f>
        <v/>
      </c>
      <c r="G13" s="3" t="s">
        <v>103</v>
      </c>
      <c r="H13" s="3" t="s">
        <v>104</v>
      </c>
      <c r="I13" s="3" t="s">
        <v>105</v>
      </c>
      <c r="J13" s="4" t="s">
        <v>106</v>
      </c>
      <c r="K13" s="3" t="s">
        <v>107</v>
      </c>
    </row>
    <row r="14">
      <c r="A14" s="8" t="s">
        <v>108</v>
      </c>
      <c r="B14" s="3" t="s">
        <v>109</v>
      </c>
      <c r="D14" s="4" t="s">
        <v>110</v>
      </c>
      <c r="E14" s="3" t="s">
        <v>111</v>
      </c>
      <c r="F14" s="5" t="str">
        <f>IMAGE("https://bellingcat-archive.nyc3.cdn.digitaloceanspaces.com/no-dups/c0a29dd25b36d410035c2327/fa6f05a445024f319ae6a434.png")</f>
        <v/>
      </c>
      <c r="H14" s="3" t="s">
        <v>112</v>
      </c>
      <c r="I14" s="3" t="s">
        <v>113</v>
      </c>
      <c r="J14" s="4" t="s">
        <v>114</v>
      </c>
      <c r="K14" s="3" t="s">
        <v>115</v>
      </c>
    </row>
    <row r="15">
      <c r="A15" s="8" t="s">
        <v>116</v>
      </c>
      <c r="B15" s="3" t="s">
        <v>117</v>
      </c>
      <c r="D15" s="4" t="s">
        <v>118</v>
      </c>
      <c r="E15" s="3" t="s">
        <v>119</v>
      </c>
      <c r="F15" s="5" t="str">
        <f>IMAGE("https://bellingcat-archive.nyc3.cdn.digitaloceanspaces.com/no-dups/62f2475bc169bf08925d4dc7/186fa6f1d4a3411e99e97fd8.png")</f>
        <v/>
      </c>
      <c r="G15" s="3" t="s">
        <v>120</v>
      </c>
      <c r="H15" s="3" t="s">
        <v>121</v>
      </c>
      <c r="J15" s="4" t="s">
        <v>122</v>
      </c>
      <c r="K15" s="3" t="s">
        <v>123</v>
      </c>
    </row>
    <row r="16">
      <c r="A16" s="8" t="s">
        <v>124</v>
      </c>
      <c r="B16" s="3" t="s">
        <v>117</v>
      </c>
      <c r="D16" s="4" t="s">
        <v>125</v>
      </c>
      <c r="E16" s="3" t="s">
        <v>126</v>
      </c>
      <c r="F16" s="5" t="str">
        <f>IMAGE("https://bellingcat-archive.nyc3.cdn.digitaloceanspaces.com/no-dups/5151ec72bf96b48fbe43b45d/1018f086bb104bf299ce5ce4.png")</f>
        <v/>
      </c>
      <c r="G16" s="3" t="s">
        <v>127</v>
      </c>
      <c r="H16" s="3" t="s">
        <v>128</v>
      </c>
      <c r="J16" s="4" t="s">
        <v>129</v>
      </c>
      <c r="K16" s="3" t="s">
        <v>130</v>
      </c>
    </row>
    <row r="17">
      <c r="A17" s="7" t="s">
        <v>131</v>
      </c>
      <c r="B17" s="3" t="s">
        <v>117</v>
      </c>
      <c r="D17" s="4" t="s">
        <v>132</v>
      </c>
      <c r="E17" s="3" t="s">
        <v>133</v>
      </c>
      <c r="F17" s="5" t="str">
        <f>IMAGE("https://bellingcat-archive.nyc3.cdn.digitaloceanspaces.com/no-dups/6e1c61ce9c2d1f986ce61f12/dc06832165be4823815782ad.png")</f>
        <v/>
      </c>
      <c r="G17" s="3" t="s">
        <v>134</v>
      </c>
      <c r="H17" s="3" t="s">
        <v>135</v>
      </c>
      <c r="J17" s="4" t="s">
        <v>136</v>
      </c>
      <c r="K17" s="3" t="s">
        <v>137</v>
      </c>
    </row>
    <row r="18">
      <c r="A18" s="8" t="s">
        <v>138</v>
      </c>
      <c r="B18" s="3" t="s">
        <v>109</v>
      </c>
      <c r="D18" s="4" t="s">
        <v>139</v>
      </c>
      <c r="E18" s="3" t="s">
        <v>140</v>
      </c>
      <c r="F18" s="5" t="str">
        <f>IMAGE("https://bellingcat-archive.nyc3.cdn.digitaloceanspaces.com/no-dups/52e8cbeff20b3153567df8c5/55a6d916ff9c446b99700571.png")</f>
        <v/>
      </c>
      <c r="H18" s="3" t="s">
        <v>141</v>
      </c>
      <c r="I18" s="3" t="s">
        <v>142</v>
      </c>
      <c r="J18" s="4" t="s">
        <v>143</v>
      </c>
      <c r="K18" s="3" t="s">
        <v>144</v>
      </c>
    </row>
    <row r="19">
      <c r="A19" s="8" t="s">
        <v>145</v>
      </c>
      <c r="B19" s="3" t="s">
        <v>109</v>
      </c>
      <c r="D19" s="4" t="s">
        <v>146</v>
      </c>
      <c r="E19" s="3" t="s">
        <v>147</v>
      </c>
      <c r="F19" s="5" t="str">
        <f>IMAGE("https://bellingcat-archive.nyc3.cdn.digitaloceanspaces.com/no-dups/141d92af95483c635bea41e9/71a4d4a2a9b14329b0c0aacd.png")</f>
        <v/>
      </c>
      <c r="H19" s="3" t="s">
        <v>148</v>
      </c>
      <c r="I19" s="3" t="s">
        <v>149</v>
      </c>
      <c r="J19" s="4" t="s">
        <v>150</v>
      </c>
      <c r="K19" s="3" t="s">
        <v>151</v>
      </c>
    </row>
    <row r="20">
      <c r="A20" s="8" t="s">
        <v>152</v>
      </c>
      <c r="B20" s="3" t="s">
        <v>109</v>
      </c>
      <c r="D20" s="4" t="s">
        <v>153</v>
      </c>
      <c r="E20" s="3" t="s">
        <v>154</v>
      </c>
      <c r="F20" s="5" t="str">
        <f>IMAGE("https://bellingcat-archive.nyc3.cdn.digitaloceanspaces.com/no-dups/a1034079e6cdc5ec4a8aa352/b6e90ff29f25463daa652967.png")</f>
        <v/>
      </c>
      <c r="H20" s="3" t="s">
        <v>155</v>
      </c>
      <c r="I20" s="3" t="s">
        <v>156</v>
      </c>
      <c r="J20" s="4" t="s">
        <v>157</v>
      </c>
      <c r="K20" s="3" t="s">
        <v>158</v>
      </c>
    </row>
    <row r="21">
      <c r="A21" s="7" t="s">
        <v>159</v>
      </c>
      <c r="B21" s="3" t="s">
        <v>109</v>
      </c>
      <c r="D21" s="4" t="s">
        <v>160</v>
      </c>
      <c r="E21" s="3" t="s">
        <v>161</v>
      </c>
      <c r="F21" s="5" t="str">
        <f>IMAGE("https://bellingcat-archive.nyc3.cdn.digitaloceanspaces.com/no-dups/e40c8b376ceeb32aca424c2e/5d68919fcd9242f5ba94b2ed.png")</f>
        <v/>
      </c>
      <c r="H21" s="3" t="s">
        <v>162</v>
      </c>
      <c r="I21" s="3" t="s">
        <v>163</v>
      </c>
      <c r="J21" s="4" t="s">
        <v>164</v>
      </c>
      <c r="K21" s="3" t="s">
        <v>165</v>
      </c>
    </row>
    <row r="22">
      <c r="A22" s="7" t="s">
        <v>166</v>
      </c>
      <c r="B22" s="3" t="s">
        <v>109</v>
      </c>
      <c r="D22" s="4" t="s">
        <v>167</v>
      </c>
      <c r="E22" s="3" t="s">
        <v>168</v>
      </c>
      <c r="F22" s="5" t="str">
        <f>IMAGE("https://bellingcat-archive.nyc3.cdn.digitaloceanspaces.com/no-dups/4b86535a73f51b4087689225/030215331e9a4da39067be03.png")</f>
        <v/>
      </c>
      <c r="H22" s="3" t="s">
        <v>169</v>
      </c>
      <c r="I22" s="3" t="s">
        <v>170</v>
      </c>
      <c r="J22" s="4" t="s">
        <v>171</v>
      </c>
      <c r="K22" s="3" t="s">
        <v>172</v>
      </c>
    </row>
    <row r="23">
      <c r="A23" s="7" t="s">
        <v>173</v>
      </c>
      <c r="B23" s="3" t="s">
        <v>109</v>
      </c>
      <c r="D23" s="4" t="s">
        <v>174</v>
      </c>
      <c r="E23" s="3" t="s">
        <v>175</v>
      </c>
      <c r="F23" s="5" t="str">
        <f>IMAGE("https://bellingcat-archive.nyc3.cdn.digitaloceanspaces.com/no-dups/91539714e6b3c43fbd20ba9c/34e8f3e5ef2a45419141c81e.png")</f>
        <v/>
      </c>
      <c r="H23" s="3" t="s">
        <v>176</v>
      </c>
      <c r="I23" s="3" t="s">
        <v>177</v>
      </c>
      <c r="J23" s="4" t="s">
        <v>178</v>
      </c>
      <c r="K23" s="3" t="s">
        <v>179</v>
      </c>
    </row>
    <row r="24">
      <c r="A24" s="7" t="s">
        <v>180</v>
      </c>
      <c r="B24" s="3" t="s">
        <v>109</v>
      </c>
      <c r="D24" s="4" t="s">
        <v>181</v>
      </c>
      <c r="E24" s="3" t="s">
        <v>182</v>
      </c>
      <c r="F24" s="5" t="str">
        <f>IMAGE("https://bellingcat-archive.nyc3.cdn.digitaloceanspaces.com/no-dups/3c726023a29afa636836c854/336b0a496ad548348e308246.png")</f>
        <v/>
      </c>
      <c r="H24" s="3" t="s">
        <v>183</v>
      </c>
      <c r="I24" s="3" t="s">
        <v>184</v>
      </c>
      <c r="J24" s="4" t="s">
        <v>185</v>
      </c>
      <c r="K24" s="3" t="s">
        <v>186</v>
      </c>
    </row>
    <row r="25">
      <c r="A25" s="8" t="s">
        <v>187</v>
      </c>
      <c r="B25" s="3" t="s">
        <v>109</v>
      </c>
      <c r="D25" s="4" t="s">
        <v>188</v>
      </c>
      <c r="E25" s="3" t="s">
        <v>189</v>
      </c>
      <c r="F25" s="5" t="str">
        <f>IMAGE("https://bellingcat-archive.nyc3.cdn.digitaloceanspaces.com/no-dups/79309066cdc96be90bc7bcbf/8a787b67fa3c46cdb27493a4.png")</f>
        <v/>
      </c>
      <c r="H25" s="3" t="s">
        <v>190</v>
      </c>
      <c r="I25" s="3" t="s">
        <v>191</v>
      </c>
      <c r="J25" s="4" t="s">
        <v>192</v>
      </c>
      <c r="K25" s="3" t="s">
        <v>193</v>
      </c>
    </row>
    <row r="26">
      <c r="A26" s="8" t="s">
        <v>194</v>
      </c>
      <c r="B26" s="3" t="s">
        <v>109</v>
      </c>
      <c r="D26" s="4" t="s">
        <v>195</v>
      </c>
      <c r="E26" s="3" t="s">
        <v>196</v>
      </c>
      <c r="F26" s="5" t="str">
        <f>IMAGE("https://bellingcat-archive.nyc3.cdn.digitaloceanspaces.com/no-dups/81ed3c3a07c23e6394a9b1de/2a125267852a41ac8447527d.png")</f>
        <v/>
      </c>
      <c r="H26" s="3" t="s">
        <v>197</v>
      </c>
      <c r="I26" s="3" t="s">
        <v>198</v>
      </c>
      <c r="J26" s="4" t="s">
        <v>199</v>
      </c>
      <c r="K26" s="3" t="s">
        <v>200</v>
      </c>
    </row>
    <row r="27">
      <c r="A27" s="7" t="s">
        <v>201</v>
      </c>
      <c r="B27" s="3" t="s">
        <v>117</v>
      </c>
      <c r="D27" s="4" t="s">
        <v>202</v>
      </c>
      <c r="E27" s="3" t="s">
        <v>203</v>
      </c>
      <c r="F27" s="5" t="str">
        <f>IMAGE("https://bellingcat-archive.nyc3.cdn.digitaloceanspaces.com/no-dups/720d00c8963a3ae87cc75e6f/7028bdbd2cd445cf955dc4a6.png")</f>
        <v/>
      </c>
      <c r="G27" s="3" t="s">
        <v>204</v>
      </c>
      <c r="H27" s="3" t="s">
        <v>205</v>
      </c>
      <c r="J27" s="4" t="s">
        <v>206</v>
      </c>
      <c r="K27" s="3" t="s">
        <v>207</v>
      </c>
    </row>
    <row r="28">
      <c r="A28" s="7" t="s">
        <v>208</v>
      </c>
      <c r="B28" s="3" t="s">
        <v>117</v>
      </c>
      <c r="D28" s="4" t="s">
        <v>209</v>
      </c>
      <c r="E28" s="3" t="s">
        <v>210</v>
      </c>
      <c r="F28" s="5" t="str">
        <f>IMAGE("https://bellingcat-archive.nyc3.cdn.digitaloceanspaces.com/no-dups/08d87c7a657365bea7aa3896/973246b88614400fb345c63d.png")</f>
        <v/>
      </c>
      <c r="G28" s="3" t="s">
        <v>211</v>
      </c>
      <c r="H28" s="3" t="s">
        <v>212</v>
      </c>
      <c r="J28" s="4" t="s">
        <v>213</v>
      </c>
      <c r="K28" s="3" t="s">
        <v>214</v>
      </c>
    </row>
    <row r="29">
      <c r="A29" s="7" t="s">
        <v>215</v>
      </c>
      <c r="B29" s="3" t="s">
        <v>109</v>
      </c>
      <c r="D29" s="4" t="s">
        <v>216</v>
      </c>
      <c r="E29" s="3" t="s">
        <v>217</v>
      </c>
      <c r="F29" s="5" t="str">
        <f>IMAGE("https://bellingcat-archive.nyc3.cdn.digitaloceanspaces.com/no-dups/4ba0b8475e89c5e788a51d73/f03f60738a51402fb708c7df.png")</f>
        <v/>
      </c>
      <c r="H29" s="3" t="s">
        <v>218</v>
      </c>
      <c r="I29" s="3" t="s">
        <v>219</v>
      </c>
      <c r="J29" s="4" t="s">
        <v>220</v>
      </c>
      <c r="K29" s="3" t="s">
        <v>221</v>
      </c>
    </row>
    <row r="30">
      <c r="A30" s="7" t="s">
        <v>222</v>
      </c>
      <c r="B30" s="3" t="s">
        <v>109</v>
      </c>
      <c r="D30" s="4" t="s">
        <v>223</v>
      </c>
      <c r="E30" s="3" t="s">
        <v>224</v>
      </c>
      <c r="F30" s="5" t="str">
        <f>IMAGE("https://bellingcat-archive.nyc3.cdn.digitaloceanspaces.com/no-dups/79c334a278cd6ce0b6883e41/938875db2e814a00a78856f2.png")</f>
        <v/>
      </c>
      <c r="H30" s="3" t="s">
        <v>225</v>
      </c>
      <c r="I30" s="3" t="s">
        <v>226</v>
      </c>
      <c r="J30" s="4" t="s">
        <v>227</v>
      </c>
      <c r="K30" s="3" t="s">
        <v>228</v>
      </c>
    </row>
    <row r="31">
      <c r="A31" s="7" t="s">
        <v>229</v>
      </c>
      <c r="B31" s="3" t="s">
        <v>109</v>
      </c>
      <c r="D31" s="4" t="s">
        <v>230</v>
      </c>
      <c r="E31" s="3" t="s">
        <v>231</v>
      </c>
      <c r="F31" s="5" t="str">
        <f>IMAGE("https://bellingcat-archive.nyc3.cdn.digitaloceanspaces.com/no-dups/cc642335ddca13bb37e710d1/1873b45e93de48ec81a7836c.png")</f>
        <v/>
      </c>
      <c r="H31" s="3" t="s">
        <v>232</v>
      </c>
      <c r="I31" s="3" t="s">
        <v>233</v>
      </c>
      <c r="J31" s="4" t="s">
        <v>234</v>
      </c>
      <c r="K31" s="3" t="s">
        <v>235</v>
      </c>
    </row>
    <row r="32">
      <c r="A32" s="7" t="s">
        <v>236</v>
      </c>
      <c r="B32" s="3" t="s">
        <v>117</v>
      </c>
      <c r="D32" s="4" t="s">
        <v>237</v>
      </c>
      <c r="E32" s="3" t="s">
        <v>238</v>
      </c>
      <c r="F32" s="5" t="str">
        <f>IMAGE("https://bellingcat-archive.nyc3.cdn.digitaloceanspaces.com/no-dups/f7d1f77250298caacb2ccc64/0b05fdb08c4346758d3987eb.png")</f>
        <v/>
      </c>
      <c r="G32" s="3" t="s">
        <v>239</v>
      </c>
      <c r="H32" s="3" t="s">
        <v>240</v>
      </c>
      <c r="J32" s="4" t="s">
        <v>241</v>
      </c>
      <c r="K32" s="3" t="s">
        <v>242</v>
      </c>
    </row>
    <row r="33">
      <c r="A33" s="7" t="s">
        <v>243</v>
      </c>
      <c r="B33" s="3" t="s">
        <v>12</v>
      </c>
      <c r="D33" s="4" t="s">
        <v>244</v>
      </c>
      <c r="E33" s="3" t="s">
        <v>245</v>
      </c>
      <c r="F33" s="5" t="str">
        <f>IMAGE("https://bellingcat-archive.nyc3.cdn.digitaloceanspaces.com/no-dups/58d0cfdd9f9c6f27d3463a0b/d83622a91dfb4a2f90f1ac96.png")</f>
        <v/>
      </c>
      <c r="G33" s="3" t="s">
        <v>246</v>
      </c>
      <c r="H33" s="3" t="s">
        <v>247</v>
      </c>
      <c r="I33" s="3" t="s">
        <v>248</v>
      </c>
      <c r="J33" s="4" t="s">
        <v>249</v>
      </c>
      <c r="K33" s="3" t="s">
        <v>250</v>
      </c>
    </row>
    <row r="34">
      <c r="A34" s="9" t="s">
        <v>251</v>
      </c>
      <c r="B34" s="3" t="s">
        <v>12</v>
      </c>
      <c r="D34" s="4" t="s">
        <v>252</v>
      </c>
      <c r="E34" s="3" t="s">
        <v>253</v>
      </c>
      <c r="F34" s="5" t="str">
        <f>IMAGE("https://bellingcat-archive.nyc3.cdn.digitaloceanspaces.com/no-dups/b13fe2dc5b0f3563102243bb/41aad4864d6641448d3995bc.png")</f>
        <v/>
      </c>
      <c r="G34" s="3" t="s">
        <v>254</v>
      </c>
      <c r="H34" s="3" t="s">
        <v>255</v>
      </c>
      <c r="I34" s="3" t="s">
        <v>256</v>
      </c>
      <c r="J34" s="4" t="s">
        <v>257</v>
      </c>
      <c r="K34" s="3" t="s">
        <v>258</v>
      </c>
    </row>
    <row r="35">
      <c r="A35" s="9" t="s">
        <v>259</v>
      </c>
      <c r="B35" s="3" t="s">
        <v>12</v>
      </c>
      <c r="D35" s="4" t="s">
        <v>260</v>
      </c>
      <c r="E35" s="3" t="s">
        <v>261</v>
      </c>
      <c r="F35" s="5" t="str">
        <f>IMAGE("https://bellingcat-archive.nyc3.cdn.digitaloceanspaces.com/no-dups/2c7630acd41e06c6eb4e5e40/a1ecd6b10dc0497795d789f7.jpg")</f>
        <v/>
      </c>
      <c r="G35" s="3" t="s">
        <v>262</v>
      </c>
      <c r="H35" s="3" t="s">
        <v>263</v>
      </c>
      <c r="I35" s="3" t="s">
        <v>264</v>
      </c>
      <c r="J35" s="4" t="s">
        <v>265</v>
      </c>
      <c r="K35" s="3" t="s">
        <v>266</v>
      </c>
    </row>
    <row r="36">
      <c r="A36" s="7" t="s">
        <v>267</v>
      </c>
      <c r="B36" s="3" t="s">
        <v>12</v>
      </c>
      <c r="D36" s="4" t="s">
        <v>268</v>
      </c>
      <c r="E36" s="3" t="s">
        <v>269</v>
      </c>
      <c r="F36" s="5" t="str">
        <f>IMAGE("https://bellingcat-archive.nyc3.cdn.digitaloceanspaces.com/no-dups/1598630146d6f218d24f222a/8061289dbaa64a64878eaba4.jpg")</f>
        <v/>
      </c>
      <c r="G36" s="3" t="s">
        <v>270</v>
      </c>
      <c r="H36" s="3" t="s">
        <v>271</v>
      </c>
      <c r="I36" s="3" t="s">
        <v>272</v>
      </c>
      <c r="J36" s="4" t="s">
        <v>273</v>
      </c>
      <c r="K36" s="3" t="s">
        <v>274</v>
      </c>
    </row>
    <row r="37">
      <c r="A37" s="7" t="s">
        <v>275</v>
      </c>
      <c r="B37" s="3" t="s">
        <v>12</v>
      </c>
      <c r="D37" s="4" t="s">
        <v>276</v>
      </c>
      <c r="E37" s="3" t="s">
        <v>277</v>
      </c>
      <c r="F37" s="5" t="str">
        <f>IMAGE("https://bellingcat-archive.nyc3.cdn.digitaloceanspaces.com/no-dups/71a79b8135925c20b3fbacfa/4bdf071e79874ad699adf2b4.png")</f>
        <v/>
      </c>
      <c r="G37" s="3" t="s">
        <v>278</v>
      </c>
      <c r="H37" s="3" t="s">
        <v>279</v>
      </c>
      <c r="I37" s="3" t="s">
        <v>280</v>
      </c>
      <c r="J37" s="4" t="s">
        <v>281</v>
      </c>
      <c r="K37" s="3" t="s">
        <v>282</v>
      </c>
    </row>
    <row r="38">
      <c r="A38" s="6" t="s">
        <v>283</v>
      </c>
      <c r="B38" s="3" t="s">
        <v>12</v>
      </c>
      <c r="D38" s="4" t="s">
        <v>284</v>
      </c>
      <c r="E38" s="3" t="s">
        <v>285</v>
      </c>
      <c r="F38" s="5" t="str">
        <f>IMAGE("https://bellingcat-archive.nyc3.cdn.digitaloceanspaces.com/no-dups/d8957f7690c8fe0f9b1ffa73/9412ce853d3f4c8a80c71aa7.jpg")</f>
        <v/>
      </c>
      <c r="G38" s="3" t="s">
        <v>286</v>
      </c>
      <c r="H38" s="3" t="s">
        <v>287</v>
      </c>
      <c r="I38" s="3" t="s">
        <v>288</v>
      </c>
      <c r="J38" s="4" t="s">
        <v>289</v>
      </c>
      <c r="K38" s="3" t="s">
        <v>290</v>
      </c>
    </row>
    <row r="39">
      <c r="A39" s="7" t="s">
        <v>291</v>
      </c>
      <c r="B39" s="3" t="s">
        <v>12</v>
      </c>
      <c r="D39" s="4" t="s">
        <v>292</v>
      </c>
      <c r="E39" s="3" t="s">
        <v>293</v>
      </c>
      <c r="F39" s="5" t="str">
        <f>IMAGE("https://bellingcat-archive.nyc3.cdn.digitaloceanspaces.com/no-dups/9b9c071cff53861c1f536bf9/1e1e333686cf473f8d356c2a.jpg")</f>
        <v/>
      </c>
      <c r="G39" s="3" t="s">
        <v>294</v>
      </c>
      <c r="H39" s="3" t="s">
        <v>295</v>
      </c>
      <c r="I39" s="3" t="s">
        <v>296</v>
      </c>
      <c r="J39" s="4" t="s">
        <v>297</v>
      </c>
      <c r="K39" s="3" t="s">
        <v>298</v>
      </c>
    </row>
    <row r="40">
      <c r="A40" s="7" t="s">
        <v>299</v>
      </c>
      <c r="B40" s="3" t="s">
        <v>12</v>
      </c>
      <c r="D40" s="4" t="s">
        <v>300</v>
      </c>
      <c r="E40" s="3" t="s">
        <v>301</v>
      </c>
      <c r="F40" s="5" t="str">
        <f>IMAGE("https://bellingcat-archive.nyc3.cdn.digitaloceanspaces.com/no-dups/09f7ec63449624377121a520/6972745cd3fe4ccc822b5fa1.jpg")</f>
        <v/>
      </c>
      <c r="G40" s="3" t="s">
        <v>302</v>
      </c>
      <c r="H40" s="3" t="s">
        <v>303</v>
      </c>
      <c r="I40" s="3" t="s">
        <v>304</v>
      </c>
      <c r="J40" s="4" t="s">
        <v>305</v>
      </c>
      <c r="K40" s="3" t="s">
        <v>306</v>
      </c>
    </row>
    <row r="41">
      <c r="A41" s="7" t="s">
        <v>307</v>
      </c>
      <c r="B41" s="3" t="s">
        <v>12</v>
      </c>
      <c r="D41" s="4" t="s">
        <v>308</v>
      </c>
      <c r="E41" s="3" t="s">
        <v>309</v>
      </c>
      <c r="F41" s="5" t="str">
        <f>IMAGE("https://bellingcat-archive.nyc3.cdn.digitaloceanspaces.com/no-dups/22a896be6a8b280fe93239a9/219de3c4328c45698793f8b0.png")</f>
        <v/>
      </c>
      <c r="G41" s="3" t="s">
        <v>310</v>
      </c>
      <c r="H41" s="3" t="s">
        <v>311</v>
      </c>
      <c r="I41" s="3" t="s">
        <v>312</v>
      </c>
      <c r="J41" s="4" t="s">
        <v>313</v>
      </c>
      <c r="K41" s="3" t="s">
        <v>314</v>
      </c>
    </row>
    <row r="42">
      <c r="A42" s="7" t="s">
        <v>315</v>
      </c>
      <c r="B42" s="3" t="s">
        <v>12</v>
      </c>
      <c r="D42" s="4" t="s">
        <v>316</v>
      </c>
      <c r="E42" s="3" t="s">
        <v>317</v>
      </c>
      <c r="F42" s="5" t="str">
        <f>IMAGE("https://bellingcat-archive.nyc3.cdn.digitaloceanspaces.com/no-dups/01b8256a4bafacb6be5cee06/dda2e5d84817407886f8bc22.png")</f>
        <v/>
      </c>
      <c r="G42" s="3" t="s">
        <v>318</v>
      </c>
      <c r="H42" s="3" t="s">
        <v>319</v>
      </c>
      <c r="I42" s="3" t="s">
        <v>320</v>
      </c>
      <c r="J42" s="4" t="s">
        <v>321</v>
      </c>
      <c r="K42" s="3" t="s">
        <v>322</v>
      </c>
    </row>
    <row r="43">
      <c r="A43" s="7" t="s">
        <v>323</v>
      </c>
      <c r="B43" s="3" t="s">
        <v>12</v>
      </c>
      <c r="D43" s="4" t="s">
        <v>324</v>
      </c>
      <c r="E43" s="3" t="s">
        <v>325</v>
      </c>
      <c r="F43" s="5" t="str">
        <f>IMAGE("https://bellingcat-archive.nyc3.cdn.digitaloceanspaces.com/no-dups/61723fd66d6d13f6fabecb91/9981b5275af040e89543bf76.jpg")</f>
        <v/>
      </c>
      <c r="G43" s="3" t="s">
        <v>326</v>
      </c>
      <c r="H43" s="3" t="s">
        <v>327</v>
      </c>
      <c r="I43" s="3" t="s">
        <v>328</v>
      </c>
      <c r="J43" s="4" t="s">
        <v>329</v>
      </c>
      <c r="K43" s="3" t="s">
        <v>330</v>
      </c>
    </row>
    <row r="44">
      <c r="A44" s="7" t="s">
        <v>331</v>
      </c>
      <c r="B44" s="3" t="s">
        <v>12</v>
      </c>
      <c r="D44" s="4" t="s">
        <v>332</v>
      </c>
      <c r="E44" s="3" t="s">
        <v>333</v>
      </c>
      <c r="F44" s="5" t="str">
        <f>IMAGE("https://bellingcat-archive.nyc3.cdn.digitaloceanspaces.com/no-dups/b485eec31c68fa700f05a8d3/4d7ebac21fd94d25bd758b6b.jpg")</f>
        <v/>
      </c>
      <c r="G44" s="3" t="s">
        <v>334</v>
      </c>
      <c r="H44" s="3" t="s">
        <v>335</v>
      </c>
      <c r="I44" s="3" t="s">
        <v>336</v>
      </c>
      <c r="J44" s="4" t="s">
        <v>337</v>
      </c>
      <c r="K44" s="3" t="s">
        <v>338</v>
      </c>
    </row>
    <row r="45">
      <c r="A45" s="7" t="s">
        <v>339</v>
      </c>
      <c r="B45" s="3" t="s">
        <v>12</v>
      </c>
      <c r="D45" s="4" t="s">
        <v>340</v>
      </c>
      <c r="E45" s="3" t="s">
        <v>341</v>
      </c>
      <c r="F45" s="5" t="str">
        <f>IMAGE("https://bellingcat-archive.nyc3.cdn.digitaloceanspaces.com/no-dups/9a0de296c656c74214abd410/38c1a32ea7d04ab989085bac.jpg")</f>
        <v/>
      </c>
      <c r="G45" s="3" t="s">
        <v>342</v>
      </c>
      <c r="H45" s="3" t="s">
        <v>343</v>
      </c>
      <c r="I45" s="3" t="s">
        <v>344</v>
      </c>
      <c r="J45" s="4" t="s">
        <v>345</v>
      </c>
      <c r="K45" s="3" t="s">
        <v>346</v>
      </c>
    </row>
    <row r="46">
      <c r="A46" s="7" t="s">
        <v>347</v>
      </c>
      <c r="B46" s="3" t="s">
        <v>12</v>
      </c>
      <c r="D46" s="4" t="s">
        <v>348</v>
      </c>
      <c r="E46" s="3" t="s">
        <v>349</v>
      </c>
      <c r="F46" s="5" t="str">
        <f>IMAGE("https://bellingcat-archive.nyc3.cdn.digitaloceanspaces.com/no-dups/7da970f1c7d24e24661fd66c/b656c6e6f43e41fb9929ebae.jpg")</f>
        <v/>
      </c>
      <c r="G46" s="3" t="s">
        <v>350</v>
      </c>
      <c r="H46" s="3" t="s">
        <v>351</v>
      </c>
      <c r="I46" s="3" t="s">
        <v>352</v>
      </c>
      <c r="J46" s="4" t="s">
        <v>353</v>
      </c>
      <c r="K46" s="3" t="s">
        <v>354</v>
      </c>
    </row>
    <row r="47">
      <c r="A47" s="9" t="s">
        <v>124</v>
      </c>
      <c r="B47" s="3" t="s">
        <v>117</v>
      </c>
      <c r="D47" s="4" t="s">
        <v>355</v>
      </c>
      <c r="E47" s="3" t="s">
        <v>356</v>
      </c>
      <c r="F47" s="5" t="str">
        <f>IMAGE("https://bellingcat-archive.nyc3.cdn.digitaloceanspaces.com/no-dups/143faecf5da1fc0484186086/1e284bff8c584b61ba2b8202.png")</f>
        <v/>
      </c>
      <c r="G47" s="3" t="s">
        <v>127</v>
      </c>
      <c r="H47" s="3" t="s">
        <v>128</v>
      </c>
      <c r="J47" s="4" t="s">
        <v>357</v>
      </c>
      <c r="K47" s="3" t="s">
        <v>358</v>
      </c>
    </row>
    <row r="48">
      <c r="A48" s="7" t="s">
        <v>359</v>
      </c>
      <c r="B48" s="3" t="s">
        <v>117</v>
      </c>
      <c r="D48" s="4" t="s">
        <v>360</v>
      </c>
      <c r="E48" s="3" t="s">
        <v>361</v>
      </c>
      <c r="F48" s="5" t="str">
        <f>IMAGE("https://bellingcat-archive.nyc3.cdn.digitaloceanspaces.com/no-dups/06011796ea4be829037a19bd/6dccdf98b8e2434594118ff2.png")</f>
        <v/>
      </c>
      <c r="G48" s="3" t="s">
        <v>362</v>
      </c>
      <c r="H48" s="3" t="s">
        <v>363</v>
      </c>
      <c r="J48" s="4" t="s">
        <v>364</v>
      </c>
      <c r="K48" s="3" t="s">
        <v>365</v>
      </c>
    </row>
    <row r="49">
      <c r="A49" s="7" t="s">
        <v>366</v>
      </c>
      <c r="B49" s="3" t="s">
        <v>109</v>
      </c>
      <c r="D49" s="4" t="s">
        <v>367</v>
      </c>
      <c r="E49" s="3" t="s">
        <v>368</v>
      </c>
      <c r="F49" s="5" t="str">
        <f>IMAGE("https://bellingcat-archive.nyc3.cdn.digitaloceanspaces.com/no-dups/e693ab7c952fc7a3bd5f5a6f/395ad941f1434a8699178934.png")</f>
        <v/>
      </c>
      <c r="H49" s="3" t="s">
        <v>369</v>
      </c>
      <c r="I49" s="3" t="s">
        <v>370</v>
      </c>
      <c r="J49" s="4" t="s">
        <v>371</v>
      </c>
      <c r="K49" s="3" t="s">
        <v>372</v>
      </c>
    </row>
    <row r="50">
      <c r="A50" s="7" t="s">
        <v>373</v>
      </c>
      <c r="B50" s="3" t="s">
        <v>109</v>
      </c>
      <c r="D50" s="4" t="s">
        <v>374</v>
      </c>
      <c r="E50" s="3" t="s">
        <v>375</v>
      </c>
      <c r="F50" s="5" t="str">
        <f>IMAGE("https://bellingcat-archive.nyc3.cdn.digitaloceanspaces.com/no-dups/9a695bad247bfcd341a9598a/afc7c7f79a9242a28675f161.png")</f>
        <v/>
      </c>
      <c r="H50" s="3" t="s">
        <v>376</v>
      </c>
      <c r="I50" s="3" t="s">
        <v>377</v>
      </c>
      <c r="J50" s="4" t="s">
        <v>378</v>
      </c>
      <c r="K50" s="3" t="s">
        <v>379</v>
      </c>
    </row>
    <row r="51">
      <c r="A51" s="8" t="s">
        <v>380</v>
      </c>
      <c r="B51" s="3" t="s">
        <v>109</v>
      </c>
      <c r="D51" s="4" t="s">
        <v>381</v>
      </c>
      <c r="E51" s="3" t="s">
        <v>382</v>
      </c>
      <c r="F51" s="5" t="str">
        <f>IMAGE("https://bellingcat-archive.nyc3.cdn.digitaloceanspaces.com/no-dups/386cbac6e2eaac0bdc48ec83/8255271baa6d47089d33808a.png")</f>
        <v/>
      </c>
      <c r="H51" s="3" t="s">
        <v>383</v>
      </c>
      <c r="I51" s="3" t="s">
        <v>384</v>
      </c>
      <c r="J51" s="4" t="s">
        <v>385</v>
      </c>
      <c r="K51" s="3" t="s">
        <v>386</v>
      </c>
    </row>
    <row r="52">
      <c r="A52" s="8" t="s">
        <v>387</v>
      </c>
      <c r="B52" s="3" t="s">
        <v>109</v>
      </c>
      <c r="D52" s="4" t="s">
        <v>388</v>
      </c>
      <c r="E52" s="3" t="s">
        <v>389</v>
      </c>
      <c r="F52" s="5" t="str">
        <f>IMAGE("https://bellingcat-archive.nyc3.cdn.digitaloceanspaces.com/no-dups/449fb5e2933b49666625eb06/a003c7124f4e4c1396732e19.png")</f>
        <v/>
      </c>
      <c r="H52" s="3" t="s">
        <v>390</v>
      </c>
      <c r="I52" s="3" t="s">
        <v>391</v>
      </c>
      <c r="J52" s="4" t="s">
        <v>392</v>
      </c>
      <c r="K52" s="3" t="s">
        <v>393</v>
      </c>
    </row>
    <row r="53">
      <c r="A53" s="8" t="s">
        <v>394</v>
      </c>
      <c r="B53" s="3" t="s">
        <v>109</v>
      </c>
      <c r="D53" s="4" t="s">
        <v>395</v>
      </c>
      <c r="E53" s="3" t="s">
        <v>396</v>
      </c>
      <c r="F53" s="5" t="str">
        <f>IMAGE("https://bellingcat-archive.nyc3.cdn.digitaloceanspaces.com/no-dups/efafe1110a1d8c995dd979ec/132fc1df92d44c8ba0896ff3.png")</f>
        <v/>
      </c>
      <c r="H53" s="3" t="s">
        <v>397</v>
      </c>
      <c r="I53" s="3" t="s">
        <v>398</v>
      </c>
      <c r="J53" s="4" t="s">
        <v>399</v>
      </c>
      <c r="K53" s="3" t="s">
        <v>400</v>
      </c>
    </row>
    <row r="54">
      <c r="A54" s="8" t="s">
        <v>401</v>
      </c>
      <c r="B54" s="3" t="s">
        <v>109</v>
      </c>
      <c r="D54" s="4" t="s">
        <v>402</v>
      </c>
      <c r="E54" s="3" t="s">
        <v>403</v>
      </c>
      <c r="F54" s="5" t="str">
        <f>IMAGE("https://bellingcat-archive.nyc3.cdn.digitaloceanspaces.com/no-dups/f7fb317c2462c87871772f5f/54e3771658db4305931c4180.png")</f>
        <v/>
      </c>
      <c r="H54" s="3" t="s">
        <v>404</v>
      </c>
      <c r="I54" s="3" t="s">
        <v>405</v>
      </c>
      <c r="J54" s="4" t="s">
        <v>406</v>
      </c>
      <c r="K54" s="3" t="s">
        <v>407</v>
      </c>
    </row>
    <row r="55">
      <c r="A55" s="8" t="s">
        <v>408</v>
      </c>
      <c r="B55" s="3" t="s">
        <v>117</v>
      </c>
      <c r="D55" s="4" t="s">
        <v>409</v>
      </c>
      <c r="E55" s="3" t="s">
        <v>410</v>
      </c>
      <c r="F55" s="5" t="str">
        <f>IMAGE("https://bellingcat-archive.nyc3.cdn.digitaloceanspaces.com/no-dups/07ca00a9074972f13f6e9b33/b6b6c144b6b94ac68383576b.png")</f>
        <v/>
      </c>
      <c r="H55" s="3" t="s">
        <v>411</v>
      </c>
      <c r="J55" s="4" t="s">
        <v>412</v>
      </c>
      <c r="K55" s="3" t="s">
        <v>413</v>
      </c>
    </row>
    <row r="56">
      <c r="A56" s="8" t="s">
        <v>414</v>
      </c>
      <c r="B56" s="3" t="s">
        <v>109</v>
      </c>
      <c r="D56" s="4" t="s">
        <v>415</v>
      </c>
      <c r="E56" s="3" t="s">
        <v>416</v>
      </c>
      <c r="F56" s="5" t="str">
        <f>IMAGE("https://bellingcat-archive.nyc3.cdn.digitaloceanspaces.com/no-dups/e7b710719a6e49a5e6246c50/fe76fa7cce254b3da11a7fe4.png")</f>
        <v/>
      </c>
      <c r="H56" s="3" t="s">
        <v>417</v>
      </c>
      <c r="I56" s="3" t="s">
        <v>418</v>
      </c>
      <c r="J56" s="4" t="s">
        <v>419</v>
      </c>
      <c r="K56" s="3" t="s">
        <v>420</v>
      </c>
    </row>
    <row r="57">
      <c r="A57" s="8" t="s">
        <v>421</v>
      </c>
      <c r="B57" s="3" t="s">
        <v>117</v>
      </c>
      <c r="D57" s="4" t="s">
        <v>422</v>
      </c>
      <c r="E57" s="3" t="s">
        <v>423</v>
      </c>
      <c r="F57" s="5" t="str">
        <f>IMAGE("https://bellingcat-archive.nyc3.cdn.digitaloceanspaces.com/no-dups/5c79b947a94654ce28d89117/a49a28db47a34c10b7151577.png")</f>
        <v/>
      </c>
      <c r="G57" s="3" t="s">
        <v>424</v>
      </c>
      <c r="H57" s="3" t="s">
        <v>425</v>
      </c>
      <c r="J57" s="4" t="s">
        <v>426</v>
      </c>
      <c r="K57" s="3" t="s">
        <v>427</v>
      </c>
    </row>
    <row r="58">
      <c r="A58" s="7" t="s">
        <v>428</v>
      </c>
      <c r="B58" s="3" t="s">
        <v>109</v>
      </c>
      <c r="D58" s="4" t="s">
        <v>429</v>
      </c>
      <c r="E58" s="3" t="s">
        <v>430</v>
      </c>
      <c r="F58" s="5" t="str">
        <f>IMAGE("https://bellingcat-archive.nyc3.cdn.digitaloceanspaces.com/no-dups/56c44ac6dbe6238f4bf35a78/7b42b4a4f3454d408bf3cbfd.png")</f>
        <v/>
      </c>
      <c r="H58" s="3" t="s">
        <v>431</v>
      </c>
      <c r="I58" s="3" t="s">
        <v>432</v>
      </c>
      <c r="J58" s="4" t="s">
        <v>433</v>
      </c>
      <c r="K58" s="3" t="s">
        <v>434</v>
      </c>
    </row>
    <row r="59">
      <c r="A59" s="7" t="s">
        <v>435</v>
      </c>
      <c r="B59" s="3" t="s">
        <v>109</v>
      </c>
      <c r="D59" s="4" t="s">
        <v>436</v>
      </c>
      <c r="E59" s="3" t="s">
        <v>437</v>
      </c>
      <c r="F59" s="5" t="str">
        <f>IMAGE("https://bellingcat-archive.nyc3.cdn.digitaloceanspaces.com/no-dups/af39dd3b9ac2b1edb56b4154/0b43fed9302348f7abfff889.png")</f>
        <v/>
      </c>
      <c r="H59" s="3" t="s">
        <v>438</v>
      </c>
      <c r="I59" s="3" t="s">
        <v>439</v>
      </c>
      <c r="J59" s="4" t="s">
        <v>440</v>
      </c>
      <c r="K59" s="3" t="s">
        <v>441</v>
      </c>
    </row>
    <row r="60">
      <c r="A60" s="7" t="s">
        <v>442</v>
      </c>
      <c r="B60" s="3" t="s">
        <v>109</v>
      </c>
      <c r="D60" s="4" t="s">
        <v>443</v>
      </c>
      <c r="E60" s="3" t="s">
        <v>444</v>
      </c>
      <c r="F60" s="5" t="str">
        <f>IMAGE("https://bellingcat-archive.nyc3.cdn.digitaloceanspaces.com/no-dups/7fd884cab97546b170270f25/5bd53bd38c534a4e91ceb59b.png")</f>
        <v/>
      </c>
      <c r="H60" s="3" t="s">
        <v>445</v>
      </c>
      <c r="I60" s="3" t="s">
        <v>446</v>
      </c>
      <c r="J60" s="4" t="s">
        <v>447</v>
      </c>
      <c r="K60" s="3" t="s">
        <v>448</v>
      </c>
    </row>
    <row r="61">
      <c r="A61" s="7" t="s">
        <v>449</v>
      </c>
      <c r="B61" s="3" t="s">
        <v>117</v>
      </c>
      <c r="D61" s="4" t="s">
        <v>450</v>
      </c>
      <c r="E61" s="3" t="s">
        <v>451</v>
      </c>
      <c r="F61" s="5" t="str">
        <f>IMAGE("https://bellingcat-archive.nyc3.cdn.digitaloceanspaces.com/no-dups/a31eece3f740cca8967721a0/c5898602d4a24af2983a780a.png")</f>
        <v/>
      </c>
      <c r="G61" s="3" t="s">
        <v>452</v>
      </c>
      <c r="H61" s="3" t="s">
        <v>453</v>
      </c>
      <c r="J61" s="4" t="s">
        <v>454</v>
      </c>
      <c r="K61" s="3" t="s">
        <v>455</v>
      </c>
    </row>
    <row r="62">
      <c r="A62" s="7" t="s">
        <v>456</v>
      </c>
      <c r="B62" s="3" t="s">
        <v>109</v>
      </c>
      <c r="D62" s="4" t="s">
        <v>457</v>
      </c>
      <c r="E62" s="3" t="s">
        <v>458</v>
      </c>
      <c r="F62" s="5" t="str">
        <f>IMAGE("https://bellingcat-archive.nyc3.cdn.digitaloceanspaces.com/no-dups/c392b73c0bf51ead38d1987b/cb7e6f9b9fd145509412e874.png")</f>
        <v/>
      </c>
      <c r="H62" s="3" t="s">
        <v>459</v>
      </c>
      <c r="I62" s="3" t="s">
        <v>460</v>
      </c>
      <c r="J62" s="4" t="s">
        <v>461</v>
      </c>
      <c r="K62" s="3" t="s">
        <v>462</v>
      </c>
    </row>
    <row r="63">
      <c r="A63" s="7" t="s">
        <v>463</v>
      </c>
      <c r="B63" s="3" t="s">
        <v>12</v>
      </c>
      <c r="D63" s="4" t="s">
        <v>464</v>
      </c>
      <c r="E63" s="3" t="s">
        <v>465</v>
      </c>
      <c r="F63" s="5" t="str">
        <f>IMAGE("https://bellingcat-archive.nyc3.cdn.digitaloceanspaces.com/no-dups/28048c92eb8f1aad63656fc2/6da8741f42bb429ea9a67b57.jpg")</f>
        <v/>
      </c>
      <c r="G63" s="3" t="s">
        <v>466</v>
      </c>
      <c r="H63" s="3" t="s">
        <v>467</v>
      </c>
      <c r="I63" s="3" t="s">
        <v>468</v>
      </c>
      <c r="J63" s="4" t="s">
        <v>469</v>
      </c>
      <c r="K63" s="3" t="s">
        <v>470</v>
      </c>
    </row>
    <row r="64">
      <c r="A64" s="7" t="s">
        <v>471</v>
      </c>
      <c r="B64" s="3" t="s">
        <v>12</v>
      </c>
      <c r="D64" s="4" t="s">
        <v>472</v>
      </c>
      <c r="E64" s="3" t="s">
        <v>473</v>
      </c>
      <c r="F64" s="5" t="str">
        <f>IMAGE("https://bellingcat-archive.nyc3.cdn.digitaloceanspaces.com/no-dups/434a423c80fc3f49fd3b9934/40c6c99435334088ab0c71a2.jpg")</f>
        <v/>
      </c>
      <c r="G64" s="3" t="s">
        <v>474</v>
      </c>
      <c r="H64" s="3" t="s">
        <v>475</v>
      </c>
      <c r="I64" s="3" t="s">
        <v>476</v>
      </c>
      <c r="J64" s="4" t="s">
        <v>477</v>
      </c>
      <c r="K64" s="3" t="s">
        <v>478</v>
      </c>
    </row>
    <row r="65">
      <c r="A65" s="7" t="s">
        <v>479</v>
      </c>
      <c r="B65" s="3" t="s">
        <v>12</v>
      </c>
      <c r="D65" s="4" t="s">
        <v>480</v>
      </c>
      <c r="E65" s="3" t="s">
        <v>481</v>
      </c>
      <c r="F65" s="5" t="str">
        <f>IMAGE("https://bellingcat-archive.nyc3.cdn.digitaloceanspaces.com/no-dups/f685769f92df4ff9d5c3952f/3b60c44c45bf491fb1548556.jpg")</f>
        <v/>
      </c>
      <c r="G65" s="3" t="s">
        <v>482</v>
      </c>
      <c r="H65" s="3" t="s">
        <v>483</v>
      </c>
      <c r="I65" s="3" t="s">
        <v>484</v>
      </c>
      <c r="J65" s="4" t="s">
        <v>485</v>
      </c>
      <c r="K65" s="3" t="s">
        <v>486</v>
      </c>
    </row>
    <row r="66">
      <c r="A66" s="7" t="s">
        <v>487</v>
      </c>
      <c r="B66" s="3" t="s">
        <v>12</v>
      </c>
      <c r="D66" s="4" t="s">
        <v>488</v>
      </c>
      <c r="E66" s="3" t="s">
        <v>489</v>
      </c>
      <c r="F66" s="5" t="str">
        <f>IMAGE("https://bellingcat-archive.nyc3.cdn.digitaloceanspaces.com/no-dups/9cfaaec14b41fe7ec623f278/06ae7305aa854467b21b776f.jpg")</f>
        <v/>
      </c>
      <c r="G66" s="3" t="s">
        <v>490</v>
      </c>
      <c r="H66" s="3" t="s">
        <v>491</v>
      </c>
      <c r="I66" s="3" t="s">
        <v>492</v>
      </c>
      <c r="J66" s="4" t="s">
        <v>493</v>
      </c>
      <c r="K66" s="3" t="s">
        <v>494</v>
      </c>
    </row>
    <row r="67">
      <c r="A67" s="7" t="s">
        <v>495</v>
      </c>
      <c r="B67" s="3" t="s">
        <v>12</v>
      </c>
      <c r="D67" s="4" t="s">
        <v>496</v>
      </c>
      <c r="E67" s="3" t="s">
        <v>497</v>
      </c>
      <c r="F67" s="5" t="str">
        <f>IMAGE("https://bellingcat-archive.nyc3.cdn.digitaloceanspaces.com/no-dups/1c844dd293ca725ca0565c7c/195b27fdadab48e9bd926ac0.jpg")</f>
        <v/>
      </c>
      <c r="G67" s="3" t="s">
        <v>498</v>
      </c>
      <c r="H67" s="3" t="s">
        <v>499</v>
      </c>
      <c r="I67" s="3" t="s">
        <v>500</v>
      </c>
      <c r="J67" s="4" t="s">
        <v>501</v>
      </c>
      <c r="K67" s="3" t="s">
        <v>502</v>
      </c>
    </row>
    <row r="68">
      <c r="A68" s="7" t="s">
        <v>503</v>
      </c>
      <c r="B68" s="3" t="s">
        <v>12</v>
      </c>
      <c r="D68" s="4" t="s">
        <v>504</v>
      </c>
      <c r="E68" s="3" t="s">
        <v>505</v>
      </c>
      <c r="F68" s="5" t="str">
        <f>IMAGE("https://bellingcat-archive.nyc3.cdn.digitaloceanspaces.com/no-dups/4552073ae305bf6e6a5ddc73/2e1bae6b4d4740958ba3a978.jpg")</f>
        <v/>
      </c>
      <c r="G68" s="3" t="s">
        <v>506</v>
      </c>
      <c r="H68" s="3" t="s">
        <v>507</v>
      </c>
      <c r="I68" s="3" t="s">
        <v>508</v>
      </c>
      <c r="J68" s="4" t="s">
        <v>509</v>
      </c>
      <c r="K68" s="3" t="s">
        <v>510</v>
      </c>
    </row>
    <row r="69">
      <c r="A69" s="7" t="s">
        <v>511</v>
      </c>
      <c r="B69" s="3" t="s">
        <v>12</v>
      </c>
      <c r="D69" s="4" t="s">
        <v>512</v>
      </c>
      <c r="E69" s="3" t="s">
        <v>513</v>
      </c>
      <c r="F69" s="5" t="str">
        <f>IMAGE("https://bellingcat-archive.nyc3.cdn.digitaloceanspaces.com/no-dups/5b787f9acf2dd6bbdf339d88/8af62d4e2dc34532aaf947ae.png")</f>
        <v/>
      </c>
      <c r="G69" s="3" t="s">
        <v>514</v>
      </c>
      <c r="H69" s="3" t="s">
        <v>515</v>
      </c>
      <c r="I69" s="3" t="s">
        <v>516</v>
      </c>
      <c r="J69" s="4" t="s">
        <v>517</v>
      </c>
      <c r="K69" s="3" t="s">
        <v>518</v>
      </c>
    </row>
    <row r="70">
      <c r="A70" s="7" t="s">
        <v>519</v>
      </c>
      <c r="B70" s="3" t="s">
        <v>12</v>
      </c>
      <c r="D70" s="4" t="s">
        <v>520</v>
      </c>
      <c r="E70" s="3" t="s">
        <v>521</v>
      </c>
      <c r="F70" s="5" t="str">
        <f>IMAGE("https://bellingcat-archive.nyc3.cdn.digitaloceanspaces.com/no-dups/88e66e4debddbfdd3d2123d7/ef2d6d8ec3d642319fdcb5f1.jpg")</f>
        <v/>
      </c>
      <c r="G70" s="3" t="s">
        <v>522</v>
      </c>
      <c r="H70" s="3" t="s">
        <v>523</v>
      </c>
      <c r="I70" s="3" t="s">
        <v>524</v>
      </c>
      <c r="J70" s="4" t="s">
        <v>525</v>
      </c>
      <c r="K70" s="3" t="s">
        <v>526</v>
      </c>
    </row>
    <row r="71">
      <c r="A71" s="7" t="s">
        <v>527</v>
      </c>
      <c r="B71" s="3" t="s">
        <v>12</v>
      </c>
      <c r="D71" s="4" t="s">
        <v>528</v>
      </c>
      <c r="E71" s="3" t="s">
        <v>529</v>
      </c>
      <c r="F71" s="5" t="str">
        <f>IMAGE("https://bellingcat-archive.nyc3.cdn.digitaloceanspaces.com/no-dups/e9c8ec8a45299d9b7ee9049d/25f50ec476b047428cf0561b.jpg")</f>
        <v/>
      </c>
      <c r="G71" s="3" t="s">
        <v>530</v>
      </c>
      <c r="H71" s="3" t="s">
        <v>531</v>
      </c>
      <c r="I71" s="3" t="s">
        <v>532</v>
      </c>
      <c r="J71" s="4" t="s">
        <v>533</v>
      </c>
      <c r="K71" s="3" t="s">
        <v>534</v>
      </c>
    </row>
    <row r="72">
      <c r="A72" s="7" t="s">
        <v>535</v>
      </c>
      <c r="B72" s="3" t="s">
        <v>12</v>
      </c>
      <c r="D72" s="4" t="s">
        <v>536</v>
      </c>
      <c r="E72" s="3" t="s">
        <v>537</v>
      </c>
      <c r="F72" s="5" t="str">
        <f>IMAGE("https://bellingcat-archive.nyc3.cdn.digitaloceanspaces.com/no-dups/b5869a601ee888af1d341ed9/7c91085d6e074d2496d3e1fd.jpg")</f>
        <v/>
      </c>
      <c r="G72" s="3" t="s">
        <v>538</v>
      </c>
      <c r="H72" s="3" t="s">
        <v>539</v>
      </c>
      <c r="I72" s="3" t="s">
        <v>540</v>
      </c>
      <c r="J72" s="4" t="s">
        <v>541</v>
      </c>
      <c r="K72" s="3" t="s">
        <v>542</v>
      </c>
    </row>
    <row r="73">
      <c r="A73" s="7" t="s">
        <v>543</v>
      </c>
      <c r="B73" s="3" t="s">
        <v>12</v>
      </c>
      <c r="D73" s="4" t="s">
        <v>544</v>
      </c>
      <c r="E73" s="3" t="s">
        <v>545</v>
      </c>
      <c r="F73" s="5" t="str">
        <f>IMAGE("https://bellingcat-archive.nyc3.cdn.digitaloceanspaces.com/no-dups/ad5d5f025645aa703691018b/f0e627897f824ab6b94b74be.png")</f>
        <v/>
      </c>
      <c r="G73" s="3" t="s">
        <v>546</v>
      </c>
      <c r="H73" s="3" t="s">
        <v>547</v>
      </c>
      <c r="I73" s="3" t="s">
        <v>548</v>
      </c>
      <c r="J73" s="4" t="s">
        <v>549</v>
      </c>
      <c r="K73" s="3" t="s">
        <v>550</v>
      </c>
    </row>
    <row r="74">
      <c r="A74" s="7" t="s">
        <v>551</v>
      </c>
      <c r="B74" s="3" t="s">
        <v>12</v>
      </c>
      <c r="D74" s="4" t="s">
        <v>552</v>
      </c>
      <c r="E74" s="3" t="s">
        <v>553</v>
      </c>
      <c r="F74" s="5" t="str">
        <f>IMAGE("https://bellingcat-archive.nyc3.cdn.digitaloceanspaces.com/no-dups/2e8027812a9cfff38f4b47bc/89924d0336244a02b79ad436.jpg")</f>
        <v/>
      </c>
      <c r="G74" s="3" t="s">
        <v>554</v>
      </c>
      <c r="H74" s="3" t="s">
        <v>555</v>
      </c>
      <c r="I74" s="3" t="s">
        <v>556</v>
      </c>
      <c r="J74" s="4" t="s">
        <v>557</v>
      </c>
      <c r="K74" s="3" t="s">
        <v>558</v>
      </c>
    </row>
    <row r="75">
      <c r="A75" s="7" t="s">
        <v>559</v>
      </c>
      <c r="B75" s="3" t="s">
        <v>12</v>
      </c>
      <c r="D75" s="4" t="s">
        <v>560</v>
      </c>
      <c r="E75" s="3" t="s">
        <v>561</v>
      </c>
      <c r="F75" s="5" t="str">
        <f>IMAGE("https://bellingcat-archive.nyc3.cdn.digitaloceanspaces.com/no-dups/ebf96c019438e530b83cc7cf/3f2e3f2d3b1447eb9a26f351.jpg")</f>
        <v/>
      </c>
      <c r="G75" s="3" t="s">
        <v>562</v>
      </c>
      <c r="H75" s="3" t="s">
        <v>563</v>
      </c>
      <c r="I75" s="3" t="s">
        <v>564</v>
      </c>
      <c r="J75" s="4" t="s">
        <v>565</v>
      </c>
      <c r="K75" s="3" t="s">
        <v>566</v>
      </c>
    </row>
    <row r="76">
      <c r="A76" s="7" t="s">
        <v>567</v>
      </c>
      <c r="B76" s="3" t="s">
        <v>12</v>
      </c>
      <c r="D76" s="4" t="s">
        <v>568</v>
      </c>
      <c r="E76" s="3" t="s">
        <v>569</v>
      </c>
      <c r="F76" s="5" t="str">
        <f>IMAGE("https://bellingcat-archive.nyc3.cdn.digitaloceanspaces.com/no-dups/05667faf28b18da9ab500aec/e9b16a7f137f4e59bac3d1b6.png")</f>
        <v/>
      </c>
      <c r="G76" s="3" t="s">
        <v>570</v>
      </c>
      <c r="H76" s="3" t="s">
        <v>571</v>
      </c>
      <c r="I76" s="3" t="s">
        <v>572</v>
      </c>
      <c r="J76" s="4" t="s">
        <v>573</v>
      </c>
      <c r="K76" s="3" t="s">
        <v>574</v>
      </c>
    </row>
    <row r="77">
      <c r="A77" s="7" t="s">
        <v>575</v>
      </c>
      <c r="B77" s="3" t="s">
        <v>12</v>
      </c>
      <c r="D77" s="4" t="s">
        <v>576</v>
      </c>
      <c r="E77" s="3" t="s">
        <v>577</v>
      </c>
      <c r="F77" s="5" t="str">
        <f>IMAGE("https://bellingcat-archive.nyc3.cdn.digitaloceanspaces.com/no-dups/c10121a1d2fe6b449b8936e9/1bf639cccf8f4302b5244093.jpg")</f>
        <v/>
      </c>
      <c r="G77" s="3" t="s">
        <v>578</v>
      </c>
      <c r="H77" s="3" t="s">
        <v>579</v>
      </c>
      <c r="I77" s="3" t="s">
        <v>580</v>
      </c>
      <c r="J77" s="4" t="s">
        <v>581</v>
      </c>
      <c r="K77" s="3" t="s">
        <v>582</v>
      </c>
    </row>
    <row r="78">
      <c r="A78" s="7" t="s">
        <v>583</v>
      </c>
      <c r="B78" s="3" t="s">
        <v>109</v>
      </c>
      <c r="D78" s="4" t="s">
        <v>584</v>
      </c>
      <c r="E78" s="3" t="s">
        <v>585</v>
      </c>
      <c r="F78" s="5" t="str">
        <f>IMAGE("https://bellingcat-archive.nyc3.cdn.digitaloceanspaces.com/no-dups/3893cdffa2bf11f0737af6cc/98de8292b8734aa1b1368252.png")</f>
        <v/>
      </c>
      <c r="H78" s="3" t="s">
        <v>586</v>
      </c>
      <c r="I78" s="3" t="s">
        <v>587</v>
      </c>
      <c r="J78" s="4" t="s">
        <v>588</v>
      </c>
      <c r="K78" s="3" t="s">
        <v>589</v>
      </c>
    </row>
    <row r="79">
      <c r="A79" s="7" t="s">
        <v>575</v>
      </c>
      <c r="B79" s="3" t="s">
        <v>109</v>
      </c>
      <c r="D79" s="4" t="s">
        <v>590</v>
      </c>
      <c r="E79" s="3" t="s">
        <v>591</v>
      </c>
      <c r="F79" s="5" t="str">
        <f>IMAGE("https://bellingcat-archive.nyc3.cdn.digitaloceanspaces.com/no-dups/6fc69122188a1858d3292473/22af43fd28e448c09880772c.png")</f>
        <v/>
      </c>
      <c r="H79" s="3" t="s">
        <v>592</v>
      </c>
      <c r="I79" s="3" t="s">
        <v>593</v>
      </c>
      <c r="J79" s="4" t="s">
        <v>581</v>
      </c>
      <c r="K79" s="3" t="s">
        <v>594</v>
      </c>
    </row>
    <row r="80">
      <c r="A80" s="7" t="s">
        <v>595</v>
      </c>
      <c r="B80" s="3" t="s">
        <v>117</v>
      </c>
      <c r="D80" s="4" t="s">
        <v>596</v>
      </c>
      <c r="E80" s="3" t="s">
        <v>597</v>
      </c>
      <c r="F80" s="5" t="str">
        <f>IMAGE("https://bellingcat-archive.nyc3.cdn.digitaloceanspaces.com/no-dups/02aeac5a4f1a0ec6cc59610f/38c875206be6419b877185af.png")</f>
        <v/>
      </c>
      <c r="G80" s="3" t="s">
        <v>598</v>
      </c>
      <c r="H80" s="3" t="s">
        <v>599</v>
      </c>
      <c r="J80" s="4" t="s">
        <v>600</v>
      </c>
      <c r="K80" s="3" t="s">
        <v>601</v>
      </c>
    </row>
    <row r="81">
      <c r="A81" s="7" t="s">
        <v>602</v>
      </c>
      <c r="B81" s="3" t="s">
        <v>109</v>
      </c>
      <c r="D81" s="4" t="s">
        <v>603</v>
      </c>
      <c r="E81" s="3" t="s">
        <v>604</v>
      </c>
      <c r="F81" s="5" t="str">
        <f>IMAGE("https://bellingcat-archive.nyc3.cdn.digitaloceanspaces.com/no-dups/a01bb12218da618e837a5cc1/f9310194afcc448089535427.png")</f>
        <v/>
      </c>
      <c r="H81" s="3" t="s">
        <v>605</v>
      </c>
      <c r="I81" s="3" t="s">
        <v>606</v>
      </c>
      <c r="J81" s="4" t="s">
        <v>607</v>
      </c>
      <c r="K81" s="3" t="s">
        <v>608</v>
      </c>
    </row>
    <row r="82">
      <c r="A82" s="7" t="s">
        <v>609</v>
      </c>
      <c r="B82" s="3" t="s">
        <v>109</v>
      </c>
      <c r="D82" s="4" t="s">
        <v>610</v>
      </c>
      <c r="E82" s="3" t="s">
        <v>611</v>
      </c>
      <c r="F82" s="5" t="str">
        <f>IMAGE("https://bellingcat-archive.nyc3.cdn.digitaloceanspaces.com/no-dups/2cc36ae04388a49c4c6643a3/d5f630a7b0094189801b492f.png")</f>
        <v/>
      </c>
      <c r="H82" s="3" t="s">
        <v>612</v>
      </c>
      <c r="I82" s="3" t="s">
        <v>613</v>
      </c>
      <c r="J82" s="4" t="s">
        <v>614</v>
      </c>
      <c r="K82" s="3" t="s">
        <v>615</v>
      </c>
    </row>
    <row r="83">
      <c r="A83" s="7" t="s">
        <v>616</v>
      </c>
      <c r="B83" s="3" t="s">
        <v>117</v>
      </c>
      <c r="D83" s="4" t="s">
        <v>617</v>
      </c>
      <c r="E83" s="3" t="s">
        <v>618</v>
      </c>
      <c r="F83" s="5" t="str">
        <f>IMAGE("https://bellingcat-archive.nyc3.cdn.digitaloceanspaces.com/no-dups/452bf2bed56cb658a5fcd8b1/95949e991efa4454ad22ce5e.png")</f>
        <v/>
      </c>
      <c r="G83" s="3" t="s">
        <v>619</v>
      </c>
      <c r="H83" s="3" t="s">
        <v>620</v>
      </c>
      <c r="J83" s="4" t="s">
        <v>621</v>
      </c>
      <c r="K83" s="3" t="s">
        <v>622</v>
      </c>
    </row>
    <row r="84">
      <c r="A84" s="7" t="s">
        <v>623</v>
      </c>
      <c r="B84" s="3" t="s">
        <v>109</v>
      </c>
      <c r="D84" s="4" t="s">
        <v>624</v>
      </c>
      <c r="E84" s="3" t="s">
        <v>625</v>
      </c>
      <c r="F84" s="5" t="str">
        <f>IMAGE("https://bellingcat-archive.nyc3.cdn.digitaloceanspaces.com/no-dups/c030ae00c7cce72c73af2ba2/ba23755184e6417db9fe5599.png")</f>
        <v/>
      </c>
      <c r="H84" s="3" t="s">
        <v>626</v>
      </c>
      <c r="I84" s="3" t="s">
        <v>627</v>
      </c>
      <c r="J84" s="4" t="s">
        <v>628</v>
      </c>
      <c r="K84" s="3" t="s">
        <v>629</v>
      </c>
    </row>
    <row r="85">
      <c r="A85" s="7" t="s">
        <v>630</v>
      </c>
      <c r="B85" s="3" t="s">
        <v>109</v>
      </c>
      <c r="D85" s="4" t="s">
        <v>631</v>
      </c>
      <c r="E85" s="3" t="s">
        <v>632</v>
      </c>
      <c r="F85" s="5" t="str">
        <f>IMAGE("https://bellingcat-archive.nyc3.cdn.digitaloceanspaces.com/no-dups/c078250082e0f0892c660af1/e21ec59363b947ac9a1d246d.png")</f>
        <v/>
      </c>
      <c r="H85" s="3" t="s">
        <v>633</v>
      </c>
      <c r="I85" s="3" t="s">
        <v>634</v>
      </c>
      <c r="J85" s="4" t="s">
        <v>635</v>
      </c>
      <c r="K85" s="3" t="s">
        <v>636</v>
      </c>
    </row>
    <row r="86">
      <c r="A86" s="7" t="s">
        <v>637</v>
      </c>
      <c r="B86" s="3" t="s">
        <v>117</v>
      </c>
      <c r="D86" s="4" t="s">
        <v>638</v>
      </c>
      <c r="E86" s="3" t="s">
        <v>639</v>
      </c>
      <c r="F86" s="5" t="str">
        <f>IMAGE("https://bellingcat-archive.nyc3.cdn.digitaloceanspaces.com/no-dups/2459d4af55699382824c7567/8bac03088c6048e3a4a1504a.png")</f>
        <v/>
      </c>
      <c r="G86" s="3" t="s">
        <v>640</v>
      </c>
      <c r="H86" s="3" t="s">
        <v>641</v>
      </c>
      <c r="J86" s="4" t="s">
        <v>642</v>
      </c>
      <c r="K86" s="3" t="s">
        <v>643</v>
      </c>
    </row>
    <row r="87">
      <c r="A87" s="7" t="s">
        <v>644</v>
      </c>
      <c r="B87" s="3" t="s">
        <v>12</v>
      </c>
      <c r="D87" s="4" t="s">
        <v>645</v>
      </c>
      <c r="E87" s="3" t="s">
        <v>646</v>
      </c>
      <c r="F87" s="5" t="str">
        <f>IMAGE("https://bellingcat-archive.nyc3.cdn.digitaloceanspaces.com/no-dups/13c54d18b50d0cba89c6452d/f77a163617de49318fe13d40.jpg")</f>
        <v/>
      </c>
      <c r="G87" s="3" t="s">
        <v>647</v>
      </c>
      <c r="H87" s="3" t="s">
        <v>648</v>
      </c>
      <c r="I87" s="3" t="s">
        <v>649</v>
      </c>
      <c r="J87" s="4" t="s">
        <v>650</v>
      </c>
      <c r="K87" s="3" t="s">
        <v>651</v>
      </c>
    </row>
    <row r="88">
      <c r="A88" s="7" t="s">
        <v>652</v>
      </c>
      <c r="B88" s="3" t="s">
        <v>12</v>
      </c>
      <c r="D88" s="4" t="s">
        <v>653</v>
      </c>
      <c r="E88" s="3" t="s">
        <v>654</v>
      </c>
      <c r="F88" s="5" t="str">
        <f>IMAGE("https://bellingcat-archive.nyc3.cdn.digitaloceanspaces.com/no-dups/b85b3a7fa4dfd08112072272/76b65b8c21f647c5a7f66fe9.png")</f>
        <v/>
      </c>
      <c r="G88" s="3" t="s">
        <v>655</v>
      </c>
      <c r="H88" s="3" t="s">
        <v>656</v>
      </c>
      <c r="I88" s="3" t="s">
        <v>657</v>
      </c>
      <c r="J88" s="4" t="s">
        <v>658</v>
      </c>
      <c r="K88" s="3" t="s">
        <v>659</v>
      </c>
    </row>
    <row r="89">
      <c r="A89" s="7" t="s">
        <v>660</v>
      </c>
      <c r="B89" s="3" t="s">
        <v>12</v>
      </c>
      <c r="D89" s="4" t="s">
        <v>661</v>
      </c>
      <c r="E89" s="3" t="s">
        <v>662</v>
      </c>
      <c r="F89" s="5" t="str">
        <f>IMAGE("https://bellingcat-archive.nyc3.cdn.digitaloceanspaces.com/no-dups/94afeca427f0d9211b851d11/e87c073a9862437e845c6846.png")</f>
        <v/>
      </c>
      <c r="G89" s="3" t="s">
        <v>663</v>
      </c>
      <c r="H89" s="3" t="s">
        <v>664</v>
      </c>
      <c r="I89" s="3" t="s">
        <v>665</v>
      </c>
      <c r="J89" s="4" t="s">
        <v>666</v>
      </c>
      <c r="K89" s="3" t="s">
        <v>667</v>
      </c>
    </row>
    <row r="90">
      <c r="A90" s="7" t="s">
        <v>668</v>
      </c>
      <c r="B90" s="3" t="s">
        <v>12</v>
      </c>
      <c r="D90" s="4" t="s">
        <v>669</v>
      </c>
      <c r="E90" s="3" t="s">
        <v>670</v>
      </c>
      <c r="F90" s="5" t="str">
        <f>IMAGE("https://bellingcat-archive.nyc3.cdn.digitaloceanspaces.com/no-dups/f481d2400490ebbef87258b4/afea53808f404163866aed7c.jpg")</f>
        <v/>
      </c>
      <c r="G90" s="3" t="s">
        <v>671</v>
      </c>
      <c r="H90" s="3" t="s">
        <v>672</v>
      </c>
      <c r="I90" s="3" t="s">
        <v>673</v>
      </c>
      <c r="J90" s="4" t="s">
        <v>674</v>
      </c>
      <c r="K90" s="3" t="s">
        <v>675</v>
      </c>
    </row>
    <row r="91">
      <c r="A91" s="7" t="s">
        <v>676</v>
      </c>
      <c r="B91" s="3" t="s">
        <v>12</v>
      </c>
      <c r="D91" s="4" t="s">
        <v>677</v>
      </c>
      <c r="E91" s="3" t="s">
        <v>678</v>
      </c>
      <c r="F91" s="5" t="str">
        <f>IMAGE("https://bellingcat-archive.nyc3.cdn.digitaloceanspaces.com/no-dups/020ee97fee467e18a3ca83ae/d9b30b05b92748aeaa9e5db3.jpg")</f>
        <v/>
      </c>
      <c r="G91" s="3" t="s">
        <v>679</v>
      </c>
      <c r="H91" s="3" t="s">
        <v>680</v>
      </c>
      <c r="I91" s="3" t="s">
        <v>681</v>
      </c>
      <c r="J91" s="4" t="s">
        <v>682</v>
      </c>
      <c r="K91" s="3" t="s">
        <v>683</v>
      </c>
    </row>
    <row r="92">
      <c r="A92" s="7" t="s">
        <v>684</v>
      </c>
      <c r="B92" s="3" t="s">
        <v>12</v>
      </c>
      <c r="D92" s="4" t="s">
        <v>685</v>
      </c>
      <c r="E92" s="3" t="s">
        <v>686</v>
      </c>
      <c r="F92" s="5" t="str">
        <f>IMAGE("https://bellingcat-archive.nyc3.cdn.digitaloceanspaces.com/no-dups/fcaf2e477e8aa35bcb5d763c/efc0b43554764165bfe87ce0.jpg")</f>
        <v/>
      </c>
      <c r="G92" s="3" t="s">
        <v>687</v>
      </c>
      <c r="H92" s="3" t="s">
        <v>688</v>
      </c>
      <c r="I92" s="3" t="s">
        <v>689</v>
      </c>
      <c r="J92" s="4" t="s">
        <v>690</v>
      </c>
      <c r="K92" s="3" t="s">
        <v>691</v>
      </c>
    </row>
    <row r="93">
      <c r="A93" s="7" t="s">
        <v>692</v>
      </c>
      <c r="B93" s="3" t="s">
        <v>12</v>
      </c>
      <c r="D93" s="4" t="s">
        <v>693</v>
      </c>
      <c r="E93" s="3" t="s">
        <v>694</v>
      </c>
      <c r="F93" s="5" t="str">
        <f>IMAGE("https://bellingcat-archive.nyc3.cdn.digitaloceanspaces.com/no-dups/17da481275869697181ff38d/8c280aafbebb45cb83a34922.jpg")</f>
        <v/>
      </c>
      <c r="G93" s="3" t="s">
        <v>695</v>
      </c>
      <c r="H93" s="3" t="s">
        <v>696</v>
      </c>
      <c r="I93" s="3" t="s">
        <v>697</v>
      </c>
      <c r="J93" s="4" t="s">
        <v>698</v>
      </c>
      <c r="K93" s="3" t="s">
        <v>699</v>
      </c>
    </row>
    <row r="94">
      <c r="A94" s="7" t="s">
        <v>700</v>
      </c>
      <c r="B94" s="3" t="s">
        <v>12</v>
      </c>
      <c r="D94" s="4" t="s">
        <v>701</v>
      </c>
      <c r="E94" s="3" t="s">
        <v>702</v>
      </c>
      <c r="F94" s="5" t="str">
        <f>IMAGE("https://bellingcat-archive.nyc3.cdn.digitaloceanspaces.com/no-dups/05a7887977df2e0fcf1c6d81/dc8361f162e94a23a14a4cd2.jpg")</f>
        <v/>
      </c>
      <c r="G94" s="3" t="s">
        <v>703</v>
      </c>
      <c r="H94" s="3" t="s">
        <v>704</v>
      </c>
      <c r="I94" s="3" t="s">
        <v>705</v>
      </c>
      <c r="J94" s="4" t="s">
        <v>706</v>
      </c>
      <c r="K94" s="3" t="s">
        <v>707</v>
      </c>
    </row>
    <row r="95">
      <c r="A95" s="7" t="s">
        <v>708</v>
      </c>
      <c r="B95" s="3" t="s">
        <v>12</v>
      </c>
      <c r="D95" s="4" t="s">
        <v>709</v>
      </c>
      <c r="E95" s="3" t="s">
        <v>710</v>
      </c>
      <c r="F95" s="5" t="str">
        <f>IMAGE("https://bellingcat-archive.nyc3.cdn.digitaloceanspaces.com/no-dups/68b7442f87fe6f8486923e5f/94e444af4da749f9820ff21d.jpg")</f>
        <v/>
      </c>
      <c r="G95" s="3" t="s">
        <v>711</v>
      </c>
      <c r="H95" s="3" t="s">
        <v>712</v>
      </c>
      <c r="I95" s="3" t="s">
        <v>713</v>
      </c>
      <c r="J95" s="4" t="s">
        <v>714</v>
      </c>
      <c r="K95" s="3" t="s">
        <v>715</v>
      </c>
    </row>
    <row r="96">
      <c r="A96" s="7" t="s">
        <v>716</v>
      </c>
      <c r="B96" s="3" t="s">
        <v>12</v>
      </c>
      <c r="D96" s="4" t="s">
        <v>717</v>
      </c>
      <c r="E96" s="3" t="s">
        <v>718</v>
      </c>
      <c r="F96" s="5" t="str">
        <f>IMAGE("https://bellingcat-archive.nyc3.cdn.digitaloceanspaces.com/no-dups/2408a396977c9173d164d59f/d9f30d3f38ae42e19d928059.png")</f>
        <v/>
      </c>
      <c r="G96" s="3" t="s">
        <v>719</v>
      </c>
      <c r="H96" s="3" t="s">
        <v>720</v>
      </c>
      <c r="I96" s="3" t="s">
        <v>721</v>
      </c>
      <c r="J96" s="4" t="s">
        <v>722</v>
      </c>
      <c r="K96" s="3" t="s">
        <v>723</v>
      </c>
    </row>
    <row r="97">
      <c r="A97" s="7" t="s">
        <v>724</v>
      </c>
      <c r="B97" s="3" t="s">
        <v>12</v>
      </c>
      <c r="D97" s="4" t="s">
        <v>725</v>
      </c>
      <c r="E97" s="3" t="s">
        <v>726</v>
      </c>
      <c r="F97" s="5" t="str">
        <f>IMAGE("https://bellingcat-archive.nyc3.cdn.digitaloceanspaces.com/no-dups/85ef0f690bbaa2a6313f89c1/1b1869e7a22a4f0ca93a5e67.png")</f>
        <v/>
      </c>
      <c r="G97" s="3" t="s">
        <v>727</v>
      </c>
      <c r="H97" s="3" t="s">
        <v>728</v>
      </c>
      <c r="I97" s="3" t="s">
        <v>729</v>
      </c>
      <c r="J97" s="4" t="s">
        <v>730</v>
      </c>
      <c r="K97" s="3" t="s">
        <v>731</v>
      </c>
    </row>
    <row r="98">
      <c r="A98" s="7" t="s">
        <v>732</v>
      </c>
      <c r="B98" s="3" t="s">
        <v>12</v>
      </c>
      <c r="D98" s="4" t="s">
        <v>733</v>
      </c>
      <c r="E98" s="3" t="s">
        <v>734</v>
      </c>
      <c r="F98" s="5" t="str">
        <f>IMAGE("https://bellingcat-archive.nyc3.cdn.digitaloceanspaces.com/no-dups/c92188e4715d1fee7e9bf38e/2d50014e77e1413088c6609c.jpg")</f>
        <v/>
      </c>
      <c r="G98" s="3" t="s">
        <v>735</v>
      </c>
      <c r="H98" s="3" t="s">
        <v>736</v>
      </c>
      <c r="I98" s="3" t="s">
        <v>737</v>
      </c>
      <c r="J98" s="4" t="s">
        <v>738</v>
      </c>
      <c r="K98" s="3" t="s">
        <v>739</v>
      </c>
    </row>
    <row r="99">
      <c r="A99" s="7" t="s">
        <v>740</v>
      </c>
      <c r="B99" s="3" t="s">
        <v>12</v>
      </c>
      <c r="D99" s="4" t="s">
        <v>741</v>
      </c>
      <c r="E99" s="3" t="s">
        <v>742</v>
      </c>
      <c r="F99" s="5" t="str">
        <f>IMAGE("https://bellingcat-archive.nyc3.cdn.digitaloceanspaces.com/no-dups/80a8b2e5fe387a3c60e7d179/b78cb2d22bca47d7baf01f4c.png")</f>
        <v/>
      </c>
      <c r="G99" s="3" t="s">
        <v>743</v>
      </c>
      <c r="H99" s="3" t="s">
        <v>744</v>
      </c>
      <c r="I99" s="3" t="s">
        <v>745</v>
      </c>
      <c r="J99" s="4" t="s">
        <v>746</v>
      </c>
      <c r="K99" s="3" t="s">
        <v>747</v>
      </c>
    </row>
    <row r="100">
      <c r="A100" s="7" t="s">
        <v>748</v>
      </c>
      <c r="B100" s="3" t="s">
        <v>12</v>
      </c>
      <c r="D100" s="4" t="s">
        <v>749</v>
      </c>
      <c r="E100" s="3" t="s">
        <v>750</v>
      </c>
      <c r="F100" s="5" t="str">
        <f>IMAGE("https://bellingcat-archive.nyc3.cdn.digitaloceanspaces.com/no-dups/376057c366f83bca712afa22/1447ff350e4f4e9dbb6e2a92.jpg")</f>
        <v/>
      </c>
      <c r="G100" s="3" t="s">
        <v>751</v>
      </c>
      <c r="H100" s="3" t="s">
        <v>752</v>
      </c>
      <c r="I100" s="3" t="s">
        <v>753</v>
      </c>
      <c r="J100" s="4" t="s">
        <v>754</v>
      </c>
      <c r="K100" s="3" t="s">
        <v>755</v>
      </c>
    </row>
    <row r="101">
      <c r="A101" s="7" t="s">
        <v>756</v>
      </c>
      <c r="B101" s="3" t="s">
        <v>12</v>
      </c>
      <c r="D101" s="4" t="s">
        <v>757</v>
      </c>
      <c r="E101" s="3" t="s">
        <v>758</v>
      </c>
      <c r="F101" s="5" t="str">
        <f>IMAGE("https://bellingcat-archive.nyc3.cdn.digitaloceanspaces.com/no-dups/73c6ee57a087527100a2b10d/71a5f4260a9f4dadbaa12baf.jpg")</f>
        <v/>
      </c>
      <c r="G101" s="3" t="s">
        <v>759</v>
      </c>
      <c r="H101" s="3" t="s">
        <v>760</v>
      </c>
      <c r="I101" s="3" t="s">
        <v>761</v>
      </c>
      <c r="J101" s="4" t="s">
        <v>762</v>
      </c>
      <c r="K101" s="3" t="s">
        <v>763</v>
      </c>
    </row>
    <row r="102">
      <c r="A102" s="7" t="s">
        <v>764</v>
      </c>
      <c r="B102" s="3" t="s">
        <v>117</v>
      </c>
      <c r="D102" s="4" t="s">
        <v>765</v>
      </c>
      <c r="E102" s="3" t="s">
        <v>766</v>
      </c>
      <c r="F102" s="5" t="str">
        <f>IMAGE("https://bellingcat-archive.nyc3.cdn.digitaloceanspaces.com/no-dups/df88bff27845e69d8f375e32/641a9a7d81594e8d90ced4e6.png")</f>
        <v/>
      </c>
      <c r="G102" s="3" t="s">
        <v>767</v>
      </c>
      <c r="H102" s="3" t="s">
        <v>768</v>
      </c>
      <c r="J102" s="4" t="s">
        <v>769</v>
      </c>
      <c r="K102" s="3" t="s">
        <v>770</v>
      </c>
    </row>
    <row r="103">
      <c r="A103" s="7" t="s">
        <v>771</v>
      </c>
      <c r="B103" s="3" t="s">
        <v>117</v>
      </c>
      <c r="D103" s="4" t="s">
        <v>772</v>
      </c>
      <c r="E103" s="3" t="s">
        <v>773</v>
      </c>
      <c r="F103" s="5" t="str">
        <f>IMAGE("https://bellingcat-archive.nyc3.cdn.digitaloceanspaces.com/no-dups/54abfb887d40f8acee6f5c48/974b21b74826430981c3041d.png")</f>
        <v/>
      </c>
      <c r="G103" s="3" t="s">
        <v>774</v>
      </c>
      <c r="H103" s="3" t="s">
        <v>775</v>
      </c>
      <c r="J103" s="4" t="s">
        <v>776</v>
      </c>
      <c r="K103" s="3" t="s">
        <v>777</v>
      </c>
    </row>
    <row r="104">
      <c r="A104" s="7" t="s">
        <v>778</v>
      </c>
      <c r="B104" s="3" t="s">
        <v>109</v>
      </c>
      <c r="D104" s="4" t="s">
        <v>779</v>
      </c>
      <c r="E104" s="3" t="s">
        <v>780</v>
      </c>
      <c r="F104" s="5" t="str">
        <f>IMAGE("https://bellingcat-archive.nyc3.cdn.digitaloceanspaces.com/no-dups/a7ca094f9d186b0b1ade59a9/a268f4abdc434016a1dd7a61.png")</f>
        <v/>
      </c>
      <c r="H104" s="3" t="s">
        <v>781</v>
      </c>
      <c r="I104" s="3" t="s">
        <v>782</v>
      </c>
      <c r="J104" s="4" t="s">
        <v>783</v>
      </c>
      <c r="K104" s="3" t="s">
        <v>784</v>
      </c>
    </row>
    <row r="105">
      <c r="A105" s="7" t="s">
        <v>785</v>
      </c>
      <c r="B105" s="3" t="s">
        <v>117</v>
      </c>
      <c r="D105" s="4" t="s">
        <v>786</v>
      </c>
      <c r="E105" s="3" t="s">
        <v>787</v>
      </c>
      <c r="F105" s="5" t="str">
        <f>IMAGE("https://bellingcat-archive.nyc3.cdn.digitaloceanspaces.com/no-dups/37c15dd80d4e1ab69c7e3740/439975f403de4428b530c457.png")</f>
        <v/>
      </c>
      <c r="G105" s="3" t="s">
        <v>788</v>
      </c>
      <c r="H105" s="3" t="s">
        <v>789</v>
      </c>
      <c r="J105" s="4" t="s">
        <v>790</v>
      </c>
      <c r="K105" s="3" t="s">
        <v>791</v>
      </c>
    </row>
    <row r="106">
      <c r="A106" s="7" t="s">
        <v>792</v>
      </c>
      <c r="B106" s="3" t="s">
        <v>117</v>
      </c>
      <c r="D106" s="4" t="s">
        <v>793</v>
      </c>
      <c r="E106" s="3" t="s">
        <v>794</v>
      </c>
      <c r="F106" s="5" t="str">
        <f>IMAGE("https://bellingcat-archive.nyc3.cdn.digitaloceanspaces.com/no-dups/afdc8a67f64d694a51a8c7dc/c7ff5fb8909c4857b67f0016.png")</f>
        <v/>
      </c>
      <c r="G106" s="3" t="s">
        <v>795</v>
      </c>
      <c r="H106" s="3" t="s">
        <v>796</v>
      </c>
      <c r="J106" s="4" t="s">
        <v>797</v>
      </c>
      <c r="K106" s="3" t="s">
        <v>798</v>
      </c>
    </row>
    <row r="107">
      <c r="A107" s="7" t="s">
        <v>799</v>
      </c>
      <c r="B107" s="3" t="s">
        <v>117</v>
      </c>
      <c r="D107" s="4" t="s">
        <v>800</v>
      </c>
      <c r="E107" s="3" t="s">
        <v>801</v>
      </c>
      <c r="F107" s="5" t="str">
        <f>IMAGE("https://bellingcat-archive.nyc3.cdn.digitaloceanspaces.com/no-dups/5f46eedea929092c601e896c/9d1a880a303246ed907e4bdd.png")</f>
        <v/>
      </c>
      <c r="G107" s="3" t="s">
        <v>802</v>
      </c>
      <c r="H107" s="3" t="s">
        <v>803</v>
      </c>
      <c r="J107" s="4" t="s">
        <v>804</v>
      </c>
      <c r="K107" s="3" t="s">
        <v>805</v>
      </c>
    </row>
    <row r="108">
      <c r="A108" s="7" t="s">
        <v>806</v>
      </c>
      <c r="B108" s="3" t="s">
        <v>117</v>
      </c>
      <c r="D108" s="4" t="s">
        <v>807</v>
      </c>
      <c r="E108" s="3" t="s">
        <v>808</v>
      </c>
      <c r="F108" s="5" t="str">
        <f>IMAGE("https://bellingcat-archive.nyc3.cdn.digitaloceanspaces.com/no-dups/845daa8698c6f7c796b18d53/06bed782796e49dcbd8e5a97.png")</f>
        <v/>
      </c>
      <c r="G108" s="3" t="s">
        <v>809</v>
      </c>
      <c r="H108" s="3" t="s">
        <v>810</v>
      </c>
      <c r="J108" s="4" t="s">
        <v>811</v>
      </c>
      <c r="K108" s="3" t="s">
        <v>812</v>
      </c>
    </row>
    <row r="109">
      <c r="A109" s="7" t="s">
        <v>813</v>
      </c>
      <c r="B109" s="3" t="s">
        <v>117</v>
      </c>
      <c r="D109" s="4" t="s">
        <v>814</v>
      </c>
      <c r="E109" s="3" t="s">
        <v>815</v>
      </c>
      <c r="F109" s="5" t="str">
        <f>IMAGE("https://bellingcat-archive.nyc3.cdn.digitaloceanspaces.com/no-dups/960e7dad035b0191275df008/52d12ef25c3f4ace8c6a703b.png")</f>
        <v/>
      </c>
      <c r="G109" s="3" t="s">
        <v>816</v>
      </c>
      <c r="H109" s="3" t="s">
        <v>817</v>
      </c>
      <c r="J109" s="4" t="s">
        <v>818</v>
      </c>
      <c r="K109" s="3" t="s">
        <v>819</v>
      </c>
    </row>
    <row r="110">
      <c r="A110" s="7" t="s">
        <v>820</v>
      </c>
      <c r="B110" s="3" t="s">
        <v>117</v>
      </c>
      <c r="D110" s="4" t="s">
        <v>821</v>
      </c>
      <c r="E110" s="3" t="s">
        <v>822</v>
      </c>
      <c r="F110" s="5" t="str">
        <f>IMAGE("https://bellingcat-archive.nyc3.cdn.digitaloceanspaces.com/no-dups/fd8223ab5b725f5e1c436824/ef3266bb7bd64cfeb276c70d.png")</f>
        <v/>
      </c>
      <c r="G110" s="3" t="s">
        <v>823</v>
      </c>
      <c r="H110" s="3" t="s">
        <v>824</v>
      </c>
      <c r="J110" s="4" t="s">
        <v>825</v>
      </c>
      <c r="K110" s="3" t="s">
        <v>826</v>
      </c>
    </row>
    <row r="111">
      <c r="A111" s="7" t="s">
        <v>827</v>
      </c>
      <c r="B111" s="3" t="s">
        <v>109</v>
      </c>
      <c r="D111" s="4" t="s">
        <v>828</v>
      </c>
      <c r="E111" s="3" t="s">
        <v>829</v>
      </c>
      <c r="F111" s="5" t="str">
        <f>IMAGE("https://bellingcat-archive.nyc3.cdn.digitaloceanspaces.com/no-dups/44693f603d3d66c416484bac/b2d3498dcda74079a4168385.png")</f>
        <v/>
      </c>
      <c r="H111" s="3" t="s">
        <v>830</v>
      </c>
      <c r="I111" s="3" t="s">
        <v>831</v>
      </c>
      <c r="J111" s="4" t="s">
        <v>832</v>
      </c>
      <c r="K111" s="3" t="s">
        <v>833</v>
      </c>
    </row>
    <row r="112">
      <c r="A112" s="7" t="s">
        <v>834</v>
      </c>
      <c r="B112" s="3" t="s">
        <v>117</v>
      </c>
      <c r="D112" s="4" t="s">
        <v>835</v>
      </c>
      <c r="E112" s="3" t="s">
        <v>836</v>
      </c>
      <c r="F112" s="5" t="str">
        <f>IMAGE("https://bellingcat-archive.nyc3.cdn.digitaloceanspaces.com/no-dups/7b3a8a604ceefcc187ebad83/b565ea44de65441f8fbb366e.png")</f>
        <v/>
      </c>
      <c r="H112" s="3" t="s">
        <v>837</v>
      </c>
      <c r="J112" s="4" t="s">
        <v>838</v>
      </c>
      <c r="K112" s="3" t="s">
        <v>839</v>
      </c>
    </row>
    <row r="113">
      <c r="A113" s="7" t="s">
        <v>840</v>
      </c>
      <c r="B113" s="3" t="s">
        <v>117</v>
      </c>
      <c r="D113" s="4" t="s">
        <v>841</v>
      </c>
      <c r="E113" s="3" t="s">
        <v>842</v>
      </c>
      <c r="F113" s="5" t="str">
        <f>IMAGE("https://bellingcat-archive.nyc3.cdn.digitaloceanspaces.com/no-dups/f480bbc986820d80448cb58c/1c35a533245f41b6a22547e4.png")</f>
        <v/>
      </c>
      <c r="H113" s="3" t="s">
        <v>843</v>
      </c>
      <c r="J113" s="4" t="s">
        <v>844</v>
      </c>
      <c r="K113" s="3" t="s">
        <v>845</v>
      </c>
    </row>
    <row r="114">
      <c r="A114" s="7" t="s">
        <v>846</v>
      </c>
      <c r="B114" s="3" t="s">
        <v>117</v>
      </c>
      <c r="D114" s="4" t="s">
        <v>847</v>
      </c>
      <c r="E114" s="3" t="s">
        <v>848</v>
      </c>
      <c r="F114" s="5" t="str">
        <f>IMAGE("https://bellingcat-archive.nyc3.cdn.digitaloceanspaces.com/no-dups/624bc3a22de543fad504fd94/c58b5f0805b042bf9d2d9ca5.png")</f>
        <v/>
      </c>
      <c r="G114" s="3" t="s">
        <v>849</v>
      </c>
      <c r="H114" s="3" t="s">
        <v>850</v>
      </c>
      <c r="J114" s="4" t="s">
        <v>851</v>
      </c>
      <c r="K114" s="3" t="s">
        <v>852</v>
      </c>
    </row>
    <row r="115">
      <c r="A115" s="7" t="s">
        <v>853</v>
      </c>
      <c r="B115" s="3" t="s">
        <v>109</v>
      </c>
      <c r="D115" s="4" t="s">
        <v>854</v>
      </c>
      <c r="E115" s="3" t="s">
        <v>855</v>
      </c>
      <c r="F115" s="5" t="str">
        <f>IMAGE("https://bellingcat-archive.nyc3.cdn.digitaloceanspaces.com/no-dups/4e3ada36f29dcc92121f7680/89c5ffae3ec445b7b29ac2ff.png")</f>
        <v/>
      </c>
      <c r="H115" s="3" t="s">
        <v>856</v>
      </c>
      <c r="I115" s="3" t="s">
        <v>857</v>
      </c>
      <c r="J115" s="4" t="s">
        <v>858</v>
      </c>
      <c r="K115" s="3" t="s">
        <v>859</v>
      </c>
    </row>
    <row r="116">
      <c r="A116" s="7" t="s">
        <v>860</v>
      </c>
      <c r="B116" s="3" t="s">
        <v>109</v>
      </c>
      <c r="D116" s="4" t="s">
        <v>861</v>
      </c>
      <c r="E116" s="3" t="s">
        <v>862</v>
      </c>
      <c r="F116" s="5" t="str">
        <f>IMAGE("https://bellingcat-archive.nyc3.cdn.digitaloceanspaces.com/no-dups/2f360b4563b8d830b67c7eb9/9fcecd44cc574c0995cef72a.png")</f>
        <v/>
      </c>
      <c r="H116" s="3" t="s">
        <v>863</v>
      </c>
      <c r="I116" s="3" t="s">
        <v>864</v>
      </c>
      <c r="J116" s="4" t="s">
        <v>865</v>
      </c>
      <c r="K116" s="3" t="s">
        <v>866</v>
      </c>
    </row>
    <row r="117">
      <c r="A117" s="7" t="s">
        <v>867</v>
      </c>
      <c r="B117" s="3" t="s">
        <v>109</v>
      </c>
      <c r="D117" s="4" t="s">
        <v>868</v>
      </c>
      <c r="E117" s="3" t="s">
        <v>869</v>
      </c>
      <c r="F117" s="5" t="str">
        <f>IMAGE("https://bellingcat-archive.nyc3.cdn.digitaloceanspaces.com/no-dups/811e31a959ef507b5065d77b/21d142c16fd745bcab7a9f69.png")</f>
        <v/>
      </c>
      <c r="H117" s="3" t="s">
        <v>870</v>
      </c>
      <c r="I117" s="3" t="s">
        <v>871</v>
      </c>
      <c r="J117" s="4" t="s">
        <v>872</v>
      </c>
      <c r="K117" s="3" t="s">
        <v>873</v>
      </c>
    </row>
    <row r="118">
      <c r="A118" s="7" t="s">
        <v>874</v>
      </c>
      <c r="B118" s="3" t="s">
        <v>117</v>
      </c>
      <c r="D118" s="4" t="s">
        <v>875</v>
      </c>
      <c r="E118" s="3" t="s">
        <v>876</v>
      </c>
      <c r="F118" s="5" t="str">
        <f>IMAGE("https://bellingcat-archive.nyc3.cdn.digitaloceanspaces.com/no-dups/5cbfce4a18985e487cc63551/ff8f5fb7ac054e31964d598d.png")</f>
        <v/>
      </c>
      <c r="G118" s="3" t="s">
        <v>877</v>
      </c>
      <c r="H118" s="3" t="s">
        <v>878</v>
      </c>
      <c r="J118" s="4" t="s">
        <v>879</v>
      </c>
      <c r="K118" s="3" t="s">
        <v>880</v>
      </c>
    </row>
    <row r="119">
      <c r="A119" s="7" t="s">
        <v>881</v>
      </c>
      <c r="B119" s="3" t="s">
        <v>109</v>
      </c>
      <c r="D119" s="4" t="s">
        <v>882</v>
      </c>
      <c r="E119" s="3" t="s">
        <v>883</v>
      </c>
      <c r="F119" s="5" t="str">
        <f>IMAGE("https://bellingcat-archive.nyc3.cdn.digitaloceanspaces.com/no-dups/521bf04a903ba5fff27d9d6c/1c088fd2a62c4e4cbc699efc.png")</f>
        <v/>
      </c>
      <c r="H119" s="3" t="s">
        <v>884</v>
      </c>
      <c r="I119" s="3" t="s">
        <v>885</v>
      </c>
      <c r="J119" s="4" t="s">
        <v>886</v>
      </c>
      <c r="K119" s="3" t="s">
        <v>887</v>
      </c>
    </row>
    <row r="120">
      <c r="A120" s="7" t="s">
        <v>888</v>
      </c>
      <c r="B120" s="3" t="s">
        <v>109</v>
      </c>
      <c r="D120" s="4" t="s">
        <v>889</v>
      </c>
      <c r="E120" s="3" t="s">
        <v>890</v>
      </c>
      <c r="F120" s="5" t="str">
        <f>IMAGE("https://bellingcat-archive.nyc3.cdn.digitaloceanspaces.com/no-dups/e1fe68214421fa88501aabbd/ab8b94bf19e44b7cbfb9d38a.png")</f>
        <v/>
      </c>
      <c r="H120" s="3" t="s">
        <v>891</v>
      </c>
      <c r="I120" s="3" t="s">
        <v>892</v>
      </c>
      <c r="J120" s="4" t="s">
        <v>893</v>
      </c>
      <c r="K120" s="3" t="s">
        <v>894</v>
      </c>
    </row>
    <row r="121">
      <c r="A121" s="7" t="s">
        <v>895</v>
      </c>
      <c r="B121" s="3" t="s">
        <v>109</v>
      </c>
      <c r="D121" s="4" t="s">
        <v>896</v>
      </c>
      <c r="E121" s="3" t="s">
        <v>897</v>
      </c>
      <c r="F121" s="5" t="str">
        <f>IMAGE("https://bellingcat-archive.nyc3.cdn.digitaloceanspaces.com/no-dups/08c75a1cf4085005b59ae962/f098aa95e7c64e12b7703796.png")</f>
        <v/>
      </c>
      <c r="H121" s="3" t="s">
        <v>898</v>
      </c>
      <c r="I121" s="3" t="s">
        <v>899</v>
      </c>
      <c r="J121" s="4" t="s">
        <v>900</v>
      </c>
      <c r="K121" s="3" t="s">
        <v>901</v>
      </c>
    </row>
    <row r="122">
      <c r="A122" s="7" t="s">
        <v>902</v>
      </c>
      <c r="B122" s="3" t="s">
        <v>117</v>
      </c>
      <c r="D122" s="4" t="s">
        <v>903</v>
      </c>
      <c r="E122" s="3" t="s">
        <v>904</v>
      </c>
      <c r="F122" s="5" t="str">
        <f>IMAGE("https://bellingcat-archive.nyc3.cdn.digitaloceanspaces.com/no-dups/8bf225d38b04932b9cd39312/3844bd909f7d436b846b5fef.png")</f>
        <v/>
      </c>
      <c r="G122" s="3" t="s">
        <v>905</v>
      </c>
      <c r="H122" s="3" t="s">
        <v>906</v>
      </c>
      <c r="J122" s="4" t="s">
        <v>907</v>
      </c>
      <c r="K122" s="3" t="s">
        <v>908</v>
      </c>
    </row>
    <row r="123">
      <c r="A123" s="7" t="s">
        <v>909</v>
      </c>
      <c r="B123" s="3" t="s">
        <v>117</v>
      </c>
      <c r="D123" s="4" t="s">
        <v>910</v>
      </c>
      <c r="E123" s="3" t="s">
        <v>911</v>
      </c>
      <c r="F123" s="5" t="str">
        <f>IMAGE("https://bellingcat-archive.nyc3.cdn.digitaloceanspaces.com/no-dups/c1269762ab7500a4896d00bc/31887c4e86f0435ba341915f.png")</f>
        <v/>
      </c>
      <c r="G123" s="3" t="s">
        <v>912</v>
      </c>
      <c r="H123" s="3" t="s">
        <v>913</v>
      </c>
      <c r="J123" s="4" t="s">
        <v>914</v>
      </c>
      <c r="K123" s="3" t="s">
        <v>915</v>
      </c>
    </row>
    <row r="124">
      <c r="A124" s="7" t="s">
        <v>916</v>
      </c>
      <c r="B124" s="3" t="s">
        <v>109</v>
      </c>
      <c r="D124" s="4" t="s">
        <v>917</v>
      </c>
      <c r="E124" s="3" t="s">
        <v>918</v>
      </c>
      <c r="F124" s="5" t="str">
        <f>IMAGE("https://bellingcat-archive.nyc3.cdn.digitaloceanspaces.com/no-dups/4c4e458666c446afa34fa508/7ce1d78d2191443e859957e0.png")</f>
        <v/>
      </c>
      <c r="H124" s="3" t="s">
        <v>919</v>
      </c>
      <c r="I124" s="3" t="s">
        <v>920</v>
      </c>
      <c r="J124" s="4" t="s">
        <v>921</v>
      </c>
      <c r="K124" s="3" t="s">
        <v>922</v>
      </c>
    </row>
    <row r="125">
      <c r="A125" s="7" t="s">
        <v>923</v>
      </c>
      <c r="B125" s="3" t="s">
        <v>117</v>
      </c>
      <c r="D125" s="4" t="s">
        <v>924</v>
      </c>
      <c r="E125" s="3" t="s">
        <v>925</v>
      </c>
      <c r="F125" s="5" t="str">
        <f>IMAGE("https://bellingcat-archive.nyc3.cdn.digitaloceanspaces.com/no-dups/a1ddc6b20435248fd0fdc7d8/22ed22165959432aabea3cd2.png")</f>
        <v/>
      </c>
      <c r="G125" s="3" t="s">
        <v>926</v>
      </c>
      <c r="H125" s="3" t="s">
        <v>927</v>
      </c>
      <c r="J125" s="4" t="s">
        <v>928</v>
      </c>
      <c r="K125" s="3" t="s">
        <v>929</v>
      </c>
    </row>
    <row r="126">
      <c r="A126" s="7" t="s">
        <v>930</v>
      </c>
      <c r="B126" s="3" t="s">
        <v>12</v>
      </c>
      <c r="D126" s="4" t="s">
        <v>931</v>
      </c>
      <c r="E126" s="3" t="s">
        <v>932</v>
      </c>
      <c r="F126" s="5" t="str">
        <f>IMAGE("https://bellingcat-archive.nyc3.cdn.digitaloceanspaces.com/no-dups/f7504f5387e26d3207f6e041/b105aa98be2d40afa994d8ed.jpg")</f>
        <v/>
      </c>
      <c r="G126" s="3" t="s">
        <v>933</v>
      </c>
      <c r="H126" s="3" t="s">
        <v>934</v>
      </c>
      <c r="I126" s="3" t="s">
        <v>935</v>
      </c>
      <c r="J126" s="4" t="s">
        <v>936</v>
      </c>
      <c r="K126" s="3" t="s">
        <v>937</v>
      </c>
    </row>
    <row r="127">
      <c r="A127" s="7" t="s">
        <v>938</v>
      </c>
      <c r="B127" s="3" t="s">
        <v>12</v>
      </c>
      <c r="D127" s="4" t="s">
        <v>939</v>
      </c>
      <c r="E127" s="3" t="s">
        <v>940</v>
      </c>
      <c r="F127" s="5" t="str">
        <f>IMAGE("https://bellingcat-archive.nyc3.cdn.digitaloceanspaces.com/no-dups/84d47f5c16a6858ffb33d213/1862b109903544fd9b272082.png")</f>
        <v/>
      </c>
      <c r="G127" s="3" t="s">
        <v>941</v>
      </c>
      <c r="H127" s="3" t="s">
        <v>942</v>
      </c>
      <c r="I127" s="3" t="s">
        <v>943</v>
      </c>
      <c r="J127" s="4" t="s">
        <v>944</v>
      </c>
      <c r="K127" s="3" t="s">
        <v>945</v>
      </c>
    </row>
    <row r="128">
      <c r="A128" s="7" t="s">
        <v>946</v>
      </c>
      <c r="B128" s="3" t="s">
        <v>12</v>
      </c>
      <c r="D128" s="4" t="s">
        <v>947</v>
      </c>
      <c r="E128" s="3" t="s">
        <v>948</v>
      </c>
      <c r="F128" s="5" t="str">
        <f>IMAGE("https://bellingcat-archive.nyc3.cdn.digitaloceanspaces.com/no-dups/9b33c2f856c3ffad5add933f/0b3a385107af426d8070f8da.png")</f>
        <v/>
      </c>
      <c r="G128" s="3" t="s">
        <v>949</v>
      </c>
      <c r="H128" s="3" t="s">
        <v>950</v>
      </c>
      <c r="I128" s="3" t="s">
        <v>951</v>
      </c>
      <c r="J128" s="4" t="s">
        <v>952</v>
      </c>
      <c r="K128" s="3" t="s">
        <v>953</v>
      </c>
    </row>
    <row r="129">
      <c r="A129" s="7" t="s">
        <v>954</v>
      </c>
      <c r="B129" s="3" t="s">
        <v>12</v>
      </c>
      <c r="D129" s="4" t="s">
        <v>955</v>
      </c>
      <c r="E129" s="3" t="s">
        <v>956</v>
      </c>
      <c r="F129" s="5" t="str">
        <f>IMAGE("https://bellingcat-archive.nyc3.cdn.digitaloceanspaces.com/no-dups/cf175ee5131a8b79fd3dd189/b82dd51be01e421e83ea1cba.jpg")</f>
        <v/>
      </c>
      <c r="G129" s="3" t="s">
        <v>957</v>
      </c>
      <c r="H129" s="3" t="s">
        <v>958</v>
      </c>
      <c r="I129" s="3" t="s">
        <v>959</v>
      </c>
      <c r="J129" s="4" t="s">
        <v>960</v>
      </c>
      <c r="K129" s="3" t="s">
        <v>961</v>
      </c>
    </row>
    <row r="130">
      <c r="A130" s="7" t="s">
        <v>962</v>
      </c>
      <c r="B130" s="3" t="s">
        <v>12</v>
      </c>
      <c r="D130" s="4" t="s">
        <v>963</v>
      </c>
      <c r="E130" s="3" t="s">
        <v>964</v>
      </c>
      <c r="F130" s="5" t="str">
        <f>IMAGE("https://bellingcat-archive.nyc3.cdn.digitaloceanspaces.com/no-dups/bbbc7bb440bea252b9bdefb0/6d561156aca84c37b52e6008.jpg")</f>
        <v/>
      </c>
      <c r="G130" s="3" t="s">
        <v>965</v>
      </c>
      <c r="H130" s="3" t="s">
        <v>966</v>
      </c>
      <c r="I130" s="3" t="s">
        <v>967</v>
      </c>
      <c r="J130" s="4" t="s">
        <v>968</v>
      </c>
      <c r="K130" s="3" t="s">
        <v>969</v>
      </c>
    </row>
    <row r="131">
      <c r="A131" s="7" t="s">
        <v>970</v>
      </c>
      <c r="B131" s="3" t="s">
        <v>12</v>
      </c>
      <c r="D131" s="4" t="s">
        <v>971</v>
      </c>
      <c r="E131" s="3" t="s">
        <v>972</v>
      </c>
      <c r="F131" s="5" t="str">
        <f>IMAGE("https://bellingcat-archive.nyc3.cdn.digitaloceanspaces.com/no-dups/f49be1d600754c0c1cbcd125/d2e54e35e0bc4a278c74413f.jpg")</f>
        <v/>
      </c>
      <c r="G131" s="3" t="s">
        <v>973</v>
      </c>
      <c r="H131" s="3" t="s">
        <v>974</v>
      </c>
      <c r="I131" s="3" t="s">
        <v>975</v>
      </c>
      <c r="J131" s="4" t="s">
        <v>976</v>
      </c>
      <c r="K131" s="3" t="s">
        <v>977</v>
      </c>
    </row>
    <row r="132">
      <c r="A132" s="7" t="s">
        <v>978</v>
      </c>
      <c r="B132" s="3" t="s">
        <v>12</v>
      </c>
      <c r="D132" s="4" t="s">
        <v>979</v>
      </c>
      <c r="E132" s="3" t="s">
        <v>980</v>
      </c>
      <c r="F132" s="5" t="str">
        <f>IMAGE("https://bellingcat-archive.nyc3.cdn.digitaloceanspaces.com/no-dups/93d48492daec5a0127eff250/b9375a6f07064a68a3da64f6.jpg")</f>
        <v/>
      </c>
      <c r="G132" s="3" t="s">
        <v>981</v>
      </c>
      <c r="H132" s="3" t="s">
        <v>982</v>
      </c>
      <c r="I132" s="3" t="s">
        <v>983</v>
      </c>
      <c r="J132" s="4" t="s">
        <v>984</v>
      </c>
      <c r="K132" s="3" t="s">
        <v>985</v>
      </c>
    </row>
    <row r="133">
      <c r="A133" s="7" t="s">
        <v>986</v>
      </c>
      <c r="B133" s="3" t="s">
        <v>12</v>
      </c>
      <c r="D133" s="4" t="s">
        <v>987</v>
      </c>
      <c r="E133" s="3" t="s">
        <v>988</v>
      </c>
      <c r="F133" s="5" t="str">
        <f>IMAGE("https://bellingcat-archive.nyc3.cdn.digitaloceanspaces.com/no-dups/0e2cae6bb7c1032b7f1946b3/b901a06aee444851813ad3c2.png")</f>
        <v/>
      </c>
      <c r="G133" s="3" t="s">
        <v>989</v>
      </c>
      <c r="H133" s="3" t="s">
        <v>990</v>
      </c>
      <c r="I133" s="3" t="s">
        <v>991</v>
      </c>
      <c r="J133" s="4" t="s">
        <v>992</v>
      </c>
      <c r="K133" s="3" t="s">
        <v>993</v>
      </c>
    </row>
    <row r="134">
      <c r="A134" s="7" t="s">
        <v>994</v>
      </c>
      <c r="B134" s="3" t="s">
        <v>12</v>
      </c>
      <c r="D134" s="4" t="s">
        <v>995</v>
      </c>
      <c r="E134" s="3" t="s">
        <v>996</v>
      </c>
      <c r="F134" s="5" t="str">
        <f>IMAGE("https://bellingcat-archive.nyc3.cdn.digitaloceanspaces.com/no-dups/f3edd1dd78bcdb11eb4dca7f/510b6bcd05ad43cbae23d29d.jpg")</f>
        <v/>
      </c>
      <c r="G134" s="3" t="s">
        <v>997</v>
      </c>
      <c r="H134" s="3" t="s">
        <v>998</v>
      </c>
      <c r="I134" s="3" t="s">
        <v>999</v>
      </c>
      <c r="J134" s="4" t="s">
        <v>1000</v>
      </c>
      <c r="K134" s="3" t="s">
        <v>1001</v>
      </c>
    </row>
    <row r="135">
      <c r="A135" s="7" t="s">
        <v>1002</v>
      </c>
      <c r="B135" s="3" t="s">
        <v>12</v>
      </c>
      <c r="D135" s="4" t="s">
        <v>1003</v>
      </c>
      <c r="E135" s="3" t="s">
        <v>1004</v>
      </c>
      <c r="F135" s="5" t="str">
        <f>IMAGE("https://bellingcat-archive.nyc3.cdn.digitaloceanspaces.com/no-dups/425becef40dd8aac135a8b9a/8b5073f8d1294d8798664718.jpg")</f>
        <v/>
      </c>
      <c r="G135" s="3" t="s">
        <v>1005</v>
      </c>
      <c r="H135" s="3" t="s">
        <v>1006</v>
      </c>
      <c r="I135" s="3" t="s">
        <v>1007</v>
      </c>
      <c r="J135" s="4" t="s">
        <v>1008</v>
      </c>
      <c r="K135" s="3" t="s">
        <v>1009</v>
      </c>
    </row>
    <row r="136">
      <c r="A136" s="7" t="s">
        <v>1010</v>
      </c>
      <c r="B136" s="3" t="s">
        <v>12</v>
      </c>
      <c r="D136" s="4" t="s">
        <v>1011</v>
      </c>
      <c r="E136" s="3" t="s">
        <v>1012</v>
      </c>
      <c r="F136" s="5" t="str">
        <f>IMAGE("https://bellingcat-archive.nyc3.cdn.digitaloceanspaces.com/no-dups/bd024ec7bec0b1d02548989c/b9116f5c03db439e8c31c563.png")</f>
        <v/>
      </c>
      <c r="G136" s="3" t="s">
        <v>1013</v>
      </c>
      <c r="H136" s="3" t="s">
        <v>1014</v>
      </c>
      <c r="I136" s="3" t="s">
        <v>1015</v>
      </c>
      <c r="J136" s="4" t="s">
        <v>1016</v>
      </c>
      <c r="K136" s="3" t="s">
        <v>1017</v>
      </c>
    </row>
    <row r="137">
      <c r="A137" s="7" t="s">
        <v>1018</v>
      </c>
      <c r="B137" s="3" t="s">
        <v>12</v>
      </c>
      <c r="D137" s="4" t="s">
        <v>1019</v>
      </c>
      <c r="E137" s="3" t="s">
        <v>1020</v>
      </c>
      <c r="F137" s="5" t="str">
        <f>IMAGE("https://bellingcat-archive.nyc3.cdn.digitaloceanspaces.com/no-dups/c470d05eebded0f9476362c9/58f1341e8d534de0a9edc1b4.jpg")</f>
        <v/>
      </c>
      <c r="G137" s="3" t="s">
        <v>1021</v>
      </c>
      <c r="H137" s="3" t="s">
        <v>1022</v>
      </c>
      <c r="I137" s="3" t="s">
        <v>1023</v>
      </c>
      <c r="J137" s="4" t="s">
        <v>1024</v>
      </c>
      <c r="K137" s="3" t="s">
        <v>1025</v>
      </c>
    </row>
    <row r="138">
      <c r="A138" s="7" t="s">
        <v>1026</v>
      </c>
      <c r="B138" s="3" t="s">
        <v>12</v>
      </c>
      <c r="D138" s="4" t="s">
        <v>1027</v>
      </c>
      <c r="E138" s="3" t="s">
        <v>1028</v>
      </c>
      <c r="F138" s="5" t="str">
        <f>IMAGE("https://bellingcat-archive.nyc3.cdn.digitaloceanspaces.com/no-dups/79ca837bcb0367a4eb0e569f/1a3d14211de746229fb6a32b.jpg")</f>
        <v/>
      </c>
      <c r="G138" s="3" t="s">
        <v>1029</v>
      </c>
      <c r="H138" s="3" t="s">
        <v>1030</v>
      </c>
      <c r="I138" s="3" t="s">
        <v>1031</v>
      </c>
      <c r="J138" s="4" t="s">
        <v>1032</v>
      </c>
      <c r="K138" s="3" t="s">
        <v>1033</v>
      </c>
    </row>
    <row r="139">
      <c r="A139" s="7" t="s">
        <v>1034</v>
      </c>
      <c r="B139" s="3" t="s">
        <v>12</v>
      </c>
      <c r="D139" s="4" t="s">
        <v>1035</v>
      </c>
      <c r="E139" s="3" t="s">
        <v>1036</v>
      </c>
      <c r="F139" s="5" t="str">
        <f>IMAGE("https://bellingcat-archive.nyc3.cdn.digitaloceanspaces.com/no-dups/bc9ed961e40f8eb4d0058dcd/9125a6987de14002950952e5.jpg")</f>
        <v/>
      </c>
      <c r="G139" s="3" t="s">
        <v>1037</v>
      </c>
      <c r="H139" s="3" t="s">
        <v>1038</v>
      </c>
      <c r="I139" s="3" t="s">
        <v>1039</v>
      </c>
      <c r="J139" s="4" t="s">
        <v>1040</v>
      </c>
      <c r="K139" s="3" t="s">
        <v>1041</v>
      </c>
    </row>
    <row r="140">
      <c r="A140" s="7" t="s">
        <v>1042</v>
      </c>
      <c r="B140" s="3" t="s">
        <v>12</v>
      </c>
      <c r="D140" s="4" t="s">
        <v>1043</v>
      </c>
      <c r="E140" s="3" t="s">
        <v>1044</v>
      </c>
      <c r="F140" s="5" t="str">
        <f>IMAGE("https://bellingcat-archive.nyc3.cdn.digitaloceanspaces.com/no-dups/b575a5fe6ea70de68b4f263c/f5f63b2df5f14d0888fd969c.jpg")</f>
        <v/>
      </c>
      <c r="G140" s="3" t="s">
        <v>1045</v>
      </c>
      <c r="H140" s="3" t="s">
        <v>1046</v>
      </c>
      <c r="I140" s="3" t="s">
        <v>1047</v>
      </c>
      <c r="J140" s="4" t="s">
        <v>1048</v>
      </c>
      <c r="K140" s="3" t="s">
        <v>1049</v>
      </c>
    </row>
    <row r="141">
      <c r="A141" s="7" t="s">
        <v>1050</v>
      </c>
      <c r="B141" s="3" t="s">
        <v>117</v>
      </c>
      <c r="D141" s="4" t="s">
        <v>1051</v>
      </c>
      <c r="E141" s="3" t="s">
        <v>1052</v>
      </c>
      <c r="F141" s="5" t="str">
        <f>IMAGE("https://bellingcat-archive.nyc3.cdn.digitaloceanspaces.com/no-dups/2fb1ea00bf36707cf53c581d/616dc484090f46b4a54ba0fc.png")</f>
        <v/>
      </c>
      <c r="G141" s="3" t="s">
        <v>1053</v>
      </c>
      <c r="H141" s="3" t="s">
        <v>1054</v>
      </c>
      <c r="J141" s="4" t="s">
        <v>1055</v>
      </c>
      <c r="K141" s="3" t="s">
        <v>1056</v>
      </c>
    </row>
    <row r="142">
      <c r="A142" s="7" t="s">
        <v>1057</v>
      </c>
      <c r="B142" s="3" t="s">
        <v>117</v>
      </c>
      <c r="D142" s="4" t="s">
        <v>1058</v>
      </c>
      <c r="E142" s="3" t="s">
        <v>1059</v>
      </c>
      <c r="F142" s="5" t="str">
        <f>IMAGE("https://bellingcat-archive.nyc3.cdn.digitaloceanspaces.com/no-dups/dd7c38213ad9b5221f0bd672/f7bec6d1d90e40ed80883f39.png")</f>
        <v/>
      </c>
      <c r="G142" s="3" t="s">
        <v>1060</v>
      </c>
      <c r="H142" s="3" t="s">
        <v>1061</v>
      </c>
      <c r="J142" s="4" t="s">
        <v>1062</v>
      </c>
      <c r="K142" s="3" t="s">
        <v>1063</v>
      </c>
    </row>
    <row r="143">
      <c r="A143" s="7" t="s">
        <v>1064</v>
      </c>
      <c r="B143" s="3" t="s">
        <v>109</v>
      </c>
      <c r="D143" s="4" t="s">
        <v>1065</v>
      </c>
      <c r="E143" s="3" t="s">
        <v>1066</v>
      </c>
      <c r="F143" s="5" t="str">
        <f>IMAGE("https://bellingcat-archive.nyc3.cdn.digitaloceanspaces.com/no-dups/72eeda466991013a7e8c99b4/983dd71265f7490d89e4e5e4.png")</f>
        <v/>
      </c>
      <c r="H143" s="3" t="s">
        <v>1067</v>
      </c>
      <c r="I143" s="3" t="s">
        <v>1068</v>
      </c>
      <c r="J143" s="4" t="s">
        <v>1069</v>
      </c>
      <c r="K143" s="3" t="s">
        <v>1070</v>
      </c>
    </row>
    <row r="144">
      <c r="A144" s="7" t="s">
        <v>1071</v>
      </c>
      <c r="B144" s="3" t="s">
        <v>109</v>
      </c>
      <c r="D144" s="4" t="s">
        <v>1072</v>
      </c>
      <c r="E144" s="3" t="s">
        <v>1073</v>
      </c>
      <c r="F144" s="5" t="str">
        <f>IMAGE("https://bellingcat-archive.nyc3.cdn.digitaloceanspaces.com/no-dups/c277ac770701451481975ab5/31909a4a3cc244648a25ee11.png")</f>
        <v/>
      </c>
      <c r="H144" s="3" t="s">
        <v>1074</v>
      </c>
      <c r="I144" s="3" t="s">
        <v>1075</v>
      </c>
      <c r="J144" s="4" t="s">
        <v>1076</v>
      </c>
      <c r="K144" s="3" t="s">
        <v>1077</v>
      </c>
    </row>
    <row r="145">
      <c r="A145" s="7" t="s">
        <v>978</v>
      </c>
      <c r="B145" s="3" t="s">
        <v>109</v>
      </c>
      <c r="D145" s="4" t="s">
        <v>1078</v>
      </c>
      <c r="E145" s="3" t="s">
        <v>1079</v>
      </c>
      <c r="F145" s="5" t="str">
        <f>IMAGE("https://bellingcat-archive.nyc3.cdn.digitaloceanspaces.com/no-dups/67a1ba3c9f29272984eb3ecc/3eb6d9e3bf67466f847bcb96.png")</f>
        <v/>
      </c>
      <c r="H145" s="3" t="s">
        <v>1080</v>
      </c>
      <c r="I145" s="3" t="s">
        <v>1081</v>
      </c>
      <c r="J145" s="4" t="s">
        <v>984</v>
      </c>
      <c r="K145" s="3" t="s">
        <v>1082</v>
      </c>
    </row>
    <row r="146">
      <c r="A146" s="7" t="s">
        <v>1083</v>
      </c>
      <c r="B146" s="3" t="s">
        <v>117</v>
      </c>
      <c r="D146" s="4" t="s">
        <v>1084</v>
      </c>
      <c r="E146" s="3" t="s">
        <v>1085</v>
      </c>
      <c r="F146" s="5" t="str">
        <f>IMAGE("https://bellingcat-archive.nyc3.cdn.digitaloceanspaces.com/no-dups/91d4151e8f19d876749f621e/71b33b7d13ed439dbf71ed33.png")</f>
        <v/>
      </c>
      <c r="G146" s="3" t="s">
        <v>1086</v>
      </c>
      <c r="H146" s="3" t="s">
        <v>1087</v>
      </c>
      <c r="J146" s="4" t="s">
        <v>1088</v>
      </c>
      <c r="K146" s="3" t="s">
        <v>1089</v>
      </c>
    </row>
    <row r="147">
      <c r="A147" s="7" t="s">
        <v>1090</v>
      </c>
      <c r="B147" s="3" t="s">
        <v>117</v>
      </c>
      <c r="D147" s="4" t="s">
        <v>1091</v>
      </c>
      <c r="E147" s="3" t="s">
        <v>1092</v>
      </c>
      <c r="F147" s="5" t="str">
        <f>IMAGE("https://bellingcat-archive.nyc3.cdn.digitaloceanspaces.com/no-dups/80bafb933315734b9f2dfa85/ee2b9f207576457ca7ab22ab.png")</f>
        <v/>
      </c>
      <c r="G147" s="3" t="s">
        <v>1093</v>
      </c>
      <c r="H147" s="3" t="s">
        <v>1094</v>
      </c>
      <c r="J147" s="4" t="s">
        <v>1095</v>
      </c>
      <c r="K147" s="3" t="s">
        <v>1096</v>
      </c>
    </row>
    <row r="148">
      <c r="A148" s="7" t="s">
        <v>1097</v>
      </c>
      <c r="B148" s="3" t="s">
        <v>117</v>
      </c>
      <c r="D148" s="4" t="s">
        <v>1098</v>
      </c>
      <c r="E148" s="3" t="s">
        <v>1099</v>
      </c>
      <c r="F148" s="5" t="str">
        <f>IMAGE("https://bellingcat-archive.nyc3.cdn.digitaloceanspaces.com/no-dups/f92ed1ad49959c79b975ebcf/c296fb95bef24fff97765938.png")</f>
        <v/>
      </c>
      <c r="G148" s="3" t="s">
        <v>1100</v>
      </c>
      <c r="H148" s="3" t="s">
        <v>1101</v>
      </c>
      <c r="J148" s="4" t="s">
        <v>1102</v>
      </c>
      <c r="K148" s="3" t="s">
        <v>1103</v>
      </c>
    </row>
    <row r="149">
      <c r="A149" s="7" t="s">
        <v>1104</v>
      </c>
      <c r="B149" s="3" t="s">
        <v>109</v>
      </c>
      <c r="D149" s="4" t="s">
        <v>1105</v>
      </c>
      <c r="E149" s="3" t="s">
        <v>1106</v>
      </c>
      <c r="F149" s="5" t="str">
        <f>IMAGE("https://bellingcat-archive.nyc3.cdn.digitaloceanspaces.com/no-dups/4e0ce026ea9fe6e8d41bdc88/68d1b9cfd5544d399b18431d.png")</f>
        <v/>
      </c>
      <c r="H149" s="3" t="s">
        <v>1107</v>
      </c>
      <c r="I149" s="3" t="s">
        <v>1108</v>
      </c>
      <c r="J149" s="4" t="s">
        <v>1109</v>
      </c>
      <c r="K149" s="3" t="s">
        <v>1110</v>
      </c>
    </row>
    <row r="150">
      <c r="A150" s="7" t="s">
        <v>1111</v>
      </c>
      <c r="B150" s="3" t="s">
        <v>109</v>
      </c>
      <c r="D150" s="4" t="s">
        <v>1112</v>
      </c>
      <c r="E150" s="3" t="s">
        <v>1113</v>
      </c>
      <c r="F150" s="5" t="str">
        <f>IMAGE("https://bellingcat-archive.nyc3.cdn.digitaloceanspaces.com/no-dups/3dd545501963bc1d20c0fe8c/d2582193c4824dd7a0e8bfda.png")</f>
        <v/>
      </c>
      <c r="H150" s="3" t="s">
        <v>1114</v>
      </c>
      <c r="I150" s="3" t="s">
        <v>1115</v>
      </c>
      <c r="J150" s="4" t="s">
        <v>1116</v>
      </c>
      <c r="K150" s="3" t="s">
        <v>1117</v>
      </c>
    </row>
    <row r="151">
      <c r="A151" s="7" t="s">
        <v>1118</v>
      </c>
      <c r="B151" s="3" t="s">
        <v>117</v>
      </c>
      <c r="D151" s="4" t="s">
        <v>1119</v>
      </c>
      <c r="E151" s="3" t="s">
        <v>1120</v>
      </c>
      <c r="F151" s="5" t="str">
        <f>IMAGE("https://bellingcat-archive.nyc3.cdn.digitaloceanspaces.com/no-dups/bbf8d2c226aede97a5919886/efb716fb921f49c58f9fc382.png")</f>
        <v/>
      </c>
      <c r="G151" s="3" t="s">
        <v>1121</v>
      </c>
      <c r="H151" s="3" t="s">
        <v>1122</v>
      </c>
      <c r="J151" s="4" t="s">
        <v>1123</v>
      </c>
      <c r="K151" s="3" t="s">
        <v>1124</v>
      </c>
    </row>
    <row r="152">
      <c r="A152" s="7" t="s">
        <v>1125</v>
      </c>
      <c r="B152" s="3" t="s">
        <v>109</v>
      </c>
      <c r="D152" s="4" t="s">
        <v>1126</v>
      </c>
      <c r="E152" s="3" t="s">
        <v>1127</v>
      </c>
      <c r="F152" s="5" t="str">
        <f>IMAGE("https://bellingcat-archive.nyc3.cdn.digitaloceanspaces.com/no-dups/2fd105200f4a3d6082648ffc/abaec43dd72540b1ad7d152a.png")</f>
        <v/>
      </c>
      <c r="H152" s="3" t="s">
        <v>1128</v>
      </c>
      <c r="I152" s="3" t="s">
        <v>1129</v>
      </c>
      <c r="J152" s="4" t="s">
        <v>1130</v>
      </c>
      <c r="K152" s="3" t="s">
        <v>1131</v>
      </c>
    </row>
    <row r="153">
      <c r="A153" s="7" t="s">
        <v>1132</v>
      </c>
      <c r="B153" s="3" t="s">
        <v>109</v>
      </c>
      <c r="D153" s="4" t="s">
        <v>1133</v>
      </c>
      <c r="E153" s="3" t="s">
        <v>1134</v>
      </c>
      <c r="F153" s="5" t="str">
        <f>IMAGE("https://bellingcat-archive.nyc3.cdn.digitaloceanspaces.com/no-dups/52eef9695a498e775d0d5995/6ccd6c24ebaa4f66a26037ac.png")</f>
        <v/>
      </c>
      <c r="H153" s="3" t="s">
        <v>1135</v>
      </c>
      <c r="I153" s="3" t="s">
        <v>1136</v>
      </c>
      <c r="J153" s="4" t="s">
        <v>1137</v>
      </c>
      <c r="K153" s="3" t="s">
        <v>1138</v>
      </c>
    </row>
    <row r="154">
      <c r="A154" s="7" t="s">
        <v>1139</v>
      </c>
      <c r="B154" s="3" t="s">
        <v>109</v>
      </c>
      <c r="D154" s="4" t="s">
        <v>1140</v>
      </c>
      <c r="E154" s="3" t="s">
        <v>1141</v>
      </c>
      <c r="F154" s="5" t="str">
        <f>IMAGE("https://bellingcat-archive.nyc3.cdn.digitaloceanspaces.com/no-dups/22cff410da6be882380e34c8/7be67e3eb5064a57886e3b50.png")</f>
        <v/>
      </c>
      <c r="H154" s="3" t="s">
        <v>1142</v>
      </c>
      <c r="I154" s="3" t="s">
        <v>1143</v>
      </c>
      <c r="J154" s="4" t="s">
        <v>1144</v>
      </c>
      <c r="K154" s="3" t="s">
        <v>1145</v>
      </c>
    </row>
    <row r="155">
      <c r="A155" s="7" t="s">
        <v>1146</v>
      </c>
      <c r="B155" s="3" t="s">
        <v>109</v>
      </c>
      <c r="D155" s="4" t="s">
        <v>1147</v>
      </c>
      <c r="E155" s="3" t="s">
        <v>1148</v>
      </c>
      <c r="F155" s="5" t="str">
        <f>IMAGE("https://bellingcat-archive.nyc3.cdn.digitaloceanspaces.com/no-dups/fe2f669f53e7f02829cfc21f/f636b4854d324d3a89542303.png")</f>
        <v/>
      </c>
      <c r="H155" s="3" t="s">
        <v>1149</v>
      </c>
      <c r="I155" s="3" t="s">
        <v>1150</v>
      </c>
      <c r="J155" s="4" t="s">
        <v>1151</v>
      </c>
      <c r="K155" s="3" t="s">
        <v>1152</v>
      </c>
    </row>
    <row r="156">
      <c r="A156" s="7" t="s">
        <v>1153</v>
      </c>
      <c r="B156" s="3" t="s">
        <v>117</v>
      </c>
      <c r="D156" s="4" t="s">
        <v>1154</v>
      </c>
      <c r="E156" s="3" t="s">
        <v>1155</v>
      </c>
      <c r="F156" s="5" t="str">
        <f>IMAGE("https://bellingcat-archive.nyc3.cdn.digitaloceanspaces.com/no-dups/65a0dfed2b6409b632986fbf/88ed9d9cdc91439e92dd877f.png")</f>
        <v/>
      </c>
      <c r="G156" s="3" t="s">
        <v>1156</v>
      </c>
      <c r="H156" s="3" t="s">
        <v>1157</v>
      </c>
      <c r="J156" s="4" t="s">
        <v>1158</v>
      </c>
      <c r="K156" s="3" t="s">
        <v>1159</v>
      </c>
    </row>
    <row r="157">
      <c r="A157" s="7" t="s">
        <v>1160</v>
      </c>
      <c r="B157" s="3" t="s">
        <v>109</v>
      </c>
      <c r="D157" s="4" t="s">
        <v>1161</v>
      </c>
      <c r="E157" s="3" t="s">
        <v>1162</v>
      </c>
      <c r="F157" s="5" t="str">
        <f>IMAGE("https://bellingcat-archive.nyc3.cdn.digitaloceanspaces.com/no-dups/d7984905526572a870530e17/ba937181aec648b2af12a2c5.png")</f>
        <v/>
      </c>
      <c r="H157" s="3" t="s">
        <v>1163</v>
      </c>
      <c r="I157" s="3" t="s">
        <v>1164</v>
      </c>
      <c r="J157" s="4" t="s">
        <v>1165</v>
      </c>
      <c r="K157" s="3" t="s">
        <v>1166</v>
      </c>
    </row>
    <row r="158">
      <c r="A158" s="7" t="s">
        <v>1167</v>
      </c>
      <c r="B158" s="3" t="s">
        <v>117</v>
      </c>
      <c r="D158" s="4" t="s">
        <v>1168</v>
      </c>
      <c r="E158" s="3" t="s">
        <v>1169</v>
      </c>
      <c r="F158" s="5" t="str">
        <f>IMAGE("https://bellingcat-archive.nyc3.cdn.digitaloceanspaces.com/no-dups/691b80d8d5b07e9c7d88babc/f32995d400ca41fe9503f1f1.png")</f>
        <v/>
      </c>
      <c r="G158" s="3" t="s">
        <v>1170</v>
      </c>
      <c r="H158" s="3" t="s">
        <v>1171</v>
      </c>
      <c r="J158" s="4" t="s">
        <v>1172</v>
      </c>
      <c r="K158" s="3" t="s">
        <v>1173</v>
      </c>
    </row>
    <row r="159">
      <c r="A159" s="7" t="s">
        <v>1174</v>
      </c>
      <c r="B159" s="3" t="s">
        <v>109</v>
      </c>
      <c r="D159" s="4" t="s">
        <v>1175</v>
      </c>
      <c r="E159" s="3" t="s">
        <v>1176</v>
      </c>
      <c r="F159" s="5" t="str">
        <f>IMAGE("https://bellingcat-archive.nyc3.cdn.digitaloceanspaces.com/no-dups/c590df17718160966a1e6cdc/ad2b4aa8e9714879b001d960.png")</f>
        <v/>
      </c>
      <c r="H159" s="3" t="s">
        <v>1177</v>
      </c>
      <c r="I159" s="3" t="s">
        <v>1178</v>
      </c>
      <c r="J159" s="4" t="s">
        <v>1179</v>
      </c>
      <c r="K159" s="3" t="s">
        <v>1180</v>
      </c>
    </row>
    <row r="160">
      <c r="A160" s="7" t="s">
        <v>1181</v>
      </c>
      <c r="B160" s="3" t="s">
        <v>109</v>
      </c>
      <c r="D160" s="4" t="s">
        <v>1182</v>
      </c>
      <c r="E160" s="3" t="s">
        <v>1183</v>
      </c>
      <c r="F160" s="5" t="str">
        <f>IMAGE("https://bellingcat-archive.nyc3.cdn.digitaloceanspaces.com/no-dups/d649ff9df32fa2bbd6514f28/99984a23568940799491bdd8.png")</f>
        <v/>
      </c>
      <c r="H160" s="3" t="s">
        <v>1184</v>
      </c>
      <c r="I160" s="3" t="s">
        <v>1185</v>
      </c>
      <c r="J160" s="4" t="s">
        <v>1186</v>
      </c>
      <c r="K160" s="3" t="s">
        <v>1187</v>
      </c>
    </row>
    <row r="161">
      <c r="A161" s="7" t="s">
        <v>1188</v>
      </c>
      <c r="B161" s="3" t="s">
        <v>117</v>
      </c>
      <c r="D161" s="4" t="s">
        <v>1189</v>
      </c>
      <c r="E161" s="3" t="s">
        <v>1190</v>
      </c>
      <c r="F161" s="5" t="str">
        <f>IMAGE("https://bellingcat-archive.nyc3.cdn.digitaloceanspaces.com/no-dups/d35f086c869df1477bdbe568/cea39ebaa5514c208911f901.png")</f>
        <v/>
      </c>
      <c r="G161" s="3" t="s">
        <v>1191</v>
      </c>
      <c r="H161" s="3" t="s">
        <v>1192</v>
      </c>
      <c r="J161" s="4" t="s">
        <v>1193</v>
      </c>
      <c r="K161" s="3" t="s">
        <v>1194</v>
      </c>
    </row>
    <row r="162">
      <c r="A162" s="7" t="s">
        <v>1195</v>
      </c>
      <c r="B162" s="3" t="s">
        <v>117</v>
      </c>
      <c r="D162" s="4" t="s">
        <v>1196</v>
      </c>
      <c r="E162" s="3" t="s">
        <v>1197</v>
      </c>
      <c r="F162" s="5" t="str">
        <f>IMAGE("https://bellingcat-archive.nyc3.cdn.digitaloceanspaces.com/no-dups/a6bf59fb8644707403e4eceb/0dc0182521e84de7acff0ea8.png")</f>
        <v/>
      </c>
      <c r="G162" s="3" t="s">
        <v>1198</v>
      </c>
      <c r="H162" s="3" t="s">
        <v>1199</v>
      </c>
      <c r="J162" s="4" t="s">
        <v>1200</v>
      </c>
      <c r="K162" s="3" t="s">
        <v>1201</v>
      </c>
    </row>
    <row r="163">
      <c r="A163" s="7" t="s">
        <v>1202</v>
      </c>
      <c r="B163" s="3" t="s">
        <v>109</v>
      </c>
      <c r="D163" s="4" t="s">
        <v>1203</v>
      </c>
      <c r="E163" s="3" t="s">
        <v>1204</v>
      </c>
      <c r="F163" s="5" t="str">
        <f>IMAGE("https://bellingcat-archive.nyc3.cdn.digitaloceanspaces.com/no-dups/2655e82a8a49391bef875fd9/57bc93c8f9d64e7a94b13be1.png")</f>
        <v/>
      </c>
      <c r="H163" s="3" t="s">
        <v>1205</v>
      </c>
      <c r="I163" s="3" t="s">
        <v>1206</v>
      </c>
      <c r="J163" s="4" t="s">
        <v>1207</v>
      </c>
      <c r="K163" s="3" t="s">
        <v>1208</v>
      </c>
    </row>
    <row r="164">
      <c r="A164" s="7" t="s">
        <v>1209</v>
      </c>
      <c r="B164" s="3" t="s">
        <v>12</v>
      </c>
      <c r="D164" s="4" t="s">
        <v>1210</v>
      </c>
      <c r="E164" s="3" t="s">
        <v>1211</v>
      </c>
      <c r="F164" s="5" t="str">
        <f>IMAGE("https://bellingcat-archive.nyc3.cdn.digitaloceanspaces.com/no-dups/1e05c89e2e70282f5ca3dccf/94d0b8edb37c42749947d887.png")</f>
        <v/>
      </c>
      <c r="G164" s="3" t="s">
        <v>1212</v>
      </c>
      <c r="H164" s="3" t="s">
        <v>1213</v>
      </c>
      <c r="I164" s="3" t="s">
        <v>1214</v>
      </c>
      <c r="J164" s="4" t="s">
        <v>1215</v>
      </c>
      <c r="K164" s="3" t="s">
        <v>1216</v>
      </c>
    </row>
    <row r="165">
      <c r="A165" s="7" t="s">
        <v>1217</v>
      </c>
      <c r="B165" s="3" t="s">
        <v>12</v>
      </c>
      <c r="D165" s="4" t="s">
        <v>1218</v>
      </c>
      <c r="E165" s="3" t="s">
        <v>1219</v>
      </c>
      <c r="F165" s="5" t="str">
        <f>IMAGE("https://bellingcat-archive.nyc3.cdn.digitaloceanspaces.com/no-dups/e9bcb4552c3738dd3b305ff5/741317ab118445e396a7dcb9.png")</f>
        <v/>
      </c>
      <c r="G165" s="3" t="s">
        <v>1220</v>
      </c>
      <c r="H165" s="3" t="s">
        <v>1221</v>
      </c>
      <c r="I165" s="3" t="s">
        <v>1222</v>
      </c>
      <c r="J165" s="4" t="s">
        <v>1223</v>
      </c>
      <c r="K165" s="3" t="s">
        <v>1224</v>
      </c>
    </row>
    <row r="166">
      <c r="A166" s="7" t="s">
        <v>1225</v>
      </c>
      <c r="B166" s="3" t="s">
        <v>12</v>
      </c>
      <c r="D166" s="4" t="s">
        <v>1226</v>
      </c>
      <c r="E166" s="3" t="s">
        <v>1227</v>
      </c>
      <c r="F166" s="5" t="str">
        <f>IMAGE("https://bellingcat-archive.nyc3.cdn.digitaloceanspaces.com/no-dups/30a34bde100a2b974ae3e03c/c7ef9366020547c78c1f4883.jpg")</f>
        <v/>
      </c>
      <c r="G166" s="3" t="s">
        <v>1228</v>
      </c>
      <c r="H166" s="3" t="s">
        <v>1229</v>
      </c>
      <c r="I166" s="3" t="s">
        <v>1230</v>
      </c>
      <c r="J166" s="4" t="s">
        <v>1231</v>
      </c>
      <c r="K166" s="3" t="s">
        <v>1232</v>
      </c>
    </row>
    <row r="167">
      <c r="A167" s="7" t="s">
        <v>1233</v>
      </c>
      <c r="B167" s="3" t="s">
        <v>12</v>
      </c>
      <c r="D167" s="4" t="s">
        <v>1234</v>
      </c>
      <c r="E167" s="3" t="s">
        <v>1235</v>
      </c>
      <c r="F167" s="5" t="str">
        <f>IMAGE("https://bellingcat-archive.nyc3.cdn.digitaloceanspaces.com/no-dups/b707404e433b5665cf7d41b7/9c5e0fc9734e4b93b5e16960.jpg")</f>
        <v/>
      </c>
      <c r="G167" s="3" t="s">
        <v>1236</v>
      </c>
      <c r="H167" s="3" t="s">
        <v>1237</v>
      </c>
      <c r="I167" s="3" t="s">
        <v>1238</v>
      </c>
      <c r="J167" s="4" t="s">
        <v>1239</v>
      </c>
      <c r="K167" s="3" t="s">
        <v>1240</v>
      </c>
    </row>
    <row r="168">
      <c r="A168" s="7" t="s">
        <v>1241</v>
      </c>
      <c r="B168" s="3" t="s">
        <v>12</v>
      </c>
      <c r="D168" s="4" t="s">
        <v>1242</v>
      </c>
      <c r="E168" s="3" t="s">
        <v>1243</v>
      </c>
      <c r="F168" s="5" t="str">
        <f>IMAGE("https://bellingcat-archive.nyc3.cdn.digitaloceanspaces.com/no-dups/09895af39e821f7c2f02fd3a/1a4a9570bd2e46daa6dc4636.png")</f>
        <v/>
      </c>
      <c r="G168" s="3" t="s">
        <v>1244</v>
      </c>
      <c r="H168" s="3" t="s">
        <v>1245</v>
      </c>
      <c r="I168" s="3" t="s">
        <v>1246</v>
      </c>
      <c r="J168" s="4" t="s">
        <v>1247</v>
      </c>
      <c r="K168" s="3" t="s">
        <v>1248</v>
      </c>
    </row>
    <row r="169">
      <c r="A169" s="7" t="s">
        <v>1249</v>
      </c>
      <c r="B169" s="3" t="s">
        <v>12</v>
      </c>
      <c r="D169" s="4" t="s">
        <v>1250</v>
      </c>
      <c r="E169" s="3" t="s">
        <v>1251</v>
      </c>
      <c r="F169" s="5" t="str">
        <f>IMAGE("https://bellingcat-archive.nyc3.cdn.digitaloceanspaces.com/no-dups/fa1437d9b78103dc1d71f1d5/cb64376d7194450c81f0f261.jpg")</f>
        <v/>
      </c>
      <c r="G169" s="3" t="s">
        <v>1252</v>
      </c>
      <c r="H169" s="3" t="s">
        <v>1253</v>
      </c>
      <c r="I169" s="3" t="s">
        <v>1254</v>
      </c>
      <c r="J169" s="4" t="s">
        <v>1255</v>
      </c>
      <c r="K169" s="3" t="s">
        <v>1256</v>
      </c>
    </row>
    <row r="170">
      <c r="A170" s="7" t="s">
        <v>1257</v>
      </c>
      <c r="B170" s="3" t="s">
        <v>12</v>
      </c>
      <c r="D170" s="4" t="s">
        <v>1258</v>
      </c>
      <c r="E170" s="3" t="s">
        <v>1259</v>
      </c>
      <c r="F170" s="5" t="str">
        <f>IMAGE("https://bellingcat-archive.nyc3.cdn.digitaloceanspaces.com/no-dups/d203bc51029d2f37017f54d4/03bf79ce6b1048f7921a402a.jpg")</f>
        <v/>
      </c>
      <c r="G170" s="3" t="s">
        <v>1260</v>
      </c>
      <c r="H170" s="3" t="s">
        <v>1261</v>
      </c>
      <c r="I170" s="3" t="s">
        <v>1262</v>
      </c>
      <c r="J170" s="4" t="s">
        <v>1263</v>
      </c>
      <c r="K170" s="3" t="s">
        <v>1264</v>
      </c>
    </row>
    <row r="171">
      <c r="A171" s="7" t="s">
        <v>1265</v>
      </c>
      <c r="B171" s="3" t="s">
        <v>12</v>
      </c>
      <c r="D171" s="4" t="s">
        <v>1266</v>
      </c>
      <c r="E171" s="3" t="s">
        <v>1267</v>
      </c>
      <c r="F171" s="5" t="str">
        <f>IMAGE("https://bellingcat-archive.nyc3.cdn.digitaloceanspaces.com/no-dups/0c1ad789a9df1907f40f5c9f/26e25ba47e4e40d1a6dab2c8.png")</f>
        <v/>
      </c>
      <c r="G171" s="3" t="s">
        <v>1268</v>
      </c>
      <c r="H171" s="3" t="s">
        <v>1269</v>
      </c>
      <c r="I171" s="3" t="s">
        <v>1270</v>
      </c>
      <c r="J171" s="4" t="s">
        <v>1271</v>
      </c>
      <c r="K171" s="3" t="s">
        <v>1272</v>
      </c>
    </row>
    <row r="172">
      <c r="A172" s="7" t="s">
        <v>1273</v>
      </c>
      <c r="B172" s="3" t="s">
        <v>12</v>
      </c>
      <c r="D172" s="4" t="s">
        <v>1274</v>
      </c>
      <c r="E172" s="3" t="s">
        <v>1275</v>
      </c>
      <c r="F172" s="5" t="str">
        <f>IMAGE("https://bellingcat-archive.nyc3.cdn.digitaloceanspaces.com/no-dups/a6c2a229f203ef6ab7896d85/190edf544f314d03829da977.png")</f>
        <v/>
      </c>
      <c r="G172" s="3" t="s">
        <v>1276</v>
      </c>
      <c r="H172" s="3" t="s">
        <v>1277</v>
      </c>
      <c r="I172" s="3" t="s">
        <v>1278</v>
      </c>
      <c r="J172" s="4" t="s">
        <v>1279</v>
      </c>
      <c r="K172" s="3" t="s">
        <v>1280</v>
      </c>
    </row>
    <row r="173">
      <c r="A173" s="7" t="s">
        <v>1281</v>
      </c>
      <c r="B173" s="3" t="s">
        <v>12</v>
      </c>
      <c r="D173" s="4" t="s">
        <v>1282</v>
      </c>
      <c r="E173" s="3" t="s">
        <v>1283</v>
      </c>
      <c r="F173" s="5" t="str">
        <f>IMAGE("https://bellingcat-archive.nyc3.cdn.digitaloceanspaces.com/no-dups/ef3fcb5cbb4e76c154408055/c8ece9d414284567a189cfd0.jpg")</f>
        <v/>
      </c>
      <c r="G173" s="3" t="s">
        <v>1284</v>
      </c>
      <c r="H173" s="3" t="s">
        <v>1285</v>
      </c>
      <c r="I173" s="3" t="s">
        <v>1286</v>
      </c>
      <c r="J173" s="4" t="s">
        <v>1287</v>
      </c>
      <c r="K173" s="3" t="s">
        <v>1288</v>
      </c>
    </row>
    <row r="174">
      <c r="A174" s="7" t="s">
        <v>1289</v>
      </c>
      <c r="B174" s="3" t="s">
        <v>12</v>
      </c>
      <c r="D174" s="4" t="s">
        <v>1290</v>
      </c>
      <c r="E174" s="3" t="s">
        <v>1291</v>
      </c>
      <c r="F174" s="5" t="str">
        <f>IMAGE("https://bellingcat-archive.nyc3.cdn.digitaloceanspaces.com/no-dups/0c20470591a68408f95e2539/52886c3671494193a1151342.jpg")</f>
        <v/>
      </c>
      <c r="G174" s="3" t="s">
        <v>1292</v>
      </c>
      <c r="H174" s="3" t="s">
        <v>1293</v>
      </c>
      <c r="I174" s="3" t="s">
        <v>1294</v>
      </c>
      <c r="J174" s="4" t="s">
        <v>1295</v>
      </c>
      <c r="K174" s="3" t="s">
        <v>1296</v>
      </c>
    </row>
    <row r="175">
      <c r="A175" s="7" t="s">
        <v>1297</v>
      </c>
      <c r="B175" s="3" t="s">
        <v>12</v>
      </c>
      <c r="D175" s="4" t="s">
        <v>1298</v>
      </c>
      <c r="E175" s="3" t="s">
        <v>1299</v>
      </c>
      <c r="F175" s="5" t="str">
        <f>IMAGE("https://bellingcat-archive.nyc3.cdn.digitaloceanspaces.com/no-dups/d116c26d89fe57deac3e2963/6592910b6bf848239c6083ec.jpg")</f>
        <v/>
      </c>
      <c r="G175" s="3" t="s">
        <v>1300</v>
      </c>
      <c r="H175" s="3" t="s">
        <v>1301</v>
      </c>
      <c r="I175" s="3" t="s">
        <v>1302</v>
      </c>
      <c r="J175" s="4" t="s">
        <v>1303</v>
      </c>
      <c r="K175" s="3" t="s">
        <v>1304</v>
      </c>
    </row>
    <row r="176">
      <c r="A176" s="7" t="s">
        <v>1305</v>
      </c>
      <c r="B176" s="3" t="s">
        <v>12</v>
      </c>
      <c r="D176" s="4" t="s">
        <v>1306</v>
      </c>
      <c r="E176" s="3" t="s">
        <v>1307</v>
      </c>
      <c r="F176" s="5" t="str">
        <f>IMAGE("https://bellingcat-archive.nyc3.cdn.digitaloceanspaces.com/no-dups/3c29453a20d8e73c2e20e5b8/796a442a65a4437181e9925f.png")</f>
        <v/>
      </c>
      <c r="G176" s="3" t="s">
        <v>1308</v>
      </c>
      <c r="H176" s="3" t="s">
        <v>1309</v>
      </c>
      <c r="I176" s="3" t="s">
        <v>1310</v>
      </c>
      <c r="J176" s="4" t="s">
        <v>1311</v>
      </c>
      <c r="K176" s="3" t="s">
        <v>1312</v>
      </c>
    </row>
    <row r="177">
      <c r="A177" s="7" t="s">
        <v>1313</v>
      </c>
      <c r="B177" s="3" t="s">
        <v>12</v>
      </c>
      <c r="D177" s="4" t="s">
        <v>1314</v>
      </c>
      <c r="E177" s="3" t="s">
        <v>1315</v>
      </c>
      <c r="F177" s="5" t="str">
        <f>IMAGE("https://bellingcat-archive.nyc3.cdn.digitaloceanspaces.com/no-dups/1a0bab7b0940f7bd06383fac/448e591797c545319cec9227.jpg")</f>
        <v/>
      </c>
      <c r="G177" s="3" t="s">
        <v>1316</v>
      </c>
      <c r="H177" s="3" t="s">
        <v>1317</v>
      </c>
      <c r="I177" s="3" t="s">
        <v>1318</v>
      </c>
      <c r="J177" s="4" t="s">
        <v>1319</v>
      </c>
      <c r="K177" s="3" t="s">
        <v>1320</v>
      </c>
    </row>
    <row r="178">
      <c r="A178" s="7" t="s">
        <v>1321</v>
      </c>
      <c r="B178" s="3" t="s">
        <v>12</v>
      </c>
      <c r="D178" s="4" t="s">
        <v>1322</v>
      </c>
      <c r="E178" s="3" t="s">
        <v>1323</v>
      </c>
      <c r="F178" s="5" t="str">
        <f>IMAGE("https://bellingcat-archive.nyc3.cdn.digitaloceanspaces.com/no-dups/65d4925bc6fabcf25fa93306/6723d3aa132a4726b46ec85e.png")</f>
        <v/>
      </c>
      <c r="G178" s="3" t="s">
        <v>1324</v>
      </c>
      <c r="H178" s="3" t="s">
        <v>1325</v>
      </c>
      <c r="I178" s="3" t="s">
        <v>1326</v>
      </c>
      <c r="J178" s="4" t="s">
        <v>1327</v>
      </c>
      <c r="K178" s="3" t="s">
        <v>1328</v>
      </c>
    </row>
    <row r="179">
      <c r="A179" s="7" t="s">
        <v>1329</v>
      </c>
      <c r="B179" s="3" t="s">
        <v>109</v>
      </c>
      <c r="D179" s="4" t="s">
        <v>1330</v>
      </c>
      <c r="E179" s="3" t="s">
        <v>1331</v>
      </c>
      <c r="F179" s="5" t="str">
        <f>IMAGE("https://bellingcat-archive.nyc3.cdn.digitaloceanspaces.com/no-dups/aca5d2c3b1dfce25add20225/ec26d8fdf3a34ac291c28d1d.png")</f>
        <v/>
      </c>
      <c r="H179" s="3" t="s">
        <v>1332</v>
      </c>
      <c r="I179" s="3" t="s">
        <v>1333</v>
      </c>
      <c r="J179" s="4" t="s">
        <v>1334</v>
      </c>
      <c r="K179" s="3" t="s">
        <v>1335</v>
      </c>
    </row>
    <row r="180">
      <c r="A180" s="7" t="s">
        <v>1336</v>
      </c>
      <c r="B180" s="3" t="s">
        <v>109</v>
      </c>
      <c r="D180" s="4" t="s">
        <v>1337</v>
      </c>
      <c r="E180" s="3" t="s">
        <v>1338</v>
      </c>
      <c r="F180" s="5" t="str">
        <f>IMAGE("https://bellingcat-archive.nyc3.cdn.digitaloceanspaces.com/no-dups/cdaea7e837e923568fb35522/b12ce8921a40475cbbc841f5.png")</f>
        <v/>
      </c>
      <c r="H180" s="3" t="s">
        <v>1339</v>
      </c>
      <c r="I180" s="3" t="s">
        <v>1340</v>
      </c>
      <c r="J180" s="4" t="s">
        <v>1341</v>
      </c>
      <c r="K180" s="3" t="s">
        <v>1342</v>
      </c>
    </row>
    <row r="181">
      <c r="A181" s="7" t="s">
        <v>1343</v>
      </c>
      <c r="B181" s="3" t="s">
        <v>109</v>
      </c>
      <c r="D181" s="4" t="s">
        <v>1344</v>
      </c>
      <c r="E181" s="3" t="s">
        <v>1345</v>
      </c>
      <c r="F181" s="5" t="str">
        <f>IMAGE("https://bellingcat-archive.nyc3.cdn.digitaloceanspaces.com/no-dups/167f1467932d635ef2ecabff/726bdc652a974dbbb99cb0eb.png")</f>
        <v/>
      </c>
      <c r="H181" s="3" t="s">
        <v>1346</v>
      </c>
      <c r="I181" s="3" t="s">
        <v>1347</v>
      </c>
      <c r="J181" s="4" t="s">
        <v>1348</v>
      </c>
      <c r="K181" s="3" t="s">
        <v>1349</v>
      </c>
    </row>
    <row r="182">
      <c r="A182" s="7" t="s">
        <v>1350</v>
      </c>
      <c r="B182" s="3" t="s">
        <v>109</v>
      </c>
      <c r="D182" s="4" t="s">
        <v>1351</v>
      </c>
      <c r="E182" s="3" t="s">
        <v>1352</v>
      </c>
      <c r="F182" s="5" t="str">
        <f>IMAGE("https://bellingcat-archive.nyc3.cdn.digitaloceanspaces.com/no-dups/6eb1e1542b2cc38e061a34a2/e4da7fcf0bd54d49a53472b9.png")</f>
        <v/>
      </c>
      <c r="H182" s="3" t="s">
        <v>1353</v>
      </c>
      <c r="I182" s="3" t="s">
        <v>1354</v>
      </c>
      <c r="J182" s="4" t="s">
        <v>1355</v>
      </c>
      <c r="K182" s="3" t="s">
        <v>1356</v>
      </c>
    </row>
    <row r="183">
      <c r="A183" s="7" t="s">
        <v>1357</v>
      </c>
      <c r="B183" s="3" t="s">
        <v>117</v>
      </c>
      <c r="D183" s="4" t="s">
        <v>1358</v>
      </c>
      <c r="E183" s="3" t="s">
        <v>1359</v>
      </c>
      <c r="F183" s="5" t="str">
        <f>IMAGE("https://bellingcat-archive.nyc3.cdn.digitaloceanspaces.com/no-dups/81685821db05e6798897e67c/23ac689205ef41deb0197d52.png")</f>
        <v/>
      </c>
      <c r="G183" s="3" t="s">
        <v>1360</v>
      </c>
      <c r="H183" s="3" t="s">
        <v>1361</v>
      </c>
      <c r="J183" s="4" t="s">
        <v>1362</v>
      </c>
      <c r="K183" s="3" t="s">
        <v>1363</v>
      </c>
    </row>
    <row r="184">
      <c r="A184" s="7" t="s">
        <v>1364</v>
      </c>
      <c r="B184" s="3" t="s">
        <v>109</v>
      </c>
      <c r="D184" s="4" t="s">
        <v>1365</v>
      </c>
      <c r="E184" s="3" t="s">
        <v>1366</v>
      </c>
      <c r="F184" s="5" t="str">
        <f>IMAGE("https://bellingcat-archive.nyc3.cdn.digitaloceanspaces.com/no-dups/1c0cb28fb7e17920cdf391cb/d7ae41d8bcf5427c813ba106.png")</f>
        <v/>
      </c>
      <c r="H184" s="3" t="s">
        <v>1367</v>
      </c>
      <c r="I184" s="3" t="s">
        <v>1368</v>
      </c>
      <c r="J184" s="4" t="s">
        <v>1369</v>
      </c>
      <c r="K184" s="3" t="s">
        <v>1370</v>
      </c>
    </row>
    <row r="185">
      <c r="A185" s="7" t="s">
        <v>1371</v>
      </c>
      <c r="B185" s="3" t="s">
        <v>109</v>
      </c>
      <c r="D185" s="4" t="s">
        <v>1372</v>
      </c>
      <c r="E185" s="3" t="s">
        <v>1373</v>
      </c>
      <c r="F185" s="5" t="str">
        <f>IMAGE("https://bellingcat-archive.nyc3.cdn.digitaloceanspaces.com/no-dups/7d85ea062239690f4f2c908e/41e6bfd212d44db59017e0fd.png")</f>
        <v/>
      </c>
      <c r="H185" s="3" t="s">
        <v>1374</v>
      </c>
      <c r="I185" s="3" t="s">
        <v>1375</v>
      </c>
      <c r="J185" s="4" t="s">
        <v>1376</v>
      </c>
      <c r="K185" s="3" t="s">
        <v>1377</v>
      </c>
    </row>
    <row r="186">
      <c r="A186" s="7" t="s">
        <v>1378</v>
      </c>
      <c r="B186" s="3" t="s">
        <v>109</v>
      </c>
      <c r="D186" s="4" t="s">
        <v>1379</v>
      </c>
      <c r="E186" s="3" t="s">
        <v>1380</v>
      </c>
      <c r="F186" s="5" t="str">
        <f>IMAGE("https://bellingcat-archive.nyc3.cdn.digitaloceanspaces.com/no-dups/c9a35328e0d4c5c9513f5138/04a6854d54924eaeb6c3de45.png")</f>
        <v/>
      </c>
      <c r="H186" s="3" t="s">
        <v>1381</v>
      </c>
      <c r="I186" s="3" t="s">
        <v>1382</v>
      </c>
      <c r="J186" s="4" t="s">
        <v>1383</v>
      </c>
      <c r="K186" s="3" t="s">
        <v>1384</v>
      </c>
    </row>
    <row r="187">
      <c r="A187" s="10" t="s">
        <v>1385</v>
      </c>
      <c r="B187" s="3" t="s">
        <v>117</v>
      </c>
      <c r="D187" s="4" t="s">
        <v>1386</v>
      </c>
      <c r="E187" s="3" t="s">
        <v>1387</v>
      </c>
      <c r="F187" s="5" t="str">
        <f>IMAGE("https://bellingcat-archive.nyc3.cdn.digitaloceanspaces.com/no-dups/f06cb82c38792edb7074ecac/c8d9ff471650431184fa7a08.png")</f>
        <v/>
      </c>
      <c r="G187" s="3" t="s">
        <v>1388</v>
      </c>
      <c r="H187" s="3" t="s">
        <v>1389</v>
      </c>
      <c r="J187" s="4" t="s">
        <v>1390</v>
      </c>
      <c r="K187" s="3" t="s">
        <v>1391</v>
      </c>
    </row>
    <row r="188">
      <c r="A188" s="7" t="s">
        <v>1392</v>
      </c>
      <c r="B188" s="3" t="s">
        <v>117</v>
      </c>
      <c r="D188" s="4" t="s">
        <v>1393</v>
      </c>
      <c r="E188" s="3" t="s">
        <v>1394</v>
      </c>
      <c r="F188" s="5" t="str">
        <f>IMAGE("https://bellingcat-archive.nyc3.cdn.digitaloceanspaces.com/no-dups/0d441b9b56ccaeb23a6a414b/e844df5cc01c45788de05913.png")</f>
        <v/>
      </c>
      <c r="G188" s="3" t="s">
        <v>1395</v>
      </c>
      <c r="H188" s="3" t="s">
        <v>1396</v>
      </c>
      <c r="J188" s="4" t="s">
        <v>1397</v>
      </c>
      <c r="K188" s="3" t="s">
        <v>1398</v>
      </c>
    </row>
    <row r="189">
      <c r="A189" s="7" t="s">
        <v>1399</v>
      </c>
      <c r="B189" s="3" t="s">
        <v>109</v>
      </c>
      <c r="D189" s="4" t="s">
        <v>1400</v>
      </c>
      <c r="E189" s="3" t="s">
        <v>1401</v>
      </c>
      <c r="F189" s="5" t="str">
        <f>IMAGE("https://bellingcat-archive.nyc3.cdn.digitaloceanspaces.com/no-dups/221c6c4d0e18239ec9b1df96/8d6a1e85ea9f4a50a3a54a0d.png")</f>
        <v/>
      </c>
      <c r="H189" s="3" t="s">
        <v>1402</v>
      </c>
      <c r="I189" s="3" t="s">
        <v>1403</v>
      </c>
      <c r="J189" s="4" t="s">
        <v>1404</v>
      </c>
      <c r="K189" s="3" t="s">
        <v>1405</v>
      </c>
    </row>
    <row r="190">
      <c r="A190" s="7" t="s">
        <v>1406</v>
      </c>
      <c r="B190" s="3" t="s">
        <v>109</v>
      </c>
      <c r="D190" s="4" t="s">
        <v>1407</v>
      </c>
      <c r="E190" s="3" t="s">
        <v>1408</v>
      </c>
      <c r="F190" s="5" t="str">
        <f>IMAGE("https://bellingcat-archive.nyc3.cdn.digitaloceanspaces.com/no-dups/b5a1f0d8d63f50821fd59f3a/242c04e52d364c15b5743c8e.png")</f>
        <v/>
      </c>
      <c r="H190" s="3" t="s">
        <v>1409</v>
      </c>
      <c r="I190" s="3" t="s">
        <v>1410</v>
      </c>
      <c r="J190" s="4" t="s">
        <v>1411</v>
      </c>
      <c r="K190" s="3" t="s">
        <v>1412</v>
      </c>
    </row>
    <row r="191">
      <c r="A191" s="7" t="s">
        <v>1413</v>
      </c>
      <c r="B191" s="3" t="s">
        <v>109</v>
      </c>
      <c r="D191" s="4" t="s">
        <v>1414</v>
      </c>
      <c r="E191" s="3" t="s">
        <v>1415</v>
      </c>
      <c r="F191" s="5" t="str">
        <f>IMAGE("https://bellingcat-archive.nyc3.cdn.digitaloceanspaces.com/no-dups/8d11a8aa7ef8b3f7296adbe9/c6590283e2e144619163de7a.png")</f>
        <v/>
      </c>
      <c r="H191" s="3" t="s">
        <v>1416</v>
      </c>
      <c r="I191" s="3" t="s">
        <v>1417</v>
      </c>
      <c r="J191" s="4" t="s">
        <v>1418</v>
      </c>
      <c r="K191" s="3" t="s">
        <v>1419</v>
      </c>
    </row>
    <row r="192">
      <c r="A192" s="7" t="s">
        <v>1420</v>
      </c>
      <c r="B192" s="3" t="s">
        <v>109</v>
      </c>
      <c r="D192" s="4" t="s">
        <v>1421</v>
      </c>
      <c r="E192" s="3" t="s">
        <v>1422</v>
      </c>
      <c r="F192" s="5" t="str">
        <f>IMAGE("https://bellingcat-archive.nyc3.cdn.digitaloceanspaces.com/no-dups/c0450c9e2f1917de6f7212b5/21e7b4ba9cdc422d80030e94.png")</f>
        <v/>
      </c>
      <c r="H192" s="3" t="s">
        <v>1423</v>
      </c>
      <c r="I192" s="3" t="s">
        <v>1424</v>
      </c>
      <c r="J192" s="4" t="s">
        <v>1425</v>
      </c>
      <c r="K192" s="3" t="s">
        <v>1426</v>
      </c>
    </row>
    <row r="193">
      <c r="A193" s="7" t="s">
        <v>1427</v>
      </c>
      <c r="B193" s="3" t="s">
        <v>117</v>
      </c>
      <c r="D193" s="4" t="s">
        <v>1428</v>
      </c>
      <c r="E193" s="3" t="s">
        <v>1429</v>
      </c>
      <c r="F193" s="5" t="str">
        <f>IMAGE("https://bellingcat-archive.nyc3.cdn.digitaloceanspaces.com/no-dups/4f011f273435693852cc2881/e731e73a747b4b0a8fe5476f.png")</f>
        <v/>
      </c>
      <c r="G193" s="3" t="s">
        <v>1430</v>
      </c>
      <c r="H193" s="3" t="s">
        <v>1431</v>
      </c>
      <c r="J193" s="4" t="s">
        <v>1432</v>
      </c>
      <c r="K193" s="3" t="s">
        <v>1433</v>
      </c>
    </row>
    <row r="194">
      <c r="A194" s="7" t="s">
        <v>1434</v>
      </c>
      <c r="B194" s="3" t="s">
        <v>109</v>
      </c>
      <c r="D194" s="4" t="s">
        <v>1435</v>
      </c>
      <c r="E194" s="3" t="s">
        <v>1436</v>
      </c>
      <c r="F194" s="5" t="str">
        <f>IMAGE("https://bellingcat-archive.nyc3.cdn.digitaloceanspaces.com/no-dups/8d5a461d9371307d4c18c3c8/638ba04ba2414265af34fe10.png")</f>
        <v/>
      </c>
      <c r="H194" s="3" t="s">
        <v>1437</v>
      </c>
      <c r="I194" s="3" t="s">
        <v>1438</v>
      </c>
      <c r="J194" s="4" t="s">
        <v>1439</v>
      </c>
      <c r="K194" s="3" t="s">
        <v>1440</v>
      </c>
    </row>
    <row r="195">
      <c r="A195" s="7" t="s">
        <v>1441</v>
      </c>
      <c r="B195" s="3" t="s">
        <v>117</v>
      </c>
      <c r="D195" s="4" t="s">
        <v>1442</v>
      </c>
      <c r="E195" s="3" t="s">
        <v>1443</v>
      </c>
      <c r="F195" s="5" t="str">
        <f>IMAGE("https://bellingcat-archive.nyc3.cdn.digitaloceanspaces.com/no-dups/b52416ccc458e0ed9ef5450a/9ec43699c11844a6894ffa89.png")</f>
        <v/>
      </c>
      <c r="G195" s="3" t="s">
        <v>1444</v>
      </c>
      <c r="H195" s="3" t="s">
        <v>1445</v>
      </c>
      <c r="J195" s="4" t="s">
        <v>1446</v>
      </c>
      <c r="K195" s="3" t="s">
        <v>1447</v>
      </c>
    </row>
    <row r="196">
      <c r="A196" s="7" t="s">
        <v>1448</v>
      </c>
      <c r="B196" s="3" t="s">
        <v>109</v>
      </c>
      <c r="D196" s="4" t="s">
        <v>1449</v>
      </c>
      <c r="E196" s="3" t="s">
        <v>1450</v>
      </c>
      <c r="F196" s="5" t="str">
        <f>IMAGE("https://bellingcat-archive.nyc3.cdn.digitaloceanspaces.com/no-dups/cd87e9f56dc10a9e756338c7/a6a2366a09d344f392ee4ed3.png")</f>
        <v/>
      </c>
      <c r="H196" s="3" t="s">
        <v>1451</v>
      </c>
      <c r="I196" s="3" t="s">
        <v>1452</v>
      </c>
      <c r="J196" s="4" t="s">
        <v>1453</v>
      </c>
      <c r="K196" s="3" t="s">
        <v>1454</v>
      </c>
    </row>
    <row r="197">
      <c r="A197" s="7" t="s">
        <v>1455</v>
      </c>
      <c r="B197" s="3" t="s">
        <v>109</v>
      </c>
      <c r="D197" s="4" t="s">
        <v>1456</v>
      </c>
      <c r="E197" s="3" t="s">
        <v>1457</v>
      </c>
      <c r="F197" s="5" t="str">
        <f>IMAGE("https://bellingcat-archive.nyc3.cdn.digitaloceanspaces.com/no-dups/4d4a5b6651bc3d39fbcf7d1f/8ed681a2b050452bb4bc0584.png")</f>
        <v/>
      </c>
      <c r="H197" s="3" t="s">
        <v>1458</v>
      </c>
      <c r="I197" s="3" t="s">
        <v>1459</v>
      </c>
      <c r="J197" s="4" t="s">
        <v>1460</v>
      </c>
      <c r="K197" s="3" t="s">
        <v>1461</v>
      </c>
    </row>
    <row r="198">
      <c r="A198" s="7" t="s">
        <v>1462</v>
      </c>
      <c r="B198" s="3" t="s">
        <v>12</v>
      </c>
      <c r="D198" s="4" t="s">
        <v>1463</v>
      </c>
      <c r="E198" s="3" t="s">
        <v>1464</v>
      </c>
      <c r="F198" s="5" t="str">
        <f>IMAGE("https://bellingcat-archive.nyc3.cdn.digitaloceanspaces.com/no-dups/592bdf32d0002004c59dda45/43e35ca7c74d4660919871e8.jpg")</f>
        <v/>
      </c>
      <c r="G198" s="3" t="s">
        <v>1465</v>
      </c>
      <c r="H198" s="3" t="s">
        <v>1466</v>
      </c>
      <c r="I198" s="3" t="s">
        <v>1467</v>
      </c>
      <c r="J198" s="4" t="s">
        <v>1468</v>
      </c>
      <c r="K198" s="3" t="s">
        <v>1469</v>
      </c>
    </row>
    <row r="199">
      <c r="A199" s="7" t="s">
        <v>1470</v>
      </c>
      <c r="B199" s="3" t="s">
        <v>12</v>
      </c>
      <c r="D199" s="4" t="s">
        <v>1471</v>
      </c>
      <c r="E199" s="3" t="s">
        <v>1472</v>
      </c>
      <c r="F199" s="5" t="str">
        <f>IMAGE("https://bellingcat-archive.nyc3.cdn.digitaloceanspaces.com/no-dups/bcea9615966d10a451a5e485/6cf97db402b44117aed7a010.png")</f>
        <v/>
      </c>
      <c r="G199" s="3" t="s">
        <v>1473</v>
      </c>
      <c r="H199" s="3" t="s">
        <v>1474</v>
      </c>
      <c r="I199" s="3" t="s">
        <v>1475</v>
      </c>
      <c r="J199" s="4" t="s">
        <v>1476</v>
      </c>
      <c r="K199" s="3" t="s">
        <v>1477</v>
      </c>
    </row>
    <row r="200">
      <c r="A200" s="7" t="s">
        <v>1478</v>
      </c>
      <c r="B200" s="3" t="s">
        <v>12</v>
      </c>
      <c r="D200" s="4" t="s">
        <v>1479</v>
      </c>
      <c r="E200" s="3" t="s">
        <v>1480</v>
      </c>
      <c r="F200" s="5" t="str">
        <f>IMAGE("https://bellingcat-archive.nyc3.cdn.digitaloceanspaces.com/no-dups/7b10552fecd2a8a407eeb5c0/f1b947e38a9e432b961043e1.jpg")</f>
        <v/>
      </c>
      <c r="G200" s="3" t="s">
        <v>1481</v>
      </c>
      <c r="H200" s="3" t="s">
        <v>1482</v>
      </c>
      <c r="I200" s="3" t="s">
        <v>1483</v>
      </c>
      <c r="J200" s="4" t="s">
        <v>1484</v>
      </c>
      <c r="K200" s="3" t="s">
        <v>1485</v>
      </c>
    </row>
    <row r="201">
      <c r="A201" s="7" t="s">
        <v>1486</v>
      </c>
      <c r="B201" s="3" t="s">
        <v>12</v>
      </c>
      <c r="D201" s="4" t="s">
        <v>1487</v>
      </c>
      <c r="E201" s="3" t="s">
        <v>1488</v>
      </c>
      <c r="F201" s="5" t="str">
        <f>IMAGE("https://bellingcat-archive.nyc3.cdn.digitaloceanspaces.com/no-dups/aab4b766d2c37e38e72b3cc2/632466317cb94449b0a9a5fd.png")</f>
        <v/>
      </c>
      <c r="G201" s="3" t="s">
        <v>1489</v>
      </c>
      <c r="H201" s="3" t="s">
        <v>1490</v>
      </c>
      <c r="I201" s="3" t="s">
        <v>1491</v>
      </c>
      <c r="J201" s="4" t="s">
        <v>1492</v>
      </c>
      <c r="K201" s="3" t="s">
        <v>1493</v>
      </c>
    </row>
    <row r="202">
      <c r="A202" s="7" t="s">
        <v>1494</v>
      </c>
      <c r="B202" s="3" t="s">
        <v>12</v>
      </c>
      <c r="D202" s="4" t="s">
        <v>1495</v>
      </c>
      <c r="E202" s="3" t="s">
        <v>1496</v>
      </c>
      <c r="F202" s="5" t="str">
        <f>IMAGE("https://bellingcat-archive.nyc3.cdn.digitaloceanspaces.com/no-dups/8b76c4be0b10a74d2fd43d0a/42e9d58105124abbb66ad4c9.png")</f>
        <v/>
      </c>
      <c r="G202" s="3" t="s">
        <v>1497</v>
      </c>
      <c r="H202" s="3" t="s">
        <v>1498</v>
      </c>
      <c r="I202" s="3" t="s">
        <v>1499</v>
      </c>
      <c r="J202" s="4" t="s">
        <v>1500</v>
      </c>
      <c r="K202" s="3" t="s">
        <v>1501</v>
      </c>
    </row>
    <row r="203">
      <c r="A203" s="7" t="s">
        <v>1502</v>
      </c>
      <c r="B203" s="3" t="s">
        <v>12</v>
      </c>
      <c r="D203" s="4" t="s">
        <v>1503</v>
      </c>
      <c r="E203" s="3" t="s">
        <v>1504</v>
      </c>
      <c r="F203" s="5" t="str">
        <f>IMAGE("https://bellingcat-archive.nyc3.cdn.digitaloceanspaces.com/no-dups/77be5c409eed1afcbe3e3487/5d7c5dc308b64f3986ac8085.jpg")</f>
        <v/>
      </c>
      <c r="G203" s="3" t="s">
        <v>1505</v>
      </c>
      <c r="H203" s="3" t="s">
        <v>1506</v>
      </c>
      <c r="I203" s="3" t="s">
        <v>1507</v>
      </c>
      <c r="J203" s="4" t="s">
        <v>1508</v>
      </c>
      <c r="K203" s="3" t="s">
        <v>1509</v>
      </c>
    </row>
    <row r="204">
      <c r="A204" s="7" t="s">
        <v>1510</v>
      </c>
      <c r="B204" s="3" t="s">
        <v>12</v>
      </c>
      <c r="D204" s="4" t="s">
        <v>1511</v>
      </c>
      <c r="E204" s="3" t="s">
        <v>1512</v>
      </c>
      <c r="F204" s="5" t="str">
        <f>IMAGE("https://bellingcat-archive.nyc3.cdn.digitaloceanspaces.com/no-dups/7593f6ccaa2c4c26840c8b7a/d6fdcd3adc4746e7bb4a5541.jpg")</f>
        <v/>
      </c>
      <c r="G204" s="3" t="s">
        <v>1513</v>
      </c>
      <c r="H204" s="3" t="s">
        <v>1514</v>
      </c>
      <c r="I204" s="3" t="s">
        <v>1515</v>
      </c>
      <c r="J204" s="4" t="s">
        <v>1516</v>
      </c>
      <c r="K204" s="3" t="s">
        <v>1517</v>
      </c>
    </row>
    <row r="205">
      <c r="A205" s="7" t="s">
        <v>1518</v>
      </c>
      <c r="B205" s="3" t="s">
        <v>12</v>
      </c>
      <c r="D205" s="4" t="s">
        <v>1519</v>
      </c>
      <c r="E205" s="3" t="s">
        <v>1520</v>
      </c>
      <c r="F205" s="5" t="str">
        <f>IMAGE("https://bellingcat-archive.nyc3.cdn.digitaloceanspaces.com/no-dups/1248ff3e2dbaa13db98a82b1/9fd1391b8e184d99bd20e4aa.jpg")</f>
        <v/>
      </c>
      <c r="G205" s="3" t="s">
        <v>1521</v>
      </c>
      <c r="H205" s="3" t="s">
        <v>1522</v>
      </c>
      <c r="I205" s="3" t="s">
        <v>1523</v>
      </c>
      <c r="J205" s="4" t="s">
        <v>1524</v>
      </c>
      <c r="K205" s="3" t="s">
        <v>1525</v>
      </c>
    </row>
    <row r="206">
      <c r="A206" s="7" t="s">
        <v>1526</v>
      </c>
      <c r="B206" s="3" t="s">
        <v>12</v>
      </c>
      <c r="D206" s="4" t="s">
        <v>1527</v>
      </c>
      <c r="E206" s="3" t="s">
        <v>1528</v>
      </c>
      <c r="F206" s="5" t="str">
        <f>IMAGE("https://bellingcat-archive.nyc3.cdn.digitaloceanspaces.com/no-dups/e8229633e0199bc62869401f/edb5951bb86140e4b690e60f.jpg")</f>
        <v/>
      </c>
      <c r="G206" s="3" t="s">
        <v>1529</v>
      </c>
      <c r="H206" s="3" t="s">
        <v>1530</v>
      </c>
      <c r="I206" s="3" t="s">
        <v>1531</v>
      </c>
      <c r="J206" s="4" t="s">
        <v>1532</v>
      </c>
      <c r="K206" s="3" t="s">
        <v>1533</v>
      </c>
    </row>
    <row r="207">
      <c r="A207" s="7" t="s">
        <v>1534</v>
      </c>
      <c r="B207" s="3" t="s">
        <v>12</v>
      </c>
      <c r="D207" s="4" t="s">
        <v>1535</v>
      </c>
      <c r="E207" s="3" t="s">
        <v>1536</v>
      </c>
      <c r="F207" s="5" t="str">
        <f>IMAGE("https://bellingcat-archive.nyc3.cdn.digitaloceanspaces.com/no-dups/beabbcf81aa7ddc220787deb/6396f4bae39b402c95f35024.png")</f>
        <v/>
      </c>
      <c r="G207" s="3" t="s">
        <v>1537</v>
      </c>
      <c r="H207" s="3" t="s">
        <v>1538</v>
      </c>
      <c r="I207" s="3" t="s">
        <v>1539</v>
      </c>
      <c r="J207" s="4" t="s">
        <v>1540</v>
      </c>
      <c r="K207" s="3" t="s">
        <v>1541</v>
      </c>
    </row>
    <row r="208">
      <c r="A208" s="7" t="s">
        <v>1542</v>
      </c>
      <c r="B208" s="3" t="s">
        <v>12</v>
      </c>
      <c r="D208" s="4" t="s">
        <v>1543</v>
      </c>
      <c r="E208" s="3" t="s">
        <v>1544</v>
      </c>
      <c r="F208" s="5" t="str">
        <f>IMAGE("https://bellingcat-archive.nyc3.cdn.digitaloceanspaces.com/no-dups/78f001c68507c9d654ae6677/2c4de35f41a54c43a2ddf313.jpg")</f>
        <v/>
      </c>
      <c r="G208" s="3" t="s">
        <v>1545</v>
      </c>
      <c r="H208" s="3" t="s">
        <v>1546</v>
      </c>
      <c r="I208" s="3" t="s">
        <v>1547</v>
      </c>
      <c r="J208" s="4" t="s">
        <v>1548</v>
      </c>
      <c r="K208" s="3" t="s">
        <v>1549</v>
      </c>
    </row>
    <row r="209">
      <c r="A209" s="7" t="s">
        <v>602</v>
      </c>
      <c r="B209" s="3" t="s">
        <v>12</v>
      </c>
      <c r="D209" s="4" t="s">
        <v>1550</v>
      </c>
      <c r="E209" s="3" t="s">
        <v>1551</v>
      </c>
      <c r="F209" s="5" t="str">
        <f>IMAGE("https://bellingcat-archive.nyc3.cdn.digitaloceanspaces.com/no-dups/db79cda143e1077a6adc887b/cd6f37a49ace4e6a955a3364.jpg")</f>
        <v/>
      </c>
      <c r="G209" s="3" t="s">
        <v>1552</v>
      </c>
      <c r="H209" s="3" t="s">
        <v>1553</v>
      </c>
      <c r="I209" s="3" t="s">
        <v>1554</v>
      </c>
      <c r="J209" s="4" t="s">
        <v>1555</v>
      </c>
      <c r="K209" s="3" t="s">
        <v>1556</v>
      </c>
    </row>
    <row r="210">
      <c r="A210" s="7" t="s">
        <v>1557</v>
      </c>
      <c r="B210" s="3" t="s">
        <v>12</v>
      </c>
      <c r="D210" s="4" t="s">
        <v>1558</v>
      </c>
      <c r="E210" s="3" t="s">
        <v>1559</v>
      </c>
      <c r="F210" s="5" t="str">
        <f>IMAGE("https://bellingcat-archive.nyc3.cdn.digitaloceanspaces.com/no-dups/e028516b81eb0a76ceb32a71/410aaab220db4315a7154b2d.jpg")</f>
        <v/>
      </c>
      <c r="G210" s="3" t="s">
        <v>1560</v>
      </c>
      <c r="H210" s="3" t="s">
        <v>1561</v>
      </c>
      <c r="I210" s="3" t="s">
        <v>1562</v>
      </c>
      <c r="J210" s="4" t="s">
        <v>1563</v>
      </c>
      <c r="K210" s="3" t="s">
        <v>1564</v>
      </c>
    </row>
    <row r="211">
      <c r="A211" s="7" t="s">
        <v>1565</v>
      </c>
      <c r="B211" s="3" t="s">
        <v>12</v>
      </c>
      <c r="D211" s="4" t="s">
        <v>1566</v>
      </c>
      <c r="E211" s="3" t="s">
        <v>1567</v>
      </c>
      <c r="F211" s="5" t="str">
        <f>IMAGE("https://bellingcat-archive.nyc3.cdn.digitaloceanspaces.com/no-dups/c796ef7abdc5a635e529e3eb/f8955ee99e9b452c9a6ce2ef.png")</f>
        <v/>
      </c>
      <c r="G211" s="3" t="s">
        <v>1568</v>
      </c>
      <c r="H211" s="3" t="s">
        <v>1569</v>
      </c>
      <c r="I211" s="3" t="s">
        <v>1570</v>
      </c>
      <c r="J211" s="4" t="s">
        <v>1571</v>
      </c>
      <c r="K211" s="3" t="s">
        <v>1572</v>
      </c>
    </row>
    <row r="212">
      <c r="A212" s="7" t="s">
        <v>1573</v>
      </c>
      <c r="B212" s="3" t="s">
        <v>12</v>
      </c>
      <c r="D212" s="4" t="s">
        <v>1574</v>
      </c>
      <c r="E212" s="3" t="s">
        <v>1575</v>
      </c>
      <c r="F212" s="5" t="str">
        <f>IMAGE("https://bellingcat-archive.nyc3.cdn.digitaloceanspaces.com/no-dups/9c87743315cca6d03adb2317/06d783f3927743299c03f009.jpg")</f>
        <v/>
      </c>
      <c r="G212" s="3" t="s">
        <v>1576</v>
      </c>
      <c r="H212" s="3" t="s">
        <v>1577</v>
      </c>
      <c r="I212" s="3" t="s">
        <v>1578</v>
      </c>
      <c r="J212" s="4" t="s">
        <v>1579</v>
      </c>
      <c r="K212" s="3" t="s">
        <v>1580</v>
      </c>
    </row>
    <row r="213">
      <c r="A213" s="7" t="s">
        <v>1581</v>
      </c>
      <c r="B213" s="3" t="s">
        <v>117</v>
      </c>
      <c r="D213" s="4" t="s">
        <v>1582</v>
      </c>
      <c r="E213" s="3" t="s">
        <v>1583</v>
      </c>
      <c r="F213" s="5" t="str">
        <f>IMAGE("https://bellingcat-archive.nyc3.cdn.digitaloceanspaces.com/no-dups/fa321cde4fc06c11bc150588/683a089e5540430d8d280917.png")</f>
        <v/>
      </c>
      <c r="G213" s="3" t="s">
        <v>1584</v>
      </c>
      <c r="H213" s="3" t="s">
        <v>1585</v>
      </c>
      <c r="J213" s="4" t="s">
        <v>1586</v>
      </c>
      <c r="K213" s="3" t="s">
        <v>1587</v>
      </c>
    </row>
    <row r="214">
      <c r="A214" s="7" t="s">
        <v>1588</v>
      </c>
      <c r="B214" s="3" t="s">
        <v>117</v>
      </c>
      <c r="D214" s="4" t="s">
        <v>1589</v>
      </c>
      <c r="E214" s="3" t="s">
        <v>1590</v>
      </c>
      <c r="F214" s="5" t="str">
        <f>IMAGE("https://bellingcat-archive.nyc3.cdn.digitaloceanspaces.com/no-dups/a2db1a6016ac14a97a26a9ee/f04db99bf608428baba17fda.png")</f>
        <v/>
      </c>
      <c r="G214" s="3" t="s">
        <v>1591</v>
      </c>
      <c r="H214" s="3" t="s">
        <v>1592</v>
      </c>
      <c r="J214" s="4" t="s">
        <v>1593</v>
      </c>
      <c r="K214" s="3" t="s">
        <v>1594</v>
      </c>
    </row>
    <row r="215">
      <c r="A215" s="11" t="s">
        <v>1595</v>
      </c>
      <c r="B215" s="3" t="s">
        <v>117</v>
      </c>
      <c r="D215" s="4" t="s">
        <v>1596</v>
      </c>
      <c r="E215" s="3" t="s">
        <v>1597</v>
      </c>
      <c r="F215" s="5" t="str">
        <f>IMAGE("https://bellingcat-archive.nyc3.cdn.digitaloceanspaces.com/no-dups/13c11e7b2203413e9e7bea07/6d88447816b94f0a8942bb26.png")</f>
        <v/>
      </c>
      <c r="G215" s="3" t="s">
        <v>1598</v>
      </c>
      <c r="H215" s="3" t="s">
        <v>1599</v>
      </c>
      <c r="J215" s="4" t="s">
        <v>1600</v>
      </c>
      <c r="K215" s="3" t="s">
        <v>1601</v>
      </c>
    </row>
    <row r="216">
      <c r="A216" s="11" t="s">
        <v>1602</v>
      </c>
      <c r="B216" s="3" t="s">
        <v>117</v>
      </c>
      <c r="D216" s="4" t="s">
        <v>1603</v>
      </c>
      <c r="E216" s="3" t="s">
        <v>1604</v>
      </c>
      <c r="F216" s="5" t="str">
        <f>IMAGE("https://bellingcat-archive.nyc3.cdn.digitaloceanspaces.com/no-dups/6aa30ae6e17722fe9fa3a9fc/22c594ffb5d1495e881053fa.png")</f>
        <v/>
      </c>
      <c r="G216" s="3" t="s">
        <v>1605</v>
      </c>
      <c r="H216" s="3" t="s">
        <v>1606</v>
      </c>
      <c r="J216" s="4" t="s">
        <v>1607</v>
      </c>
      <c r="K216" s="3" t="s">
        <v>1608</v>
      </c>
    </row>
    <row r="217">
      <c r="A217" s="11" t="s">
        <v>1609</v>
      </c>
      <c r="B217" s="3" t="s">
        <v>109</v>
      </c>
      <c r="D217" s="4" t="s">
        <v>1610</v>
      </c>
      <c r="E217" s="3" t="s">
        <v>1611</v>
      </c>
      <c r="F217" s="5" t="str">
        <f>IMAGE("https://bellingcat-archive.nyc3.cdn.digitaloceanspaces.com/no-dups/669a55aaf52ead0819f7414c/d137a1596836415597c6bd8c.png")</f>
        <v/>
      </c>
      <c r="H217" s="3" t="s">
        <v>1612</v>
      </c>
      <c r="I217" s="3" t="s">
        <v>1613</v>
      </c>
      <c r="J217" s="4" t="s">
        <v>1614</v>
      </c>
      <c r="K217" s="3" t="s">
        <v>1615</v>
      </c>
    </row>
    <row r="218">
      <c r="A218" s="11" t="s">
        <v>1616</v>
      </c>
      <c r="B218" s="3" t="s">
        <v>109</v>
      </c>
      <c r="D218" s="4" t="s">
        <v>1617</v>
      </c>
      <c r="E218" s="3" t="s">
        <v>1618</v>
      </c>
      <c r="F218" s="5" t="str">
        <f>IMAGE("https://bellingcat-archive.nyc3.cdn.digitaloceanspaces.com/no-dups/0dc3aa4095d98441fd85c34a/2d45d1e39113499e97aa6bff.png")</f>
        <v/>
      </c>
      <c r="H218" s="3" t="s">
        <v>1619</v>
      </c>
      <c r="I218" s="3" t="s">
        <v>1620</v>
      </c>
      <c r="J218" s="4" t="s">
        <v>1621</v>
      </c>
      <c r="K218" s="3" t="s">
        <v>1622</v>
      </c>
    </row>
    <row r="219">
      <c r="A219" s="11" t="s">
        <v>1623</v>
      </c>
      <c r="B219" s="3" t="s">
        <v>117</v>
      </c>
      <c r="D219" s="4" t="s">
        <v>1624</v>
      </c>
      <c r="E219" s="3" t="s">
        <v>1625</v>
      </c>
      <c r="F219" s="5" t="str">
        <f>IMAGE("https://bellingcat-archive.nyc3.cdn.digitaloceanspaces.com/no-dups/fdee8cfcd4cfda5184342a88/10a9d2202a2c40e3a3ec6a40.png")</f>
        <v/>
      </c>
      <c r="G219" s="3" t="s">
        <v>1626</v>
      </c>
      <c r="H219" s="3" t="s">
        <v>1627</v>
      </c>
      <c r="J219" s="4" t="s">
        <v>1628</v>
      </c>
      <c r="K219" s="3" t="s">
        <v>1629</v>
      </c>
    </row>
    <row r="220">
      <c r="A220" s="11" t="s">
        <v>1630</v>
      </c>
      <c r="B220" s="3" t="s">
        <v>109</v>
      </c>
      <c r="D220" s="4" t="s">
        <v>1631</v>
      </c>
      <c r="E220" s="3" t="s">
        <v>1632</v>
      </c>
      <c r="F220" s="5" t="str">
        <f>IMAGE("https://bellingcat-archive.nyc3.cdn.digitaloceanspaces.com/no-dups/ab9b97c0dd73ea9d9f37277c/52cc49049b8f4942b8838e9e.png")</f>
        <v/>
      </c>
      <c r="H220" s="3" t="s">
        <v>1633</v>
      </c>
      <c r="I220" s="3" t="s">
        <v>1634</v>
      </c>
      <c r="J220" s="4" t="s">
        <v>1635</v>
      </c>
      <c r="K220" s="3" t="s">
        <v>1636</v>
      </c>
    </row>
    <row r="221">
      <c r="A221" s="11" t="s">
        <v>1637</v>
      </c>
      <c r="B221" s="3" t="s">
        <v>109</v>
      </c>
      <c r="D221" s="4" t="s">
        <v>1638</v>
      </c>
      <c r="E221" s="3" t="s">
        <v>1639</v>
      </c>
      <c r="F221" s="5" t="str">
        <f>IMAGE("https://bellingcat-archive.nyc3.cdn.digitaloceanspaces.com/no-dups/46983473e2260c8ca7a1f774/b55696ce6d814ea4b4519f4d.png")</f>
        <v/>
      </c>
      <c r="H221" s="3" t="s">
        <v>1640</v>
      </c>
      <c r="I221" s="3" t="s">
        <v>1641</v>
      </c>
      <c r="J221" s="4" t="s">
        <v>1642</v>
      </c>
      <c r="K221" s="3" t="s">
        <v>1643</v>
      </c>
    </row>
    <row r="222">
      <c r="A222" s="11" t="s">
        <v>1644</v>
      </c>
      <c r="B222" s="3" t="s">
        <v>109</v>
      </c>
      <c r="D222" s="4" t="s">
        <v>1645</v>
      </c>
      <c r="E222" s="3" t="s">
        <v>1646</v>
      </c>
      <c r="F222" s="5" t="str">
        <f>IMAGE("https://bellingcat-archive.nyc3.cdn.digitaloceanspaces.com/no-dups/f0c5ac908e4778e5fcb072b3/3b59210ecce548bf9caa1505.png")</f>
        <v/>
      </c>
      <c r="H222" s="3" t="s">
        <v>1647</v>
      </c>
      <c r="I222" s="3" t="s">
        <v>1648</v>
      </c>
      <c r="J222" s="4" t="s">
        <v>1649</v>
      </c>
      <c r="K222" s="3" t="s">
        <v>1650</v>
      </c>
    </row>
    <row r="223">
      <c r="A223" s="11" t="s">
        <v>1651</v>
      </c>
      <c r="B223" s="3" t="s">
        <v>109</v>
      </c>
      <c r="D223" s="4" t="s">
        <v>1652</v>
      </c>
      <c r="E223" s="3" t="s">
        <v>1653</v>
      </c>
      <c r="F223" s="5" t="str">
        <f>IMAGE("https://bellingcat-archive.nyc3.cdn.digitaloceanspaces.com/no-dups/e591c83ba52f57f0a0132992/5d7ee8c0b95245b18f3f9cee.png")</f>
        <v/>
      </c>
      <c r="H223" s="3" t="s">
        <v>1654</v>
      </c>
      <c r="I223" s="3" t="s">
        <v>1655</v>
      </c>
      <c r="J223" s="4" t="s">
        <v>1656</v>
      </c>
      <c r="K223" s="3" t="s">
        <v>1657</v>
      </c>
    </row>
    <row r="224">
      <c r="A224" s="11" t="s">
        <v>1658</v>
      </c>
      <c r="B224" s="3" t="s">
        <v>109</v>
      </c>
      <c r="D224" s="4" t="s">
        <v>1659</v>
      </c>
      <c r="E224" s="3" t="s">
        <v>1660</v>
      </c>
      <c r="F224" s="5" t="str">
        <f>IMAGE("https://bellingcat-archive.nyc3.cdn.digitaloceanspaces.com/no-dups/747c35f8c59213f0b5fe3a47/c8030443816f4147a979a864.png")</f>
        <v/>
      </c>
      <c r="H224" s="3" t="s">
        <v>1661</v>
      </c>
      <c r="I224" s="3" t="s">
        <v>1662</v>
      </c>
      <c r="J224" s="4" t="s">
        <v>1663</v>
      </c>
      <c r="K224" s="3" t="s">
        <v>1664</v>
      </c>
    </row>
    <row r="225">
      <c r="A225" s="11" t="s">
        <v>1665</v>
      </c>
      <c r="B225" s="3" t="s">
        <v>117</v>
      </c>
      <c r="D225" s="4" t="s">
        <v>1666</v>
      </c>
      <c r="E225" s="3" t="s">
        <v>1667</v>
      </c>
      <c r="F225" s="5" t="str">
        <f>IMAGE("https://bellingcat-archive.nyc3.cdn.digitaloceanspaces.com/no-dups/eebff54aa4032cc0fd2f8837/c29eea79720d4ea09ed90476.png")</f>
        <v/>
      </c>
      <c r="G225" s="3" t="s">
        <v>1668</v>
      </c>
      <c r="H225" s="3" t="s">
        <v>1669</v>
      </c>
      <c r="J225" s="4" t="s">
        <v>1670</v>
      </c>
      <c r="K225" s="3" t="s">
        <v>1671</v>
      </c>
    </row>
    <row r="226">
      <c r="A226" s="11" t="s">
        <v>1672</v>
      </c>
      <c r="B226" s="3" t="s">
        <v>109</v>
      </c>
      <c r="D226" s="4" t="s">
        <v>1673</v>
      </c>
      <c r="E226" s="3" t="s">
        <v>1674</v>
      </c>
      <c r="F226" s="5" t="str">
        <f>IMAGE("https://bellingcat-archive.nyc3.cdn.digitaloceanspaces.com/no-dups/5edc21760b334aff9079aba7/cee0903acaaf476d98cbee29.png")</f>
        <v/>
      </c>
      <c r="H226" s="3" t="s">
        <v>1675</v>
      </c>
      <c r="I226" s="3" t="s">
        <v>1676</v>
      </c>
      <c r="J226" s="4" t="s">
        <v>1677</v>
      </c>
      <c r="K226" s="3" t="s">
        <v>1678</v>
      </c>
    </row>
    <row r="227">
      <c r="A227" s="11" t="s">
        <v>1679</v>
      </c>
      <c r="B227" s="3" t="s">
        <v>117</v>
      </c>
      <c r="D227" s="4" t="s">
        <v>1680</v>
      </c>
      <c r="E227" s="3" t="s">
        <v>1681</v>
      </c>
      <c r="F227" s="5" t="str">
        <f>IMAGE("https://bellingcat-archive.nyc3.cdn.digitaloceanspaces.com/no-dups/9bfa5c83b8821e20a3f4d174/389940aecc1a43a68464cd58.png")</f>
        <v/>
      </c>
      <c r="H227" s="3" t="s">
        <v>1682</v>
      </c>
      <c r="J227" s="4" t="s">
        <v>1683</v>
      </c>
      <c r="K227" s="3" t="s">
        <v>1684</v>
      </c>
    </row>
    <row r="228">
      <c r="A228" s="11" t="s">
        <v>1685</v>
      </c>
      <c r="B228" s="3" t="s">
        <v>109</v>
      </c>
      <c r="D228" s="4" t="s">
        <v>1686</v>
      </c>
      <c r="E228" s="3" t="s">
        <v>1687</v>
      </c>
      <c r="F228" s="5" t="str">
        <f>IMAGE("https://bellingcat-archive.nyc3.cdn.digitaloceanspaces.com/no-dups/bad9d8604abd6bfc0787ced7/5896dc0f67b6471f81564d1e.png")</f>
        <v/>
      </c>
      <c r="H228" s="3" t="s">
        <v>1688</v>
      </c>
      <c r="I228" s="3" t="s">
        <v>1689</v>
      </c>
      <c r="J228" s="4" t="s">
        <v>1690</v>
      </c>
      <c r="K228" s="3" t="s">
        <v>1691</v>
      </c>
    </row>
    <row r="229">
      <c r="A229" s="11" t="s">
        <v>1692</v>
      </c>
      <c r="B229" s="3" t="s">
        <v>109</v>
      </c>
      <c r="D229" s="4" t="s">
        <v>1693</v>
      </c>
      <c r="E229" s="3" t="s">
        <v>1694</v>
      </c>
      <c r="F229" s="5" t="str">
        <f>IMAGE("https://bellingcat-archive.nyc3.cdn.digitaloceanspaces.com/no-dups/3b29f1e2fef67a2aa7dfd66a/eda39ada6cef4c7dbbc9f7f1.png")</f>
        <v/>
      </c>
      <c r="H229" s="3" t="s">
        <v>1695</v>
      </c>
      <c r="I229" s="3" t="s">
        <v>1696</v>
      </c>
      <c r="J229" s="4" t="s">
        <v>1697</v>
      </c>
      <c r="K229" s="3" t="s">
        <v>1698</v>
      </c>
    </row>
    <row r="230">
      <c r="A230" s="11" t="s">
        <v>1699</v>
      </c>
      <c r="B230" s="3" t="s">
        <v>12</v>
      </c>
      <c r="D230" s="4" t="s">
        <v>1700</v>
      </c>
      <c r="E230" s="3" t="s">
        <v>1701</v>
      </c>
      <c r="F230" s="5" t="str">
        <f>IMAGE("https://bellingcat-archive.nyc3.cdn.digitaloceanspaces.com/no-dups/4b51fbc5971eeef109eea03c/4d9a4ddc6c03496e80768a20.jpg")</f>
        <v/>
      </c>
      <c r="G230" s="3" t="s">
        <v>1702</v>
      </c>
      <c r="H230" s="3" t="s">
        <v>1703</v>
      </c>
      <c r="I230" s="3" t="s">
        <v>1704</v>
      </c>
      <c r="J230" s="4" t="s">
        <v>1705</v>
      </c>
      <c r="K230" s="3" t="s">
        <v>1706</v>
      </c>
    </row>
    <row r="231">
      <c r="A231" s="11" t="s">
        <v>1707</v>
      </c>
      <c r="B231" s="3" t="s">
        <v>12</v>
      </c>
      <c r="D231" s="4" t="s">
        <v>1708</v>
      </c>
      <c r="E231" s="3" t="s">
        <v>1709</v>
      </c>
      <c r="F231" s="5" t="str">
        <f>IMAGE("https://bellingcat-archive.nyc3.cdn.digitaloceanspaces.com/no-dups/627474522b091fbef8947f26/6cc6b23e9c5b4b029ac4a1f7.jpg")</f>
        <v/>
      </c>
      <c r="G231" s="3" t="s">
        <v>1710</v>
      </c>
      <c r="H231" s="3" t="s">
        <v>1711</v>
      </c>
      <c r="I231" s="3" t="s">
        <v>1712</v>
      </c>
      <c r="J231" s="4" t="s">
        <v>1713</v>
      </c>
      <c r="K231" s="3" t="s">
        <v>1714</v>
      </c>
    </row>
    <row r="232">
      <c r="A232" s="11" t="s">
        <v>1715</v>
      </c>
      <c r="B232" s="3" t="s">
        <v>12</v>
      </c>
      <c r="D232" s="4" t="s">
        <v>1716</v>
      </c>
      <c r="E232" s="3" t="s">
        <v>1717</v>
      </c>
      <c r="F232" s="5" t="str">
        <f>IMAGE("https://bellingcat-archive.nyc3.cdn.digitaloceanspaces.com/no-dups/efde721e1f825d590ba57582/68d8e81baeb7428a9b197c50.jpg")</f>
        <v/>
      </c>
      <c r="G232" s="3" t="s">
        <v>1718</v>
      </c>
      <c r="H232" s="3" t="s">
        <v>1719</v>
      </c>
      <c r="I232" s="3" t="s">
        <v>1720</v>
      </c>
      <c r="J232" s="4" t="s">
        <v>1721</v>
      </c>
      <c r="K232" s="3" t="s">
        <v>1722</v>
      </c>
    </row>
    <row r="233">
      <c r="A233" s="11" t="s">
        <v>1723</v>
      </c>
      <c r="B233" s="3" t="s">
        <v>12</v>
      </c>
      <c r="D233" s="4" t="s">
        <v>1724</v>
      </c>
      <c r="E233" s="3" t="s">
        <v>1725</v>
      </c>
      <c r="F233" s="5" t="str">
        <f>IMAGE("https://bellingcat-archive.nyc3.cdn.digitaloceanspaces.com/no-dups/06d3e16dce916809d29d9c5e/66365ba02fc948c38e188521.jpg")</f>
        <v/>
      </c>
      <c r="G233" s="3" t="s">
        <v>1726</v>
      </c>
      <c r="H233" s="3" t="s">
        <v>1727</v>
      </c>
      <c r="I233" s="3" t="s">
        <v>1728</v>
      </c>
      <c r="J233" s="4" t="s">
        <v>1729</v>
      </c>
      <c r="K233" s="3" t="s">
        <v>1730</v>
      </c>
    </row>
    <row r="234">
      <c r="A234" s="11" t="s">
        <v>1731</v>
      </c>
      <c r="B234" s="3" t="s">
        <v>12</v>
      </c>
      <c r="D234" s="4" t="s">
        <v>1732</v>
      </c>
      <c r="E234" s="3" t="s">
        <v>1733</v>
      </c>
      <c r="F234" s="5" t="str">
        <f>IMAGE("https://bellingcat-archive.nyc3.cdn.digitaloceanspaces.com/no-dups/49319c506fde3adc9651bd32/9dd3e41541fe4625a8f64a55.jpg")</f>
        <v/>
      </c>
      <c r="G234" s="3" t="s">
        <v>1734</v>
      </c>
      <c r="H234" s="3" t="s">
        <v>1735</v>
      </c>
      <c r="I234" s="3" t="s">
        <v>1736</v>
      </c>
      <c r="J234" s="4" t="s">
        <v>1737</v>
      </c>
      <c r="K234" s="3" t="s">
        <v>1738</v>
      </c>
    </row>
    <row r="235">
      <c r="A235" s="11" t="s">
        <v>1739</v>
      </c>
      <c r="B235" s="3" t="s">
        <v>12</v>
      </c>
      <c r="D235" s="4" t="s">
        <v>1740</v>
      </c>
      <c r="E235" s="3" t="s">
        <v>1741</v>
      </c>
      <c r="F235" s="5" t="str">
        <f>IMAGE("https://bellingcat-archive.nyc3.cdn.digitaloceanspaces.com/no-dups/c630664f914ec124262fe54b/b4e308cbdff646ebb0d7b47c.jpg")</f>
        <v/>
      </c>
      <c r="G235" s="3" t="s">
        <v>1742</v>
      </c>
      <c r="H235" s="3" t="s">
        <v>1743</v>
      </c>
      <c r="I235" s="3" t="s">
        <v>1744</v>
      </c>
      <c r="J235" s="4" t="s">
        <v>1745</v>
      </c>
      <c r="K235" s="3" t="s">
        <v>1746</v>
      </c>
    </row>
    <row r="236">
      <c r="A236" s="11" t="s">
        <v>1747</v>
      </c>
      <c r="B236" s="3" t="s">
        <v>12</v>
      </c>
      <c r="D236" s="4" t="s">
        <v>1748</v>
      </c>
      <c r="E236" s="3" t="s">
        <v>1749</v>
      </c>
      <c r="F236" s="5" t="str">
        <f>IMAGE("https://bellingcat-archive.nyc3.cdn.digitaloceanspaces.com/no-dups/9baaa45e6d09e70ae307d9ec/a48e4597bc254780b06f1b1e.jpg")</f>
        <v/>
      </c>
      <c r="G236" s="3" t="s">
        <v>1750</v>
      </c>
      <c r="H236" s="3" t="s">
        <v>1751</v>
      </c>
      <c r="I236" s="3" t="s">
        <v>1752</v>
      </c>
      <c r="J236" s="4" t="s">
        <v>1753</v>
      </c>
      <c r="K236" s="3" t="s">
        <v>1754</v>
      </c>
    </row>
    <row r="237">
      <c r="A237" s="11" t="s">
        <v>1755</v>
      </c>
      <c r="B237" s="3" t="s">
        <v>12</v>
      </c>
      <c r="D237" s="4" t="s">
        <v>1756</v>
      </c>
      <c r="E237" s="3" t="s">
        <v>1757</v>
      </c>
      <c r="F237" s="5" t="str">
        <f>IMAGE("https://bellingcat-archive.nyc3.cdn.digitaloceanspaces.com/no-dups/fc226abc9d0f43c60b1a5604/fd33b3836c614b88ad77e50c.jpg")</f>
        <v/>
      </c>
      <c r="G237" s="3" t="s">
        <v>1758</v>
      </c>
      <c r="H237" s="3" t="s">
        <v>1759</v>
      </c>
      <c r="I237" s="3" t="s">
        <v>1760</v>
      </c>
      <c r="J237" s="4" t="s">
        <v>1761</v>
      </c>
      <c r="K237" s="3" t="s">
        <v>1762</v>
      </c>
    </row>
    <row r="238">
      <c r="A238" s="11" t="s">
        <v>1763</v>
      </c>
      <c r="B238" s="3" t="s">
        <v>12</v>
      </c>
      <c r="D238" s="4" t="s">
        <v>1764</v>
      </c>
      <c r="E238" s="3" t="s">
        <v>1765</v>
      </c>
      <c r="F238" s="5" t="str">
        <f>IMAGE("https://bellingcat-archive.nyc3.cdn.digitaloceanspaces.com/no-dups/d129527540d17b075c540ffd/d91398c8dbfa41c58268aaaf.png")</f>
        <v/>
      </c>
      <c r="G238" s="3" t="s">
        <v>1766</v>
      </c>
      <c r="H238" s="3" t="s">
        <v>1767</v>
      </c>
      <c r="I238" s="3" t="s">
        <v>1768</v>
      </c>
      <c r="J238" s="4" t="s">
        <v>1769</v>
      </c>
      <c r="K238" s="3" t="s">
        <v>1770</v>
      </c>
    </row>
    <row r="239">
      <c r="A239" s="11" t="s">
        <v>1679</v>
      </c>
      <c r="B239" s="3" t="s">
        <v>12</v>
      </c>
      <c r="D239" s="4" t="s">
        <v>1771</v>
      </c>
      <c r="E239" s="3" t="s">
        <v>1772</v>
      </c>
      <c r="F239" s="5" t="str">
        <f>IMAGE("https://bellingcat-archive.nyc3.cdn.digitaloceanspaces.com/no-dups/9bfa5c83b8821e20a3f4d174/389940aecc1a43a68464cd58.png")</f>
        <v/>
      </c>
      <c r="G239" s="3" t="s">
        <v>1773</v>
      </c>
      <c r="H239" s="3" t="s">
        <v>1774</v>
      </c>
      <c r="I239" s="3" t="s">
        <v>1775</v>
      </c>
      <c r="J239" s="4" t="s">
        <v>1683</v>
      </c>
      <c r="K239" s="3" t="s">
        <v>1776</v>
      </c>
    </row>
    <row r="240">
      <c r="A240" s="11" t="s">
        <v>1685</v>
      </c>
      <c r="B240" s="3" t="s">
        <v>12</v>
      </c>
      <c r="D240" s="4" t="s">
        <v>1777</v>
      </c>
      <c r="E240" s="3" t="s">
        <v>1778</v>
      </c>
      <c r="F240" s="5" t="str">
        <f>IMAGE("https://bellingcat-archive.nyc3.cdn.digitaloceanspaces.com/no-dups/883bce6b28f8e3a6c75b68fa/d433f9db6ab7474fa8ccd305.jpg")</f>
        <v/>
      </c>
      <c r="G240" s="3" t="s">
        <v>1779</v>
      </c>
      <c r="H240" s="3" t="s">
        <v>1780</v>
      </c>
      <c r="I240" s="3" t="s">
        <v>1781</v>
      </c>
      <c r="J240" s="4" t="s">
        <v>1690</v>
      </c>
      <c r="K240" s="3" t="s">
        <v>1782</v>
      </c>
    </row>
    <row r="241">
      <c r="A241" s="11" t="s">
        <v>1692</v>
      </c>
      <c r="B241" s="3" t="s">
        <v>12</v>
      </c>
      <c r="D241" s="4" t="s">
        <v>1783</v>
      </c>
      <c r="E241" s="3" t="s">
        <v>1784</v>
      </c>
      <c r="F241" s="5" t="str">
        <f>IMAGE("https://bellingcat-archive.nyc3.cdn.digitaloceanspaces.com/no-dups/3b63e03655b59eae7f3ccf3a/6909448b98a84b58939d983f.jpg")</f>
        <v/>
      </c>
      <c r="G241" s="3" t="s">
        <v>1785</v>
      </c>
      <c r="H241" s="3" t="s">
        <v>1786</v>
      </c>
      <c r="I241" s="3" t="s">
        <v>1787</v>
      </c>
      <c r="J241" s="4" t="s">
        <v>1788</v>
      </c>
      <c r="K241" s="3" t="s">
        <v>1789</v>
      </c>
    </row>
    <row r="242">
      <c r="A242" s="11" t="s">
        <v>1699</v>
      </c>
      <c r="B242" s="3" t="s">
        <v>12</v>
      </c>
      <c r="D242" s="4" t="s">
        <v>1790</v>
      </c>
      <c r="E242" s="3" t="s">
        <v>1791</v>
      </c>
      <c r="F242" s="5" t="str">
        <f>IMAGE("https://bellingcat-archive.nyc3.cdn.digitaloceanspaces.com/no-dups/4b51fbc5971eeef109eea03c/4d9a4ddc6c03496e80768a20.jpg")</f>
        <v/>
      </c>
      <c r="G242" s="3" t="s">
        <v>1702</v>
      </c>
      <c r="H242" s="3" t="s">
        <v>1703</v>
      </c>
      <c r="I242" s="3" t="s">
        <v>1704</v>
      </c>
      <c r="J242" s="4" t="s">
        <v>1705</v>
      </c>
      <c r="K242" s="3" t="s">
        <v>1792</v>
      </c>
    </row>
    <row r="243">
      <c r="A243" s="11" t="s">
        <v>1707</v>
      </c>
      <c r="B243" s="3" t="s">
        <v>12</v>
      </c>
      <c r="D243" s="4" t="s">
        <v>1793</v>
      </c>
      <c r="E243" s="3" t="s">
        <v>1794</v>
      </c>
      <c r="F243" s="5" t="str">
        <f>IMAGE("https://bellingcat-archive.nyc3.cdn.digitaloceanspaces.com/no-dups/627474522b091fbef8947f26/6cc6b23e9c5b4b029ac4a1f7.jpg")</f>
        <v/>
      </c>
      <c r="G243" s="3" t="s">
        <v>1710</v>
      </c>
      <c r="H243" s="3" t="s">
        <v>1711</v>
      </c>
      <c r="I243" s="3" t="s">
        <v>1712</v>
      </c>
      <c r="J243" s="4" t="s">
        <v>1713</v>
      </c>
      <c r="K243" s="3" t="s">
        <v>1795</v>
      </c>
    </row>
    <row r="244">
      <c r="A244" s="11" t="s">
        <v>1715</v>
      </c>
      <c r="B244" s="3" t="s">
        <v>12</v>
      </c>
      <c r="D244" s="4" t="s">
        <v>1796</v>
      </c>
      <c r="E244" s="3" t="s">
        <v>1797</v>
      </c>
      <c r="F244" s="5" t="str">
        <f>IMAGE("https://bellingcat-archive.nyc3.cdn.digitaloceanspaces.com/no-dups/efde721e1f825d590ba57582/68d8e81baeb7428a9b197c50.jpg")</f>
        <v/>
      </c>
      <c r="G244" s="3" t="s">
        <v>1718</v>
      </c>
      <c r="H244" s="3" t="s">
        <v>1719</v>
      </c>
      <c r="I244" s="3" t="s">
        <v>1720</v>
      </c>
      <c r="J244" s="4" t="s">
        <v>1721</v>
      </c>
      <c r="K244" s="3" t="s">
        <v>1798</v>
      </c>
    </row>
    <row r="245">
      <c r="A245" s="11" t="s">
        <v>1723</v>
      </c>
      <c r="B245" s="3" t="s">
        <v>109</v>
      </c>
      <c r="D245" s="4" t="s">
        <v>1799</v>
      </c>
      <c r="E245" s="3" t="s">
        <v>1800</v>
      </c>
      <c r="F245" s="5" t="str">
        <f>IMAGE("https://bellingcat-archive.nyc3.cdn.digitaloceanspaces.com/no-dups/37fbdf707c78100525878b51/c6bd337586c444f29244f7c6.png")</f>
        <v/>
      </c>
      <c r="H245" s="3" t="s">
        <v>1801</v>
      </c>
      <c r="I245" s="3" t="s">
        <v>1802</v>
      </c>
      <c r="J245" s="4" t="s">
        <v>1729</v>
      </c>
      <c r="K245" s="3" t="s">
        <v>1803</v>
      </c>
    </row>
    <row r="246">
      <c r="A246" s="11" t="s">
        <v>1731</v>
      </c>
      <c r="B246" s="3" t="s">
        <v>109</v>
      </c>
      <c r="D246" s="4" t="s">
        <v>1804</v>
      </c>
      <c r="E246" s="3" t="s">
        <v>1805</v>
      </c>
      <c r="F246" s="5" t="str">
        <f>IMAGE("https://bellingcat-archive.nyc3.cdn.digitaloceanspaces.com/no-dups/7804910d22d459b80f4c71fa/d1846f51baa544d0addfb630.png")</f>
        <v/>
      </c>
      <c r="H246" s="3" t="s">
        <v>1806</v>
      </c>
      <c r="I246" s="3" t="s">
        <v>1807</v>
      </c>
      <c r="J246" s="4" t="s">
        <v>1808</v>
      </c>
      <c r="K246" s="3" t="s">
        <v>1809</v>
      </c>
    </row>
    <row r="247">
      <c r="A247" s="11" t="s">
        <v>1739</v>
      </c>
      <c r="B247" s="3" t="s">
        <v>109</v>
      </c>
      <c r="D247" s="4" t="s">
        <v>1810</v>
      </c>
      <c r="E247" s="3" t="s">
        <v>1811</v>
      </c>
      <c r="F247" s="5" t="str">
        <f>IMAGE("https://bellingcat-archive.nyc3.cdn.digitaloceanspaces.com/no-dups/4d814f0416f3039f855741fd/a067068507ec48b99d3fa9f6.png")</f>
        <v/>
      </c>
      <c r="H247" s="3" t="s">
        <v>1812</v>
      </c>
      <c r="I247" s="3" t="s">
        <v>1813</v>
      </c>
      <c r="J247" s="4" t="s">
        <v>1745</v>
      </c>
      <c r="K247" s="3" t="s">
        <v>1814</v>
      </c>
    </row>
    <row r="248">
      <c r="A248" s="11" t="s">
        <v>1747</v>
      </c>
      <c r="B248" s="3" t="s">
        <v>117</v>
      </c>
      <c r="D248" s="4" t="s">
        <v>1815</v>
      </c>
      <c r="E248" s="3" t="s">
        <v>1816</v>
      </c>
      <c r="F248" s="5" t="str">
        <f>IMAGE("https://bellingcat-archive.nyc3.cdn.digitaloceanspaces.com/no-dups/20beb7520389ed25edeffd9a/40d4939397b94add94b866a5.png")</f>
        <v/>
      </c>
      <c r="H248" s="12" t="s">
        <v>1817</v>
      </c>
      <c r="J248" s="4" t="s">
        <v>1753</v>
      </c>
      <c r="K248" s="3" t="s">
        <v>1818</v>
      </c>
    </row>
    <row r="249">
      <c r="A249" s="11" t="s">
        <v>1755</v>
      </c>
      <c r="B249" s="3" t="s">
        <v>117</v>
      </c>
      <c r="D249" s="4" t="s">
        <v>1819</v>
      </c>
      <c r="E249" s="3" t="s">
        <v>1820</v>
      </c>
      <c r="F249" s="5" t="str">
        <f>IMAGE("https://bellingcat-archive.nyc3.cdn.digitaloceanspaces.com/no-dups/21876c3efb2d0fff2de2de57/c0c1ed24ae164c1daf90af43.png")</f>
        <v/>
      </c>
      <c r="H249" s="3" t="s">
        <v>1821</v>
      </c>
      <c r="J249" s="4" t="s">
        <v>1822</v>
      </c>
      <c r="K249" s="3" t="s">
        <v>1823</v>
      </c>
    </row>
    <row r="250">
      <c r="A250" s="11" t="s">
        <v>1763</v>
      </c>
      <c r="B250" s="3" t="s">
        <v>109</v>
      </c>
      <c r="D250" s="4" t="s">
        <v>1824</v>
      </c>
      <c r="E250" s="3" t="s">
        <v>1825</v>
      </c>
      <c r="F250" s="5" t="str">
        <f>IMAGE("https://bellingcat-archive.nyc3.cdn.digitaloceanspaces.com/no-dups/11938e0d4ab2374d081b62c1/7015545d14304bf5a6408f48.png")</f>
        <v/>
      </c>
      <c r="H250" s="3" t="s">
        <v>1826</v>
      </c>
      <c r="I250" s="3" t="s">
        <v>1827</v>
      </c>
      <c r="J250" s="4" t="s">
        <v>1769</v>
      </c>
      <c r="K250" s="3" t="s">
        <v>1828</v>
      </c>
    </row>
    <row r="251">
      <c r="A251" s="11" t="s">
        <v>1829</v>
      </c>
      <c r="B251" s="3" t="s">
        <v>109</v>
      </c>
      <c r="D251" s="4" t="s">
        <v>1830</v>
      </c>
      <c r="E251" s="3" t="s">
        <v>1831</v>
      </c>
      <c r="F251" s="5" t="str">
        <f>IMAGE("https://bellingcat-archive.nyc3.cdn.digitaloceanspaces.com/no-dups/52950675fa6447ff5d657c96/06fc5cbf468e4c5bbd90c44d.png")</f>
        <v/>
      </c>
      <c r="H251" s="3" t="s">
        <v>1832</v>
      </c>
      <c r="I251" s="3" t="s">
        <v>1833</v>
      </c>
      <c r="J251" s="4" t="s">
        <v>1834</v>
      </c>
      <c r="K251" s="3" t="s">
        <v>1835</v>
      </c>
    </row>
    <row r="252">
      <c r="A252" s="11" t="s">
        <v>1836</v>
      </c>
      <c r="B252" s="3" t="s">
        <v>109</v>
      </c>
      <c r="D252" s="4" t="s">
        <v>1837</v>
      </c>
      <c r="E252" s="3" t="s">
        <v>1838</v>
      </c>
      <c r="F252" s="5" t="str">
        <f>IMAGE("https://bellingcat-archive.nyc3.cdn.digitaloceanspaces.com/no-dups/04b07ecc38d05b7e8adf1672/0fb6c1a840e54285a816943c.png")</f>
        <v/>
      </c>
      <c r="H252" s="3" t="s">
        <v>1839</v>
      </c>
      <c r="I252" s="3" t="s">
        <v>1840</v>
      </c>
      <c r="J252" s="4" t="s">
        <v>1841</v>
      </c>
      <c r="K252" s="3" t="s">
        <v>1842</v>
      </c>
    </row>
    <row r="253">
      <c r="A253" s="11" t="s">
        <v>1843</v>
      </c>
      <c r="B253" s="3" t="s">
        <v>109</v>
      </c>
      <c r="D253" s="4" t="s">
        <v>1844</v>
      </c>
      <c r="E253" s="3" t="s">
        <v>1845</v>
      </c>
      <c r="F253" s="5" t="str">
        <f>IMAGE("https://bellingcat-archive.nyc3.cdn.digitaloceanspaces.com/no-dups/6bc62de7dfe3d07356b5ab91/83e11537f447437d83beb475.png")</f>
        <v/>
      </c>
      <c r="H253" s="3" t="s">
        <v>1846</v>
      </c>
      <c r="I253" s="3" t="s">
        <v>1847</v>
      </c>
      <c r="J253" s="4" t="s">
        <v>1848</v>
      </c>
      <c r="K253" s="3" t="s">
        <v>1849</v>
      </c>
    </row>
    <row r="254">
      <c r="A254" s="11" t="s">
        <v>1850</v>
      </c>
      <c r="B254" s="3" t="s">
        <v>109</v>
      </c>
      <c r="D254" s="4" t="s">
        <v>1851</v>
      </c>
      <c r="E254" s="3" t="s">
        <v>1852</v>
      </c>
      <c r="F254" s="5" t="str">
        <f>IMAGE("https://bellingcat-archive.nyc3.cdn.digitaloceanspaces.com/no-dups/0745f17abb5b917c0fab187f/b577898c60c144f29d9a4198.png")</f>
        <v/>
      </c>
      <c r="H254" s="3" t="s">
        <v>1853</v>
      </c>
      <c r="I254" s="3" t="s">
        <v>1854</v>
      </c>
      <c r="J254" s="4" t="s">
        <v>1855</v>
      </c>
      <c r="K254" s="3" t="s">
        <v>1856</v>
      </c>
    </row>
    <row r="255">
      <c r="A255" s="11" t="s">
        <v>1857</v>
      </c>
      <c r="B255" s="3" t="s">
        <v>117</v>
      </c>
      <c r="D255" s="4" t="s">
        <v>1858</v>
      </c>
      <c r="E255" s="3" t="s">
        <v>1859</v>
      </c>
      <c r="F255" s="5" t="str">
        <f>IMAGE("https://bellingcat-archive.nyc3.cdn.digitaloceanspaces.com/no-dups/56735edcf61286a282124439/0ecf7a04dba848bc90e967dd.png")</f>
        <v/>
      </c>
      <c r="H255" s="3" t="s">
        <v>1682</v>
      </c>
      <c r="J255" s="4" t="s">
        <v>1860</v>
      </c>
      <c r="K255" s="3" t="s">
        <v>1861</v>
      </c>
    </row>
    <row r="256">
      <c r="A256" s="11" t="s">
        <v>1862</v>
      </c>
      <c r="B256" s="3" t="s">
        <v>109</v>
      </c>
      <c r="D256" s="4" t="s">
        <v>1863</v>
      </c>
      <c r="E256" s="3" t="s">
        <v>1864</v>
      </c>
      <c r="F256" s="5" t="str">
        <f>IMAGE("https://bellingcat-archive.nyc3.cdn.digitaloceanspaces.com/no-dups/5b4a24a2c75a79d07b113826/c1c69e726d51456eb1a1462e.png")</f>
        <v/>
      </c>
      <c r="H256" s="3" t="s">
        <v>1865</v>
      </c>
      <c r="I256" s="3" t="s">
        <v>1866</v>
      </c>
      <c r="J256" s="4" t="s">
        <v>1867</v>
      </c>
      <c r="K256" s="3" t="s">
        <v>1868</v>
      </c>
    </row>
    <row r="257">
      <c r="A257" s="11" t="s">
        <v>1869</v>
      </c>
      <c r="B257" s="3" t="s">
        <v>109</v>
      </c>
      <c r="D257" s="4" t="s">
        <v>1870</v>
      </c>
      <c r="E257" s="3" t="s">
        <v>1871</v>
      </c>
      <c r="F257" s="5" t="str">
        <f>IMAGE("https://bellingcat-archive.nyc3.cdn.digitaloceanspaces.com/no-dups/1a8cfc30c0dece5c245b69a4/0e3968a9329848068b7b514b.png")</f>
        <v/>
      </c>
      <c r="H257" s="3" t="s">
        <v>1872</v>
      </c>
      <c r="I257" s="3" t="s">
        <v>1873</v>
      </c>
      <c r="J257" s="4" t="s">
        <v>1874</v>
      </c>
      <c r="K257" s="3" t="s">
        <v>1875</v>
      </c>
    </row>
    <row r="258">
      <c r="A258" s="11" t="s">
        <v>1876</v>
      </c>
      <c r="B258" s="3" t="s">
        <v>109</v>
      </c>
      <c r="D258" s="4" t="s">
        <v>1877</v>
      </c>
      <c r="E258" s="3" t="s">
        <v>1878</v>
      </c>
      <c r="F258" s="5" t="str">
        <f>IMAGE("https://bellingcat-archive.nyc3.cdn.digitaloceanspaces.com/no-dups/0df00afd399298d2aec6fcb1/19fde052b55c4fada2ac212c.png")</f>
        <v/>
      </c>
      <c r="H258" s="3" t="s">
        <v>1879</v>
      </c>
      <c r="I258" s="3" t="s">
        <v>1880</v>
      </c>
      <c r="J258" s="4" t="s">
        <v>1881</v>
      </c>
      <c r="K258" s="3" t="s">
        <v>1882</v>
      </c>
    </row>
    <row r="259">
      <c r="A259" s="11" t="s">
        <v>1883</v>
      </c>
      <c r="B259" s="3" t="s">
        <v>109</v>
      </c>
      <c r="D259" s="4" t="s">
        <v>1884</v>
      </c>
      <c r="E259" s="3" t="s">
        <v>1885</v>
      </c>
      <c r="F259" s="5" t="str">
        <f>IMAGE("https://bellingcat-archive.nyc3.cdn.digitaloceanspaces.com/no-dups/218a8776fd08bf7a897320c8/1f1dd168d3ef4a3a9ccb66aa.png")</f>
        <v/>
      </c>
      <c r="H259" s="3" t="s">
        <v>1886</v>
      </c>
      <c r="I259" s="3" t="s">
        <v>1887</v>
      </c>
      <c r="J259" s="4" t="s">
        <v>1888</v>
      </c>
      <c r="K259" s="3" t="s">
        <v>1889</v>
      </c>
    </row>
    <row r="260">
      <c r="A260" s="11" t="s">
        <v>1890</v>
      </c>
      <c r="B260" s="3" t="s">
        <v>109</v>
      </c>
      <c r="D260" s="4" t="s">
        <v>1891</v>
      </c>
      <c r="E260" s="3" t="s">
        <v>1892</v>
      </c>
      <c r="F260" s="5" t="str">
        <f>IMAGE("https://bellingcat-archive.nyc3.cdn.digitaloceanspaces.com/no-dups/37d975844035a2fbb9f8e62a/8eea2fb88e6642aa9c6f615f.png")</f>
        <v/>
      </c>
      <c r="H260" s="3" t="s">
        <v>1893</v>
      </c>
      <c r="I260" s="3" t="s">
        <v>1894</v>
      </c>
      <c r="J260" s="4" t="s">
        <v>1895</v>
      </c>
      <c r="K260" s="3" t="s">
        <v>1896</v>
      </c>
    </row>
    <row r="261">
      <c r="A261" s="11" t="s">
        <v>1897</v>
      </c>
      <c r="B261" s="3" t="s">
        <v>109</v>
      </c>
      <c r="D261" s="4" t="s">
        <v>1898</v>
      </c>
      <c r="E261" s="3" t="s">
        <v>1899</v>
      </c>
      <c r="F261" s="5" t="str">
        <f>IMAGE("https://bellingcat-archive.nyc3.cdn.digitaloceanspaces.com/no-dups/1869a973990ced352142dc8b/c82abc3e075d420695e41bfb.png")</f>
        <v/>
      </c>
      <c r="H261" s="3" t="s">
        <v>1900</v>
      </c>
      <c r="I261" s="3" t="s">
        <v>1901</v>
      </c>
      <c r="J261" s="4" t="s">
        <v>1902</v>
      </c>
      <c r="K261" s="3" t="s">
        <v>1903</v>
      </c>
    </row>
    <row r="262">
      <c r="A262" s="11" t="s">
        <v>1904</v>
      </c>
      <c r="B262" s="3" t="s">
        <v>117</v>
      </c>
      <c r="D262" s="4" t="s">
        <v>1905</v>
      </c>
      <c r="E262" s="3" t="s">
        <v>1906</v>
      </c>
      <c r="F262" s="5" t="str">
        <f>IMAGE("https://bellingcat-archive.nyc3.cdn.digitaloceanspaces.com/no-dups/73775ff4e6b66e8cecf4f999/c644fa5b817d470c8c7f68dd.png")</f>
        <v/>
      </c>
      <c r="H262" s="3" t="s">
        <v>1682</v>
      </c>
      <c r="J262" s="4" t="s">
        <v>1907</v>
      </c>
      <c r="K262" s="3" t="s">
        <v>1908</v>
      </c>
    </row>
    <row r="263">
      <c r="A263" s="11" t="s">
        <v>1909</v>
      </c>
      <c r="B263" s="3" t="s">
        <v>12</v>
      </c>
      <c r="D263" s="4" t="s">
        <v>1910</v>
      </c>
      <c r="E263" s="3" t="s">
        <v>1911</v>
      </c>
      <c r="F263" s="5" t="str">
        <f>IMAGE("https://bellingcat-archive.nyc3.cdn.digitaloceanspaces.com/no-dups/2c4dd1ec19431e7fab88eebf/2450c3e2f02c4ef59a768c88.png")</f>
        <v/>
      </c>
      <c r="G263" s="3" t="s">
        <v>1912</v>
      </c>
      <c r="H263" s="3" t="s">
        <v>1913</v>
      </c>
      <c r="I263" s="3" t="s">
        <v>1914</v>
      </c>
      <c r="J263" s="4" t="s">
        <v>1915</v>
      </c>
      <c r="K263" s="3" t="s">
        <v>1916</v>
      </c>
    </row>
    <row r="264">
      <c r="A264" s="11" t="s">
        <v>1917</v>
      </c>
      <c r="B264" s="3" t="s">
        <v>12</v>
      </c>
      <c r="D264" s="4" t="s">
        <v>1918</v>
      </c>
      <c r="E264" s="3" t="s">
        <v>1919</v>
      </c>
      <c r="F264" s="5" t="str">
        <f>IMAGE("https://bellingcat-archive.nyc3.cdn.digitaloceanspaces.com/no-dups/6c16c70eb4cccd79a80bb023/8a30338ca20840dc95f5fb07.png")</f>
        <v/>
      </c>
      <c r="G264" s="3" t="s">
        <v>1920</v>
      </c>
      <c r="H264" s="3" t="s">
        <v>1921</v>
      </c>
      <c r="I264" s="3" t="s">
        <v>1922</v>
      </c>
      <c r="J264" s="4" t="s">
        <v>1923</v>
      </c>
      <c r="K264" s="3" t="s">
        <v>1924</v>
      </c>
    </row>
    <row r="265">
      <c r="A265" s="11" t="s">
        <v>1925</v>
      </c>
      <c r="B265" s="3" t="s">
        <v>12</v>
      </c>
      <c r="D265" s="4" t="s">
        <v>1926</v>
      </c>
      <c r="E265" s="3" t="s">
        <v>1927</v>
      </c>
      <c r="F265" s="5" t="str">
        <f>IMAGE("https://bellingcat-archive.nyc3.cdn.digitaloceanspaces.com/no-dups/7f0888799629e41dadfba995/7ba588a1286d4127a52c52db.png")</f>
        <v/>
      </c>
      <c r="G265" s="3" t="s">
        <v>1928</v>
      </c>
      <c r="H265" s="3" t="s">
        <v>1929</v>
      </c>
      <c r="I265" s="3" t="s">
        <v>1930</v>
      </c>
      <c r="J265" s="4" t="s">
        <v>1931</v>
      </c>
      <c r="K265" s="3" t="s">
        <v>1932</v>
      </c>
    </row>
    <row r="266">
      <c r="A266" s="11" t="s">
        <v>1933</v>
      </c>
      <c r="B266" s="3" t="s">
        <v>12</v>
      </c>
      <c r="D266" s="4" t="s">
        <v>1934</v>
      </c>
      <c r="E266" s="3" t="s">
        <v>1935</v>
      </c>
      <c r="F266" s="5" t="str">
        <f>IMAGE("https://bellingcat-archive.nyc3.cdn.digitaloceanspaces.com/no-dups/ec7c549118457ae9d6028f3e/a72c15bddea5452e8ceb1ce1.png")</f>
        <v/>
      </c>
      <c r="G266" s="3" t="s">
        <v>1936</v>
      </c>
      <c r="H266" s="3" t="s">
        <v>1937</v>
      </c>
      <c r="I266" s="3" t="s">
        <v>1938</v>
      </c>
      <c r="J266" s="4" t="s">
        <v>1939</v>
      </c>
      <c r="K266" s="3" t="s">
        <v>1940</v>
      </c>
    </row>
    <row r="267">
      <c r="A267" s="11" t="s">
        <v>1941</v>
      </c>
      <c r="B267" s="3" t="s">
        <v>12</v>
      </c>
      <c r="D267" s="4" t="s">
        <v>1942</v>
      </c>
      <c r="E267" s="3" t="s">
        <v>1943</v>
      </c>
      <c r="F267" s="5" t="str">
        <f>IMAGE("https://bellingcat-archive.nyc3.cdn.digitaloceanspaces.com/no-dups/92094a722927a02e5e0c9642/90d421c5ccdd4fc39eb18903.png")</f>
        <v/>
      </c>
      <c r="G267" s="3" t="s">
        <v>1944</v>
      </c>
      <c r="H267" s="3" t="s">
        <v>1945</v>
      </c>
      <c r="I267" s="3" t="s">
        <v>1946</v>
      </c>
      <c r="J267" s="4" t="s">
        <v>1947</v>
      </c>
      <c r="K267" s="3" t="s">
        <v>1948</v>
      </c>
    </row>
    <row r="268">
      <c r="A268" s="11" t="s">
        <v>1829</v>
      </c>
      <c r="B268" s="3" t="s">
        <v>12</v>
      </c>
      <c r="D268" s="4" t="s">
        <v>1949</v>
      </c>
      <c r="E268" s="3" t="s">
        <v>1950</v>
      </c>
      <c r="F268" s="5" t="str">
        <f>IMAGE("https://bellingcat-archive.nyc3.cdn.digitaloceanspaces.com/no-dups/22711392303f5b1a4e1ee75e/b50192d323124284acc1ce05.png")</f>
        <v/>
      </c>
      <c r="G268" s="3" t="s">
        <v>1951</v>
      </c>
      <c r="H268" s="3" t="s">
        <v>1952</v>
      </c>
      <c r="I268" s="3" t="s">
        <v>1953</v>
      </c>
      <c r="J268" s="4" t="s">
        <v>1954</v>
      </c>
      <c r="K268" s="3" t="s">
        <v>1955</v>
      </c>
    </row>
    <row r="269">
      <c r="A269" s="11" t="s">
        <v>1836</v>
      </c>
      <c r="B269" s="3" t="s">
        <v>12</v>
      </c>
      <c r="D269" s="4" t="s">
        <v>1956</v>
      </c>
      <c r="E269" s="3" t="s">
        <v>1957</v>
      </c>
      <c r="F269" s="5" t="str">
        <f>IMAGE("https://bellingcat-archive.nyc3.cdn.digitaloceanspaces.com/no-dups/4dd9c508bcd9d01e7b72d51b/8107f62ceec34cd193ee981a.png")</f>
        <v/>
      </c>
      <c r="G269" s="3" t="s">
        <v>1958</v>
      </c>
      <c r="H269" s="3" t="s">
        <v>1959</v>
      </c>
      <c r="I269" s="3" t="s">
        <v>1960</v>
      </c>
      <c r="J269" s="4" t="s">
        <v>1961</v>
      </c>
      <c r="K269" s="3" t="s">
        <v>1962</v>
      </c>
    </row>
    <row r="270">
      <c r="A270" s="11" t="s">
        <v>1843</v>
      </c>
      <c r="B270" s="3" t="s">
        <v>12</v>
      </c>
      <c r="D270" s="4" t="s">
        <v>1963</v>
      </c>
      <c r="E270" s="3" t="s">
        <v>1964</v>
      </c>
      <c r="F270" s="5" t="str">
        <f>IMAGE("https://bellingcat-archive.nyc3.cdn.digitaloceanspaces.com/no-dups/5854eaa15dd51b87be47e4e4/baa96d3fe8d84d2c8425cfac.png")</f>
        <v/>
      </c>
      <c r="G270" s="3" t="s">
        <v>1965</v>
      </c>
      <c r="H270" s="3" t="s">
        <v>1966</v>
      </c>
      <c r="I270" s="3" t="s">
        <v>1967</v>
      </c>
      <c r="J270" s="4" t="s">
        <v>1968</v>
      </c>
      <c r="K270" s="3" t="s">
        <v>1969</v>
      </c>
    </row>
    <row r="271">
      <c r="A271" s="11" t="s">
        <v>1850</v>
      </c>
      <c r="B271" s="3" t="s">
        <v>12</v>
      </c>
      <c r="D271" s="4" t="s">
        <v>1970</v>
      </c>
      <c r="E271" s="3" t="s">
        <v>1971</v>
      </c>
      <c r="F271" s="5" t="str">
        <f>IMAGE("https://bellingcat-archive.nyc3.cdn.digitaloceanspaces.com/no-dups/b23f34030080872465bcc762/fbc8ab70422b4880a502782d.png")</f>
        <v/>
      </c>
      <c r="G271" s="3" t="s">
        <v>1972</v>
      </c>
      <c r="H271" s="3" t="s">
        <v>1973</v>
      </c>
      <c r="I271" s="3" t="s">
        <v>1974</v>
      </c>
      <c r="J271" s="4" t="s">
        <v>1855</v>
      </c>
      <c r="K271" s="3" t="s">
        <v>1975</v>
      </c>
    </row>
    <row r="272">
      <c r="A272" s="11" t="s">
        <v>1857</v>
      </c>
      <c r="B272" s="3" t="s">
        <v>12</v>
      </c>
      <c r="D272" s="4" t="s">
        <v>1976</v>
      </c>
      <c r="E272" s="3" t="s">
        <v>1977</v>
      </c>
      <c r="F272" s="5" t="str">
        <f>IMAGE("https://bellingcat-archive.nyc3.cdn.digitaloceanspaces.com/no-dups/56735edcf61286a282124439/0ecf7a04dba848bc90e967dd.png")</f>
        <v/>
      </c>
      <c r="G272" s="3" t="s">
        <v>1978</v>
      </c>
      <c r="H272" s="3" t="s">
        <v>1979</v>
      </c>
      <c r="I272" s="3" t="s">
        <v>1980</v>
      </c>
      <c r="J272" s="4" t="s">
        <v>1860</v>
      </c>
      <c r="K272" s="3" t="s">
        <v>1981</v>
      </c>
    </row>
    <row r="273">
      <c r="A273" s="11" t="s">
        <v>1862</v>
      </c>
      <c r="B273" s="3" t="s">
        <v>12</v>
      </c>
      <c r="D273" s="4" t="s">
        <v>1982</v>
      </c>
      <c r="E273" s="3" t="s">
        <v>1983</v>
      </c>
      <c r="F273" s="5" t="str">
        <f>IMAGE("https://bellingcat-archive.nyc3.cdn.digitaloceanspaces.com/no-dups/f238ef8fd0f632ca8469ec13/4d31e682f0504c1ab649bd22.jpg")</f>
        <v/>
      </c>
      <c r="G273" s="3" t="s">
        <v>1984</v>
      </c>
      <c r="H273" s="3" t="s">
        <v>1985</v>
      </c>
      <c r="I273" s="3" t="s">
        <v>1986</v>
      </c>
      <c r="J273" s="4" t="s">
        <v>1867</v>
      </c>
      <c r="K273" s="3" t="s">
        <v>1987</v>
      </c>
    </row>
    <row r="274">
      <c r="A274" s="11" t="s">
        <v>1869</v>
      </c>
      <c r="B274" s="3" t="s">
        <v>12</v>
      </c>
      <c r="D274" s="4" t="s">
        <v>1988</v>
      </c>
      <c r="E274" s="3" t="s">
        <v>1989</v>
      </c>
      <c r="F274" s="5" t="str">
        <f>IMAGE("https://bellingcat-archive.nyc3.cdn.digitaloceanspaces.com/no-dups/425dde24bcc077b0b6ab7478/b6df01c95555421a8e95d56f.jpg")</f>
        <v/>
      </c>
      <c r="G274" s="3" t="s">
        <v>1990</v>
      </c>
      <c r="H274" s="3" t="s">
        <v>1991</v>
      </c>
      <c r="I274" s="3" t="s">
        <v>1992</v>
      </c>
      <c r="J274" s="4" t="s">
        <v>1993</v>
      </c>
      <c r="K274" s="3" t="s">
        <v>1994</v>
      </c>
    </row>
    <row r="275">
      <c r="A275" s="11" t="s">
        <v>1876</v>
      </c>
      <c r="B275" s="3" t="s">
        <v>12</v>
      </c>
      <c r="D275" s="4" t="s">
        <v>1995</v>
      </c>
      <c r="E275" s="3" t="s">
        <v>1996</v>
      </c>
      <c r="F275" s="5" t="str">
        <f>IMAGE("https://bellingcat-archive.nyc3.cdn.digitaloceanspaces.com/no-dups/35ac74b2a4f83cf6732e70b9/a952350e00514f1390f19126.png")</f>
        <v/>
      </c>
      <c r="G275" s="3" t="s">
        <v>1997</v>
      </c>
      <c r="H275" s="3" t="s">
        <v>1998</v>
      </c>
      <c r="I275" s="3" t="s">
        <v>1999</v>
      </c>
      <c r="J275" s="4" t="s">
        <v>2000</v>
      </c>
      <c r="K275" s="3" t="s">
        <v>2001</v>
      </c>
    </row>
    <row r="276">
      <c r="A276" s="11" t="s">
        <v>1883</v>
      </c>
      <c r="B276" s="3" t="s">
        <v>12</v>
      </c>
      <c r="D276" s="4" t="s">
        <v>2002</v>
      </c>
      <c r="E276" s="3" t="s">
        <v>2003</v>
      </c>
      <c r="F276" s="5" t="str">
        <f>IMAGE("https://bellingcat-archive.nyc3.cdn.digitaloceanspaces.com/no-dups/a33eeb415bbab7c764a8a497/42ced9791c174519a16d0954.png")</f>
        <v/>
      </c>
      <c r="G276" s="3" t="s">
        <v>2004</v>
      </c>
      <c r="H276" s="3" t="s">
        <v>2005</v>
      </c>
      <c r="I276" s="3" t="s">
        <v>2006</v>
      </c>
      <c r="J276" s="4" t="s">
        <v>1888</v>
      </c>
      <c r="K276" s="3" t="s">
        <v>2007</v>
      </c>
    </row>
    <row r="277">
      <c r="A277" s="11" t="s">
        <v>1890</v>
      </c>
      <c r="B277" s="3" t="s">
        <v>12</v>
      </c>
      <c r="D277" s="4" t="s">
        <v>2008</v>
      </c>
      <c r="E277" s="3" t="s">
        <v>2009</v>
      </c>
      <c r="F277" s="5" t="str">
        <f>IMAGE("https://bellingcat-archive.nyc3.cdn.digitaloceanspaces.com/no-dups/5874f71aa97c6e5acaf732d2/33112bf6907648aeae52380f.jpg")</f>
        <v/>
      </c>
      <c r="G277" s="3" t="s">
        <v>2010</v>
      </c>
      <c r="H277" s="3" t="s">
        <v>2011</v>
      </c>
      <c r="I277" s="3" t="s">
        <v>2012</v>
      </c>
      <c r="J277" s="4" t="s">
        <v>2013</v>
      </c>
      <c r="K277" s="3" t="s">
        <v>2014</v>
      </c>
    </row>
    <row r="278">
      <c r="A278" s="11" t="s">
        <v>1897</v>
      </c>
      <c r="B278" s="3" t="s">
        <v>109</v>
      </c>
      <c r="D278" s="4" t="s">
        <v>2015</v>
      </c>
      <c r="E278" s="3" t="s">
        <v>2016</v>
      </c>
      <c r="F278" s="5" t="str">
        <f>IMAGE("https://bellingcat-archive.nyc3.cdn.digitaloceanspaces.com/no-dups/aa6fba06e66bb0694f127225/8bd80cc824ef4151be8e722a.png")</f>
        <v/>
      </c>
      <c r="H278" s="3" t="s">
        <v>1900</v>
      </c>
      <c r="I278" s="3" t="s">
        <v>1901</v>
      </c>
      <c r="J278" s="4" t="s">
        <v>1902</v>
      </c>
      <c r="K278" s="3" t="s">
        <v>2017</v>
      </c>
    </row>
    <row r="279">
      <c r="A279" s="11" t="s">
        <v>1904</v>
      </c>
      <c r="B279" s="3" t="s">
        <v>117</v>
      </c>
      <c r="D279" s="4" t="s">
        <v>2018</v>
      </c>
      <c r="E279" s="3" t="s">
        <v>2019</v>
      </c>
      <c r="F279" s="5" t="str">
        <f>IMAGE("https://bellingcat-archive.nyc3.cdn.digitaloceanspaces.com/no-dups/1833a77eb621614a88856844/cb2b2afc7f19410e8d41c32a.png")</f>
        <v/>
      </c>
      <c r="H279" s="3" t="s">
        <v>1682</v>
      </c>
      <c r="J279" s="4" t="s">
        <v>2020</v>
      </c>
      <c r="K279" s="3" t="s">
        <v>2021</v>
      </c>
    </row>
    <row r="280">
      <c r="A280" s="11" t="s">
        <v>1909</v>
      </c>
      <c r="B280" s="3" t="s">
        <v>109</v>
      </c>
      <c r="D280" s="4" t="s">
        <v>2022</v>
      </c>
      <c r="E280" s="3" t="s">
        <v>2023</v>
      </c>
      <c r="F280" s="5" t="str">
        <f>IMAGE("https://bellingcat-archive.nyc3.cdn.digitaloceanspaces.com/no-dups/0c954d1830e70bfcadb49336/af97579e087e43348b3eaf6b.png")</f>
        <v/>
      </c>
      <c r="H280" s="3" t="s">
        <v>2024</v>
      </c>
      <c r="I280" s="3" t="s">
        <v>2025</v>
      </c>
      <c r="J280" s="4" t="s">
        <v>1915</v>
      </c>
      <c r="K280" s="3" t="s">
        <v>2026</v>
      </c>
    </row>
    <row r="281">
      <c r="A281" s="11" t="s">
        <v>1917</v>
      </c>
      <c r="B281" s="3" t="s">
        <v>109</v>
      </c>
      <c r="D281" s="4" t="s">
        <v>2027</v>
      </c>
      <c r="E281" s="3" t="s">
        <v>2028</v>
      </c>
      <c r="F281" s="5" t="str">
        <f>IMAGE("https://bellingcat-archive.nyc3.cdn.digitaloceanspaces.com/no-dups/86c81ce55be8d3be866f22a2/fc5444fb7b164d5292afd8ac.png")</f>
        <v/>
      </c>
      <c r="H281" s="3" t="s">
        <v>2029</v>
      </c>
      <c r="I281" s="3" t="s">
        <v>2030</v>
      </c>
      <c r="J281" s="4" t="s">
        <v>1923</v>
      </c>
      <c r="K281" s="3" t="s">
        <v>2031</v>
      </c>
    </row>
    <row r="282">
      <c r="A282" s="11" t="s">
        <v>1925</v>
      </c>
      <c r="B282" s="3" t="s">
        <v>109</v>
      </c>
      <c r="D282" s="4" t="s">
        <v>2032</v>
      </c>
      <c r="E282" s="3" t="s">
        <v>2033</v>
      </c>
      <c r="F282" s="5" t="str">
        <f>IMAGE("https://bellingcat-archive.nyc3.cdn.digitaloceanspaces.com/no-dups/d41f2b47f0424873e424f989/03ac10aaca8b4abfac3bb925.png")</f>
        <v/>
      </c>
      <c r="H282" s="3" t="s">
        <v>2034</v>
      </c>
      <c r="I282" s="3" t="s">
        <v>2035</v>
      </c>
      <c r="J282" s="4" t="s">
        <v>1931</v>
      </c>
      <c r="K282" s="3" t="s">
        <v>2036</v>
      </c>
    </row>
    <row r="283">
      <c r="A283" s="11" t="s">
        <v>1933</v>
      </c>
      <c r="B283" s="3" t="s">
        <v>109</v>
      </c>
      <c r="D283" s="4" t="s">
        <v>2037</v>
      </c>
      <c r="E283" s="3" t="s">
        <v>2038</v>
      </c>
      <c r="F283" s="5" t="str">
        <f>IMAGE("https://bellingcat-archive.nyc3.cdn.digitaloceanspaces.com/no-dups/e6eef106bd0306a8096a96d0/34b029c01f8e4e93a33e9bd5.png")</f>
        <v/>
      </c>
      <c r="H283" s="3" t="s">
        <v>2039</v>
      </c>
      <c r="I283" s="3" t="s">
        <v>2040</v>
      </c>
      <c r="J283" s="4" t="s">
        <v>1939</v>
      </c>
      <c r="K283" s="3" t="s">
        <v>2041</v>
      </c>
    </row>
    <row r="284">
      <c r="A284" s="11" t="s">
        <v>1941</v>
      </c>
      <c r="B284" s="3" t="s">
        <v>117</v>
      </c>
      <c r="D284" s="4" t="s">
        <v>2042</v>
      </c>
      <c r="E284" s="3" t="s">
        <v>2043</v>
      </c>
      <c r="F284" s="5" t="str">
        <f>IMAGE("https://bellingcat-archive.nyc3.cdn.digitaloceanspaces.com/no-dups/cf4bd76ea93160599da87808/45cae2a0bf804fcc93dc2a77.png")</f>
        <v/>
      </c>
      <c r="H284" s="3" t="s">
        <v>1682</v>
      </c>
      <c r="J284" s="4" t="s">
        <v>2044</v>
      </c>
      <c r="K284" s="3" t="s">
        <v>2045</v>
      </c>
    </row>
    <row r="285">
      <c r="A285" s="11" t="s">
        <v>1897</v>
      </c>
      <c r="B285" s="3" t="s">
        <v>109</v>
      </c>
      <c r="D285" s="4" t="s">
        <v>2046</v>
      </c>
      <c r="E285" s="3" t="s">
        <v>2047</v>
      </c>
      <c r="F285" s="5" t="str">
        <f>IMAGE("https://bellingcat-archive.nyc3.cdn.digitaloceanspaces.com/no-dups/c4ce75eb48b4100f83191d24/27d163a63c114c3193b754b8.png")</f>
        <v/>
      </c>
      <c r="H285" s="3" t="s">
        <v>1900</v>
      </c>
      <c r="I285" s="3" t="s">
        <v>1901</v>
      </c>
      <c r="J285" s="4" t="s">
        <v>1902</v>
      </c>
      <c r="K285" s="3" t="s">
        <v>2048</v>
      </c>
    </row>
    <row r="286">
      <c r="A286" s="11" t="s">
        <v>1904</v>
      </c>
      <c r="B286" s="3" t="s">
        <v>117</v>
      </c>
      <c r="D286" s="4" t="s">
        <v>2049</v>
      </c>
      <c r="E286" s="3" t="s">
        <v>2050</v>
      </c>
      <c r="F286" s="5" t="str">
        <f>IMAGE("https://bellingcat-archive.nyc3.cdn.digitaloceanspaces.com/no-dups/73775ff4e6b66e8cecf4f999/c644fa5b817d470c8c7f68dd.png")</f>
        <v/>
      </c>
      <c r="H286" s="3" t="s">
        <v>1682</v>
      </c>
      <c r="J286" s="4" t="s">
        <v>1907</v>
      </c>
      <c r="K286" s="3" t="s">
        <v>2051</v>
      </c>
    </row>
    <row r="287">
      <c r="A287" s="11" t="s">
        <v>1909</v>
      </c>
      <c r="B287" s="3" t="s">
        <v>109</v>
      </c>
      <c r="D287" s="4" t="s">
        <v>2052</v>
      </c>
      <c r="E287" s="3" t="s">
        <v>2053</v>
      </c>
      <c r="F287" s="5" t="str">
        <f>IMAGE("https://bellingcat-archive.nyc3.cdn.digitaloceanspaces.com/no-dups/0c954d1830e70bfcadb49336/af97579e087e43348b3eaf6b.png")</f>
        <v/>
      </c>
      <c r="H287" s="3" t="s">
        <v>2024</v>
      </c>
      <c r="I287" s="3" t="s">
        <v>2025</v>
      </c>
      <c r="J287" s="4" t="s">
        <v>1915</v>
      </c>
      <c r="K287" s="3" t="s">
        <v>2054</v>
      </c>
    </row>
    <row r="288">
      <c r="A288" s="11" t="s">
        <v>1917</v>
      </c>
      <c r="B288" s="3" t="s">
        <v>109</v>
      </c>
      <c r="D288" s="4" t="s">
        <v>2055</v>
      </c>
      <c r="E288" s="3" t="s">
        <v>2056</v>
      </c>
      <c r="F288" s="5" t="str">
        <f>IMAGE("https://bellingcat-archive.nyc3.cdn.digitaloceanspaces.com/no-dups/56114ebc0cb305cd899546c1/ad322c2cffe84c45bcb08a71.png")</f>
        <v/>
      </c>
      <c r="H288" s="3" t="s">
        <v>2029</v>
      </c>
      <c r="I288" s="3" t="s">
        <v>2057</v>
      </c>
      <c r="J288" s="4" t="s">
        <v>1923</v>
      </c>
      <c r="K288" s="3" t="s">
        <v>2058</v>
      </c>
    </row>
    <row r="289">
      <c r="A289" s="11" t="s">
        <v>1925</v>
      </c>
      <c r="B289" s="3" t="s">
        <v>109</v>
      </c>
      <c r="D289" s="4" t="s">
        <v>2059</v>
      </c>
      <c r="E289" s="3" t="s">
        <v>2060</v>
      </c>
      <c r="F289" s="5" t="str">
        <f>IMAGE("https://bellingcat-archive.nyc3.cdn.digitaloceanspaces.com/no-dups/7776898c38d850c99cf221bd/75ba89bf3a6b4c5c87578dc8.png")</f>
        <v/>
      </c>
      <c r="H289" s="3" t="s">
        <v>2034</v>
      </c>
      <c r="I289" s="3" t="s">
        <v>2035</v>
      </c>
      <c r="J289" s="4" t="s">
        <v>2061</v>
      </c>
      <c r="K289" s="3" t="s">
        <v>2062</v>
      </c>
    </row>
    <row r="290">
      <c r="A290" s="11" t="s">
        <v>1933</v>
      </c>
      <c r="B290" s="3" t="s">
        <v>109</v>
      </c>
      <c r="D290" s="4" t="s">
        <v>2063</v>
      </c>
      <c r="E290" s="3" t="s">
        <v>2064</v>
      </c>
      <c r="F290" s="5" t="str">
        <f>IMAGE("https://bellingcat-archive.nyc3.cdn.digitaloceanspaces.com/no-dups/ea9c9df7fa260e01ea0eca64/ebda990a300e4633b6cbc9fb.png")</f>
        <v/>
      </c>
      <c r="H290" s="3" t="s">
        <v>2039</v>
      </c>
      <c r="I290" s="3" t="s">
        <v>2065</v>
      </c>
      <c r="J290" s="4" t="s">
        <v>2066</v>
      </c>
      <c r="K290" s="3" t="s">
        <v>2067</v>
      </c>
    </row>
    <row r="291">
      <c r="A291" s="11" t="s">
        <v>1941</v>
      </c>
      <c r="B291" s="3" t="s">
        <v>117</v>
      </c>
      <c r="D291" s="4" t="s">
        <v>2068</v>
      </c>
      <c r="E291" s="3" t="s">
        <v>2069</v>
      </c>
      <c r="F291" s="5" t="str">
        <f>IMAGE("https://bellingcat-archive.nyc3.cdn.digitaloceanspaces.com/no-dups/92094a722927a02e5e0c9642/90d421c5ccdd4fc39eb18903.png")</f>
        <v/>
      </c>
      <c r="H291" s="3" t="s">
        <v>1682</v>
      </c>
      <c r="J291" s="4" t="s">
        <v>1947</v>
      </c>
      <c r="K291" s="3" t="s">
        <v>2070</v>
      </c>
    </row>
    <row r="292">
      <c r="A292" s="11" t="s">
        <v>2071</v>
      </c>
      <c r="B292" s="3" t="s">
        <v>117</v>
      </c>
      <c r="D292" s="4" t="s">
        <v>2072</v>
      </c>
      <c r="E292" s="3" t="s">
        <v>2073</v>
      </c>
      <c r="F292" s="5" t="str">
        <f>IMAGE("https://bellingcat-archive.nyc3.cdn.digitaloceanspaces.com/no-dups/fef8bdb1ff4604ba51f4ee69/7fb1640c9cdb4f5cb1ed5247.png")</f>
        <v/>
      </c>
      <c r="G292" s="3" t="s">
        <v>2074</v>
      </c>
      <c r="H292" s="3" t="s">
        <v>2075</v>
      </c>
      <c r="J292" s="4" t="s">
        <v>2076</v>
      </c>
      <c r="K292" s="3" t="s">
        <v>2077</v>
      </c>
    </row>
    <row r="293">
      <c r="A293" s="11" t="s">
        <v>2078</v>
      </c>
      <c r="B293" s="3" t="s">
        <v>117</v>
      </c>
      <c r="D293" s="4" t="s">
        <v>2079</v>
      </c>
      <c r="E293" s="3" t="s">
        <v>2080</v>
      </c>
      <c r="F293" s="5" t="str">
        <f>IMAGE("https://bellingcat-archive.nyc3.cdn.digitaloceanspaces.com/no-dups/1381303d3a8fc481cecd6d0f/67dbafac2e1d48328afae746.png")</f>
        <v/>
      </c>
      <c r="G293" s="3" t="s">
        <v>2081</v>
      </c>
      <c r="H293" s="3" t="s">
        <v>2082</v>
      </c>
      <c r="J293" s="4" t="s">
        <v>2083</v>
      </c>
      <c r="K293" s="3" t="s">
        <v>2084</v>
      </c>
    </row>
    <row r="294">
      <c r="A294" s="11" t="s">
        <v>2085</v>
      </c>
      <c r="B294" s="3" t="s">
        <v>109</v>
      </c>
      <c r="D294" s="4" t="s">
        <v>2086</v>
      </c>
      <c r="E294" s="3" t="s">
        <v>2087</v>
      </c>
      <c r="F294" s="5" t="str">
        <f>IMAGE("https://bellingcat-archive.nyc3.cdn.digitaloceanspaces.com/no-dups/4cac630ac95d6b859797d998/7a8a4340595a4a32bb1b7573.png")</f>
        <v/>
      </c>
      <c r="H294" s="3" t="s">
        <v>2088</v>
      </c>
      <c r="I294" s="3" t="s">
        <v>2089</v>
      </c>
      <c r="J294" s="4" t="s">
        <v>2090</v>
      </c>
      <c r="K294" s="3" t="s">
        <v>2091</v>
      </c>
    </row>
    <row r="295">
      <c r="A295" s="11" t="s">
        <v>2092</v>
      </c>
      <c r="B295" s="3" t="s">
        <v>109</v>
      </c>
      <c r="D295" s="4" t="s">
        <v>2093</v>
      </c>
      <c r="E295" s="3" t="s">
        <v>2094</v>
      </c>
      <c r="F295" s="5" t="str">
        <f>IMAGE("https://bellingcat-archive.nyc3.cdn.digitaloceanspaces.com/no-dups/e8502771395790290ba26741/2e3d92f2a8a94ec48f555424.png")</f>
        <v/>
      </c>
      <c r="H295" s="3" t="s">
        <v>2095</v>
      </c>
      <c r="I295" s="3" t="s">
        <v>2096</v>
      </c>
      <c r="J295" s="4" t="s">
        <v>2097</v>
      </c>
      <c r="K295" s="3" t="s">
        <v>2098</v>
      </c>
    </row>
    <row r="296">
      <c r="A296" s="11" t="s">
        <v>2099</v>
      </c>
      <c r="B296" s="3" t="s">
        <v>117</v>
      </c>
      <c r="D296" s="4" t="s">
        <v>2100</v>
      </c>
      <c r="E296" s="3" t="s">
        <v>2101</v>
      </c>
      <c r="F296" s="5" t="str">
        <f>IMAGE("https://bellingcat-archive.nyc3.cdn.digitaloceanspaces.com/no-dups/a3ca1a0082b8d9168e7b53dc/8ee705c937734723b06a5d4c.png")</f>
        <v/>
      </c>
      <c r="G296" s="3" t="s">
        <v>2102</v>
      </c>
      <c r="H296" s="3" t="s">
        <v>2103</v>
      </c>
      <c r="J296" s="4" t="s">
        <v>2104</v>
      </c>
      <c r="K296" s="3" t="s">
        <v>2105</v>
      </c>
    </row>
    <row r="297">
      <c r="A297" s="11" t="s">
        <v>2106</v>
      </c>
      <c r="B297" s="3" t="s">
        <v>109</v>
      </c>
      <c r="D297" s="4" t="s">
        <v>2107</v>
      </c>
      <c r="E297" s="3" t="s">
        <v>2108</v>
      </c>
      <c r="F297" s="5" t="str">
        <f>IMAGE("https://bellingcat-archive.nyc3.cdn.digitaloceanspaces.com/no-dups/01f06541dc72179c49fb1df1/d85c472fbc104f7c93103fea.png")</f>
        <v/>
      </c>
      <c r="H297" s="3" t="s">
        <v>2109</v>
      </c>
      <c r="I297" s="3" t="s">
        <v>2110</v>
      </c>
      <c r="J297" s="4" t="s">
        <v>2111</v>
      </c>
      <c r="K297" s="3" t="s">
        <v>2112</v>
      </c>
    </row>
    <row r="298">
      <c r="A298" s="11" t="s">
        <v>2113</v>
      </c>
      <c r="B298" s="3" t="s">
        <v>109</v>
      </c>
      <c r="D298" s="4" t="s">
        <v>2114</v>
      </c>
      <c r="E298" s="3" t="s">
        <v>2115</v>
      </c>
      <c r="F298" s="5" t="str">
        <f>IMAGE("https://bellingcat-archive.nyc3.cdn.digitaloceanspaces.com/no-dups/b9fdcf60d70e287aba29417b/7db44b8af0cd4255bda55f6c.png")</f>
        <v/>
      </c>
      <c r="H298" s="3" t="s">
        <v>2116</v>
      </c>
      <c r="I298" s="3" t="s">
        <v>2117</v>
      </c>
      <c r="J298" s="4" t="s">
        <v>2118</v>
      </c>
      <c r="K298" s="3" t="s">
        <v>2119</v>
      </c>
    </row>
    <row r="299">
      <c r="A299" s="11" t="s">
        <v>2120</v>
      </c>
      <c r="B299" s="3" t="s">
        <v>12</v>
      </c>
      <c r="D299" s="4" t="s">
        <v>2121</v>
      </c>
      <c r="E299" s="3" t="s">
        <v>2122</v>
      </c>
      <c r="F299" s="5" t="str">
        <f>IMAGE("https://bellingcat-archive.nyc3.cdn.digitaloceanspaces.com/no-dups/306b2304390230bd556272a4/c0ab8b3509044518b55001e9.png")</f>
        <v/>
      </c>
      <c r="G299" s="3" t="s">
        <v>2123</v>
      </c>
      <c r="H299" s="3" t="s">
        <v>2124</v>
      </c>
      <c r="I299" s="3" t="s">
        <v>2125</v>
      </c>
      <c r="J299" s="4" t="s">
        <v>2126</v>
      </c>
      <c r="K299" s="3" t="s">
        <v>2127</v>
      </c>
    </row>
    <row r="300">
      <c r="A300" s="11" t="s">
        <v>2128</v>
      </c>
      <c r="B300" s="3" t="s">
        <v>12</v>
      </c>
      <c r="D300" s="4" t="s">
        <v>2129</v>
      </c>
      <c r="E300" s="3" t="s">
        <v>2130</v>
      </c>
      <c r="F300" s="5" t="str">
        <f>IMAGE("https://bellingcat-archive.nyc3.cdn.digitaloceanspaces.com/no-dups/fb01b896ca270f41e9fb0b0b/6d14e4aaa4e54f56800ad27c.jpg")</f>
        <v/>
      </c>
      <c r="G300" s="3" t="s">
        <v>2131</v>
      </c>
      <c r="H300" s="3" t="s">
        <v>2132</v>
      </c>
      <c r="I300" s="3" t="s">
        <v>2133</v>
      </c>
      <c r="J300" s="4" t="s">
        <v>2134</v>
      </c>
      <c r="K300" s="3" t="s">
        <v>2135</v>
      </c>
    </row>
    <row r="301">
      <c r="A301" s="11" t="s">
        <v>2136</v>
      </c>
      <c r="B301" s="3" t="s">
        <v>12</v>
      </c>
      <c r="D301" s="4" t="s">
        <v>2137</v>
      </c>
      <c r="E301" s="3" t="s">
        <v>2138</v>
      </c>
      <c r="F301" s="5" t="str">
        <f>IMAGE("https://bellingcat-archive.nyc3.cdn.digitaloceanspaces.com/no-dups/4552073ae305bf6e6a5ddc73/2e1bae6b4d4740958ba3a978.jpg")</f>
        <v/>
      </c>
      <c r="G301" s="3" t="s">
        <v>506</v>
      </c>
      <c r="H301" s="3" t="s">
        <v>507</v>
      </c>
      <c r="I301" s="3" t="s">
        <v>508</v>
      </c>
      <c r="J301" s="4" t="s">
        <v>509</v>
      </c>
      <c r="K301" s="3" t="s">
        <v>2139</v>
      </c>
    </row>
    <row r="302">
      <c r="A302" s="11" t="s">
        <v>2140</v>
      </c>
      <c r="B302" s="3" t="s">
        <v>12</v>
      </c>
      <c r="D302" s="4" t="s">
        <v>2141</v>
      </c>
      <c r="E302" s="3" t="s">
        <v>2142</v>
      </c>
      <c r="F302" s="5" t="str">
        <f>IMAGE("https://bellingcat-archive.nyc3.cdn.digitaloceanspaces.com/no-dups/6cb7fe9b4e91b4d6a584cc38/ba66b646d9e14214a3c1b1df.png")</f>
        <v/>
      </c>
      <c r="G302" s="3" t="s">
        <v>2143</v>
      </c>
      <c r="H302" s="3" t="s">
        <v>2144</v>
      </c>
      <c r="I302" s="3" t="s">
        <v>2145</v>
      </c>
      <c r="J302" s="4" t="s">
        <v>2146</v>
      </c>
      <c r="K302" s="3" t="s">
        <v>2147</v>
      </c>
    </row>
    <row r="303">
      <c r="A303" s="11" t="s">
        <v>2148</v>
      </c>
      <c r="B303" s="3" t="s">
        <v>12</v>
      </c>
      <c r="D303" s="4" t="s">
        <v>2149</v>
      </c>
      <c r="E303" s="3" t="s">
        <v>2150</v>
      </c>
      <c r="F303" s="5" t="str">
        <f>IMAGE("https://bellingcat-archive.nyc3.cdn.digitaloceanspaces.com/no-dups/0adab9a70274a51fdd6e7289/68dfe07a5c87487f8d124154.jpg")</f>
        <v/>
      </c>
      <c r="G303" s="3" t="s">
        <v>2151</v>
      </c>
      <c r="H303" s="3" t="s">
        <v>2152</v>
      </c>
      <c r="I303" s="3" t="s">
        <v>2153</v>
      </c>
      <c r="J303" s="4" t="s">
        <v>2154</v>
      </c>
      <c r="K303" s="3" t="s">
        <v>2155</v>
      </c>
    </row>
    <row r="304">
      <c r="A304" s="11" t="s">
        <v>2156</v>
      </c>
      <c r="B304" s="3" t="s">
        <v>12</v>
      </c>
      <c r="D304" s="4" t="s">
        <v>2157</v>
      </c>
      <c r="E304" s="3" t="s">
        <v>2158</v>
      </c>
      <c r="F304" s="5" t="str">
        <f>IMAGE("https://bellingcat-archive.nyc3.cdn.digitaloceanspaces.com/no-dups/9fce7d6ad0bb9fc39192979f/2f3d2c4aec054b3aa8a1c56f.jpg")</f>
        <v/>
      </c>
      <c r="G304" s="3" t="s">
        <v>2159</v>
      </c>
      <c r="H304" s="3" t="s">
        <v>2160</v>
      </c>
      <c r="I304" s="3" t="s">
        <v>2161</v>
      </c>
      <c r="J304" s="4" t="s">
        <v>2162</v>
      </c>
      <c r="K304" s="3" t="s">
        <v>2163</v>
      </c>
    </row>
    <row r="305">
      <c r="A305" s="11" t="s">
        <v>2164</v>
      </c>
      <c r="B305" s="3" t="s">
        <v>12</v>
      </c>
      <c r="D305" s="4" t="s">
        <v>2165</v>
      </c>
      <c r="E305" s="3" t="s">
        <v>2166</v>
      </c>
      <c r="F305" s="5" t="str">
        <f>IMAGE("https://bellingcat-archive.nyc3.cdn.digitaloceanspaces.com/no-dups/795e498864449d0344df02aa/8c5368a65f6645d49d010ae9.jpg")</f>
        <v/>
      </c>
      <c r="G305" s="3" t="s">
        <v>2167</v>
      </c>
      <c r="H305" s="3" t="s">
        <v>2168</v>
      </c>
      <c r="I305" s="3" t="s">
        <v>2169</v>
      </c>
      <c r="J305" s="4" t="s">
        <v>2170</v>
      </c>
      <c r="K305" s="3" t="s">
        <v>2171</v>
      </c>
    </row>
    <row r="306">
      <c r="A306" s="11" t="s">
        <v>2172</v>
      </c>
      <c r="B306" s="3" t="s">
        <v>12</v>
      </c>
      <c r="D306" s="4" t="s">
        <v>2173</v>
      </c>
      <c r="E306" s="3" t="s">
        <v>2174</v>
      </c>
      <c r="F306" s="5" t="str">
        <f>IMAGE("https://bellingcat-archive.nyc3.cdn.digitaloceanspaces.com/no-dups/6511b32fc9b8bd8e8b359d61/c4f2dfda53d54f88b31e98fe.png")</f>
        <v/>
      </c>
      <c r="G306" s="3" t="s">
        <v>2175</v>
      </c>
      <c r="H306" s="3" t="s">
        <v>2176</v>
      </c>
      <c r="I306" s="3" t="s">
        <v>2177</v>
      </c>
      <c r="J306" s="4" t="s">
        <v>2178</v>
      </c>
      <c r="K306" s="3" t="s">
        <v>2179</v>
      </c>
    </row>
    <row r="307">
      <c r="A307" s="11" t="s">
        <v>2180</v>
      </c>
      <c r="B307" s="3" t="s">
        <v>12</v>
      </c>
      <c r="D307" s="4" t="s">
        <v>2181</v>
      </c>
      <c r="E307" s="3" t="s">
        <v>2182</v>
      </c>
      <c r="F307" s="5" t="str">
        <f>IMAGE("https://bellingcat-archive.nyc3.cdn.digitaloceanspaces.com/no-dups/cc28bad538dcde07999a2b74/93ba8a1a67e14f848a27320e.png")</f>
        <v/>
      </c>
      <c r="G307" s="3" t="s">
        <v>2183</v>
      </c>
      <c r="H307" s="3" t="s">
        <v>2184</v>
      </c>
      <c r="I307" s="3" t="s">
        <v>2185</v>
      </c>
      <c r="J307" s="4" t="s">
        <v>2186</v>
      </c>
      <c r="K307" s="3" t="s">
        <v>2187</v>
      </c>
    </row>
    <row r="308">
      <c r="A308" s="11" t="s">
        <v>2188</v>
      </c>
      <c r="B308" s="3" t="s">
        <v>12</v>
      </c>
      <c r="D308" s="4" t="s">
        <v>2189</v>
      </c>
      <c r="E308" s="3" t="s">
        <v>2190</v>
      </c>
      <c r="F308" s="5" t="str">
        <f>IMAGE("https://bellingcat-archive.nyc3.cdn.digitaloceanspaces.com/no-dups/7626346dd417eb8b32ab0d8d/a330ef07b67340a8a9bd1552.jpg")</f>
        <v/>
      </c>
      <c r="G308" s="3" t="s">
        <v>2191</v>
      </c>
      <c r="H308" s="3" t="s">
        <v>2192</v>
      </c>
      <c r="I308" s="3" t="s">
        <v>2193</v>
      </c>
      <c r="J308" s="4" t="s">
        <v>2194</v>
      </c>
      <c r="K308" s="3" t="s">
        <v>2195</v>
      </c>
    </row>
    <row r="309">
      <c r="A309" s="11" t="s">
        <v>2196</v>
      </c>
      <c r="B309" s="3" t="s">
        <v>12</v>
      </c>
      <c r="D309" s="4" t="s">
        <v>2197</v>
      </c>
      <c r="E309" s="3" t="s">
        <v>2198</v>
      </c>
      <c r="F309" s="5" t="str">
        <f>IMAGE("https://bellingcat-archive.nyc3.cdn.digitaloceanspaces.com/no-dups/66cb72fad8e9825a8534dc93/0a419c66613c4afe846186be.png")</f>
        <v/>
      </c>
      <c r="G309" s="3" t="s">
        <v>2199</v>
      </c>
      <c r="H309" s="3" t="s">
        <v>2200</v>
      </c>
      <c r="I309" s="3" t="s">
        <v>2201</v>
      </c>
      <c r="J309" s="4" t="s">
        <v>2202</v>
      </c>
      <c r="K309" s="3" t="s">
        <v>2203</v>
      </c>
    </row>
    <row r="310">
      <c r="A310" s="11" t="s">
        <v>2204</v>
      </c>
      <c r="B310" s="3" t="s">
        <v>12</v>
      </c>
      <c r="D310" s="4" t="s">
        <v>2205</v>
      </c>
      <c r="E310" s="3" t="s">
        <v>2206</v>
      </c>
      <c r="F310" s="5" t="str">
        <f>IMAGE("https://bellingcat-archive.nyc3.cdn.digitaloceanspaces.com/no-dups/044dbcd90444766fa76a1ff2/e656e4d98cb442e2961b0966.png")</f>
        <v/>
      </c>
      <c r="G310" s="3" t="s">
        <v>2207</v>
      </c>
      <c r="H310" s="3" t="s">
        <v>2208</v>
      </c>
      <c r="I310" s="3" t="s">
        <v>2209</v>
      </c>
      <c r="J310" s="4" t="s">
        <v>2210</v>
      </c>
      <c r="K310" s="3" t="s">
        <v>2211</v>
      </c>
    </row>
    <row r="311">
      <c r="A311" s="11" t="s">
        <v>2212</v>
      </c>
      <c r="B311" s="3" t="s">
        <v>12</v>
      </c>
      <c r="D311" s="4" t="s">
        <v>2213</v>
      </c>
      <c r="E311" s="3" t="s">
        <v>2214</v>
      </c>
      <c r="F311" s="5" t="str">
        <f>IMAGE("https://bellingcat-archive.nyc3.cdn.digitaloceanspaces.com/no-dups/f8185748c5c046a5e364810f/3fec591ca0284ec185406c98.jpg")</f>
        <v/>
      </c>
      <c r="G311" s="3" t="s">
        <v>2215</v>
      </c>
      <c r="H311" s="3" t="s">
        <v>2216</v>
      </c>
      <c r="I311" s="3" t="s">
        <v>2217</v>
      </c>
      <c r="J311" s="4" t="s">
        <v>2218</v>
      </c>
      <c r="K311" s="3" t="s">
        <v>2219</v>
      </c>
    </row>
    <row r="312">
      <c r="A312" s="11" t="s">
        <v>2106</v>
      </c>
      <c r="B312" s="3" t="s">
        <v>12</v>
      </c>
      <c r="D312" s="4" t="s">
        <v>2220</v>
      </c>
      <c r="E312" s="3" t="s">
        <v>2221</v>
      </c>
      <c r="F312" s="5" t="str">
        <f>IMAGE("https://bellingcat-archive.nyc3.cdn.digitaloceanspaces.com/no-dups/a21a213c320fd77b4e4b3ae3/0c5289b5031c4b9194e149e1.png")</f>
        <v/>
      </c>
      <c r="G312" s="3" t="s">
        <v>2222</v>
      </c>
      <c r="H312" s="3" t="s">
        <v>2223</v>
      </c>
      <c r="I312" s="3" t="s">
        <v>2224</v>
      </c>
      <c r="J312" s="4" t="s">
        <v>2225</v>
      </c>
      <c r="K312" s="3" t="s">
        <v>2226</v>
      </c>
    </row>
    <row r="313">
      <c r="A313" s="11" t="s">
        <v>2113</v>
      </c>
      <c r="B313" s="3" t="s">
        <v>12</v>
      </c>
      <c r="D313" s="4" t="s">
        <v>2227</v>
      </c>
      <c r="E313" s="3" t="s">
        <v>2228</v>
      </c>
      <c r="F313" s="5" t="str">
        <f>IMAGE("https://bellingcat-archive.nyc3.cdn.digitaloceanspaces.com/no-dups/4fb7e7b5525b97e72d265c66/eddaedafc0454338807d5d28.png")</f>
        <v/>
      </c>
      <c r="G313" s="3" t="s">
        <v>2229</v>
      </c>
      <c r="H313" s="3" t="s">
        <v>2230</v>
      </c>
      <c r="I313" s="3" t="s">
        <v>2231</v>
      </c>
      <c r="J313" s="4" t="s">
        <v>2118</v>
      </c>
      <c r="K313" s="3" t="s">
        <v>2232</v>
      </c>
    </row>
  </sheetData>
  <hyperlinks>
    <hyperlink r:id="rId1" ref="A2"/>
    <hyperlink r:id="rId2" ref="D2"/>
    <hyperlink r:id="rId3" ref="J2"/>
    <hyperlink r:id="rId4" ref="A3"/>
    <hyperlink r:id="rId5" ref="D3"/>
    <hyperlink r:id="rId6" ref="J3"/>
    <hyperlink r:id="rId7" ref="A4"/>
    <hyperlink r:id="rId8" ref="D4"/>
    <hyperlink r:id="rId9" ref="J4"/>
    <hyperlink r:id="rId10" ref="A5"/>
    <hyperlink r:id="rId11" ref="D5"/>
    <hyperlink r:id="rId12" ref="J5"/>
    <hyperlink r:id="rId13" ref="A6"/>
    <hyperlink r:id="rId14" ref="D6"/>
    <hyperlink r:id="rId15" ref="J6"/>
    <hyperlink r:id="rId16" ref="A7"/>
    <hyperlink r:id="rId17" ref="D7"/>
    <hyperlink r:id="rId18" ref="J7"/>
    <hyperlink r:id="rId19" ref="A8"/>
    <hyperlink r:id="rId20" ref="D8"/>
    <hyperlink r:id="rId21" ref="J8"/>
    <hyperlink r:id="rId22" ref="A9"/>
    <hyperlink r:id="rId23" ref="D9"/>
    <hyperlink r:id="rId24" ref="J9"/>
    <hyperlink r:id="rId25" ref="A10"/>
    <hyperlink r:id="rId26" ref="D10"/>
    <hyperlink r:id="rId27" ref="J10"/>
    <hyperlink r:id="rId28" ref="A11"/>
    <hyperlink r:id="rId29" ref="D11"/>
    <hyperlink r:id="rId30" ref="J11"/>
    <hyperlink r:id="rId31" ref="A12"/>
    <hyperlink r:id="rId32" ref="D12"/>
    <hyperlink r:id="rId33" ref="J12"/>
    <hyperlink r:id="rId34" ref="A13"/>
    <hyperlink r:id="rId35" ref="D13"/>
    <hyperlink r:id="rId36" ref="J13"/>
    <hyperlink r:id="rId37" ref="A14"/>
    <hyperlink r:id="rId38" ref="D14"/>
    <hyperlink r:id="rId39" ref="J14"/>
    <hyperlink r:id="rId40" ref="A15"/>
    <hyperlink r:id="rId41" ref="D15"/>
    <hyperlink r:id="rId42" ref="J15"/>
    <hyperlink r:id="rId43" ref="A16"/>
    <hyperlink r:id="rId44" ref="D16"/>
    <hyperlink r:id="rId45" ref="J16"/>
    <hyperlink r:id="rId46" ref="A17"/>
    <hyperlink r:id="rId47" ref="D17"/>
    <hyperlink r:id="rId48" ref="J17"/>
    <hyperlink r:id="rId49" ref="A18"/>
    <hyperlink r:id="rId50" ref="D18"/>
    <hyperlink r:id="rId51" ref="J18"/>
    <hyperlink r:id="rId52" ref="A19"/>
    <hyperlink r:id="rId53" ref="D19"/>
    <hyperlink r:id="rId54" ref="J19"/>
    <hyperlink r:id="rId55" ref="A20"/>
    <hyperlink r:id="rId56" ref="D20"/>
    <hyperlink r:id="rId57" ref="J20"/>
    <hyperlink r:id="rId58" ref="A21"/>
    <hyperlink r:id="rId59" ref="D21"/>
    <hyperlink r:id="rId60" ref="J21"/>
    <hyperlink r:id="rId61" ref="A22"/>
    <hyperlink r:id="rId62" ref="D22"/>
    <hyperlink r:id="rId63" ref="J22"/>
    <hyperlink r:id="rId64" ref="A23"/>
    <hyperlink r:id="rId65" ref="D23"/>
    <hyperlink r:id="rId66" ref="J23"/>
    <hyperlink r:id="rId67" ref="A24"/>
    <hyperlink r:id="rId68" ref="D24"/>
    <hyperlink r:id="rId69" ref="J24"/>
    <hyperlink r:id="rId70" ref="A25"/>
    <hyperlink r:id="rId71" ref="D25"/>
    <hyperlink r:id="rId72" ref="J25"/>
    <hyperlink r:id="rId73" ref="A26"/>
    <hyperlink r:id="rId74" ref="D26"/>
    <hyperlink r:id="rId75" ref="J26"/>
    <hyperlink r:id="rId76" ref="A27"/>
    <hyperlink r:id="rId77" ref="D27"/>
    <hyperlink r:id="rId78" ref="J27"/>
    <hyperlink r:id="rId79" ref="A28"/>
    <hyperlink r:id="rId80" ref="D28"/>
    <hyperlink r:id="rId81" ref="J28"/>
    <hyperlink r:id="rId82" ref="A29"/>
    <hyperlink r:id="rId83" ref="D29"/>
    <hyperlink r:id="rId84" ref="J29"/>
    <hyperlink r:id="rId85" ref="A30"/>
    <hyperlink r:id="rId86" ref="D30"/>
    <hyperlink r:id="rId87" ref="J30"/>
    <hyperlink r:id="rId88" ref="A31"/>
    <hyperlink r:id="rId89" ref="D31"/>
    <hyperlink r:id="rId90" ref="J31"/>
    <hyperlink r:id="rId91" ref="A32"/>
    <hyperlink r:id="rId92" ref="D32"/>
    <hyperlink r:id="rId93" ref="J32"/>
    <hyperlink r:id="rId94" ref="A33"/>
    <hyperlink r:id="rId95" ref="D33"/>
    <hyperlink r:id="rId96" ref="J33"/>
    <hyperlink r:id="rId97" ref="A34"/>
    <hyperlink r:id="rId98" ref="D34"/>
    <hyperlink r:id="rId99" ref="J34"/>
    <hyperlink r:id="rId100" ref="A35"/>
    <hyperlink r:id="rId101" ref="D35"/>
    <hyperlink r:id="rId102" ref="J35"/>
    <hyperlink r:id="rId103" ref="A36"/>
    <hyperlink r:id="rId104" ref="D36"/>
    <hyperlink r:id="rId105" ref="J36"/>
    <hyperlink r:id="rId106" ref="A37"/>
    <hyperlink r:id="rId107" ref="D37"/>
    <hyperlink r:id="rId108" ref="J37"/>
    <hyperlink r:id="rId109" ref="A38"/>
    <hyperlink r:id="rId110" ref="D38"/>
    <hyperlink r:id="rId111" ref="J38"/>
    <hyperlink r:id="rId112" ref="A39"/>
    <hyperlink r:id="rId113" ref="D39"/>
    <hyperlink r:id="rId114" ref="J39"/>
    <hyperlink r:id="rId115" ref="A40"/>
    <hyperlink r:id="rId116" ref="D40"/>
    <hyperlink r:id="rId117" ref="J40"/>
    <hyperlink r:id="rId118" ref="A41"/>
    <hyperlink r:id="rId119" ref="D41"/>
    <hyperlink r:id="rId120" ref="J41"/>
    <hyperlink r:id="rId121" ref="A42"/>
    <hyperlink r:id="rId122" ref="D42"/>
    <hyperlink r:id="rId123" ref="J42"/>
    <hyperlink r:id="rId124" ref="A43"/>
    <hyperlink r:id="rId125" ref="D43"/>
    <hyperlink r:id="rId126" ref="J43"/>
    <hyperlink r:id="rId127" ref="A44"/>
    <hyperlink r:id="rId128" ref="D44"/>
    <hyperlink r:id="rId129" ref="J44"/>
    <hyperlink r:id="rId130" ref="A45"/>
    <hyperlink r:id="rId131" ref="D45"/>
    <hyperlink r:id="rId132" ref="J45"/>
    <hyperlink r:id="rId133" ref="A46"/>
    <hyperlink r:id="rId134" ref="D46"/>
    <hyperlink r:id="rId135" ref="J46"/>
    <hyperlink r:id="rId136" ref="A47"/>
    <hyperlink r:id="rId137" ref="D47"/>
    <hyperlink r:id="rId138" ref="J47"/>
    <hyperlink r:id="rId139" ref="A48"/>
    <hyperlink r:id="rId140" ref="D48"/>
    <hyperlink r:id="rId141" ref="J48"/>
    <hyperlink r:id="rId142" ref="A49"/>
    <hyperlink r:id="rId143" ref="D49"/>
    <hyperlink r:id="rId144" ref="J49"/>
    <hyperlink r:id="rId145" ref="A50"/>
    <hyperlink r:id="rId146" ref="D50"/>
    <hyperlink r:id="rId147" ref="J50"/>
    <hyperlink r:id="rId148" ref="A51"/>
    <hyperlink r:id="rId149" ref="D51"/>
    <hyperlink r:id="rId150" ref="J51"/>
    <hyperlink r:id="rId151" ref="A52"/>
    <hyperlink r:id="rId152" ref="D52"/>
    <hyperlink r:id="rId153" ref="J52"/>
    <hyperlink r:id="rId154" ref="A53"/>
    <hyperlink r:id="rId155" ref="D53"/>
    <hyperlink r:id="rId156" ref="J53"/>
    <hyperlink r:id="rId157" ref="A54"/>
    <hyperlink r:id="rId158" ref="D54"/>
    <hyperlink r:id="rId159" ref="J54"/>
    <hyperlink r:id="rId160" ref="A55"/>
    <hyperlink r:id="rId161" ref="D55"/>
    <hyperlink r:id="rId162" ref="J55"/>
    <hyperlink r:id="rId163" ref="A56"/>
    <hyperlink r:id="rId164" ref="D56"/>
    <hyperlink r:id="rId165" ref="J56"/>
    <hyperlink r:id="rId166" ref="A57"/>
    <hyperlink r:id="rId167" ref="D57"/>
    <hyperlink r:id="rId168" ref="J57"/>
    <hyperlink r:id="rId169" ref="A58"/>
    <hyperlink r:id="rId170" ref="D58"/>
    <hyperlink r:id="rId171" ref="J58"/>
    <hyperlink r:id="rId172" ref="A59"/>
    <hyperlink r:id="rId173" ref="D59"/>
    <hyperlink r:id="rId174" ref="J59"/>
    <hyperlink r:id="rId175" ref="A60"/>
    <hyperlink r:id="rId176" ref="D60"/>
    <hyperlink r:id="rId177" ref="J60"/>
    <hyperlink r:id="rId178" ref="A61"/>
    <hyperlink r:id="rId179" ref="D61"/>
    <hyperlink r:id="rId180" ref="J61"/>
    <hyperlink r:id="rId181" ref="A62"/>
    <hyperlink r:id="rId182" ref="D62"/>
    <hyperlink r:id="rId183" ref="J62"/>
    <hyperlink r:id="rId184" ref="A63"/>
    <hyperlink r:id="rId185" ref="D63"/>
    <hyperlink r:id="rId186" ref="J63"/>
    <hyperlink r:id="rId187" ref="A64"/>
    <hyperlink r:id="rId188" ref="D64"/>
    <hyperlink r:id="rId189" ref="J64"/>
    <hyperlink r:id="rId190" ref="A65"/>
    <hyperlink r:id="rId191" ref="D65"/>
    <hyperlink r:id="rId192" ref="J65"/>
    <hyperlink r:id="rId193" ref="A66"/>
    <hyperlink r:id="rId194" ref="D66"/>
    <hyperlink r:id="rId195" ref="J66"/>
    <hyperlink r:id="rId196" ref="A67"/>
    <hyperlink r:id="rId197" ref="D67"/>
    <hyperlink r:id="rId198" ref="J67"/>
    <hyperlink r:id="rId199" ref="A68"/>
    <hyperlink r:id="rId200" ref="D68"/>
    <hyperlink r:id="rId201" ref="J68"/>
    <hyperlink r:id="rId202" ref="A69"/>
    <hyperlink r:id="rId203" ref="D69"/>
    <hyperlink r:id="rId204" ref="J69"/>
    <hyperlink r:id="rId205" ref="A70"/>
    <hyperlink r:id="rId206" ref="D70"/>
    <hyperlink r:id="rId207" ref="J70"/>
    <hyperlink r:id="rId208" ref="A71"/>
    <hyperlink r:id="rId209" ref="D71"/>
    <hyperlink r:id="rId210" ref="J71"/>
    <hyperlink r:id="rId211" ref="A72"/>
    <hyperlink r:id="rId212" ref="D72"/>
    <hyperlink r:id="rId213" ref="J72"/>
    <hyperlink r:id="rId214" ref="A73"/>
    <hyperlink r:id="rId215" ref="D73"/>
    <hyperlink r:id="rId216" ref="J73"/>
    <hyperlink r:id="rId217" ref="A74"/>
    <hyperlink r:id="rId218" ref="D74"/>
    <hyperlink r:id="rId219" ref="J74"/>
    <hyperlink r:id="rId220" ref="A75"/>
    <hyperlink r:id="rId221" ref="D75"/>
    <hyperlink r:id="rId222" ref="J75"/>
    <hyperlink r:id="rId223" ref="A76"/>
    <hyperlink r:id="rId224" ref="D76"/>
    <hyperlink r:id="rId225" ref="J76"/>
    <hyperlink r:id="rId226" ref="A77"/>
    <hyperlink r:id="rId227" ref="D77"/>
    <hyperlink r:id="rId228" ref="J77"/>
    <hyperlink r:id="rId229" ref="A78"/>
    <hyperlink r:id="rId230" ref="D78"/>
    <hyperlink r:id="rId231" ref="J78"/>
    <hyperlink r:id="rId232" ref="A79"/>
    <hyperlink r:id="rId233" ref="D79"/>
    <hyperlink r:id="rId234" ref="J79"/>
    <hyperlink r:id="rId235" ref="A80"/>
    <hyperlink r:id="rId236" ref="D80"/>
    <hyperlink r:id="rId237" ref="J80"/>
    <hyperlink r:id="rId238" ref="A81"/>
    <hyperlink r:id="rId239" ref="D81"/>
    <hyperlink r:id="rId240" ref="J81"/>
    <hyperlink r:id="rId241" ref="A82"/>
    <hyperlink r:id="rId242" ref="D82"/>
    <hyperlink r:id="rId243" ref="J82"/>
    <hyperlink r:id="rId244" ref="A83"/>
    <hyperlink r:id="rId245" ref="D83"/>
    <hyperlink r:id="rId246" ref="J83"/>
    <hyperlink r:id="rId247" ref="A84"/>
    <hyperlink r:id="rId248" ref="D84"/>
    <hyperlink r:id="rId249" ref="J84"/>
    <hyperlink r:id="rId250" ref="A85"/>
    <hyperlink r:id="rId251" ref="D85"/>
    <hyperlink r:id="rId252" ref="J85"/>
    <hyperlink r:id="rId253" ref="A86"/>
    <hyperlink r:id="rId254" ref="D86"/>
    <hyperlink r:id="rId255" ref="J86"/>
    <hyperlink r:id="rId256" ref="A87"/>
    <hyperlink r:id="rId257" ref="D87"/>
    <hyperlink r:id="rId258" ref="J87"/>
    <hyperlink r:id="rId259" ref="A88"/>
    <hyperlink r:id="rId260" ref="D88"/>
    <hyperlink r:id="rId261" ref="J88"/>
    <hyperlink r:id="rId262" ref="A89"/>
    <hyperlink r:id="rId263" ref="D89"/>
    <hyperlink r:id="rId264" ref="J89"/>
    <hyperlink r:id="rId265" ref="A90"/>
    <hyperlink r:id="rId266" ref="D90"/>
    <hyperlink r:id="rId267" ref="J90"/>
    <hyperlink r:id="rId268" ref="A91"/>
    <hyperlink r:id="rId269" ref="D91"/>
    <hyperlink r:id="rId270" ref="J91"/>
    <hyperlink r:id="rId271" ref="A92"/>
    <hyperlink r:id="rId272" ref="D92"/>
    <hyperlink r:id="rId273" ref="J92"/>
    <hyperlink r:id="rId274" ref="A93"/>
    <hyperlink r:id="rId275" ref="D93"/>
    <hyperlink r:id="rId276" ref="J93"/>
    <hyperlink r:id="rId277" ref="A94"/>
    <hyperlink r:id="rId278" ref="D94"/>
    <hyperlink r:id="rId279" ref="J94"/>
    <hyperlink r:id="rId280" ref="A95"/>
    <hyperlink r:id="rId281" ref="D95"/>
    <hyperlink r:id="rId282" ref="J95"/>
    <hyperlink r:id="rId283" ref="A96"/>
    <hyperlink r:id="rId284" ref="D96"/>
    <hyperlink r:id="rId285" ref="J96"/>
    <hyperlink r:id="rId286" ref="A97"/>
    <hyperlink r:id="rId287" ref="D97"/>
    <hyperlink r:id="rId288" ref="J97"/>
    <hyperlink r:id="rId289" ref="A98"/>
    <hyperlink r:id="rId290" ref="D98"/>
    <hyperlink r:id="rId291" ref="J98"/>
    <hyperlink r:id="rId292" ref="A99"/>
    <hyperlink r:id="rId293" ref="D99"/>
    <hyperlink r:id="rId294" ref="J99"/>
    <hyperlink r:id="rId295" ref="A100"/>
    <hyperlink r:id="rId296" ref="D100"/>
    <hyperlink r:id="rId297" ref="J100"/>
    <hyperlink r:id="rId298" ref="A101"/>
    <hyperlink r:id="rId299" ref="D101"/>
    <hyperlink r:id="rId300" ref="J101"/>
    <hyperlink r:id="rId301" ref="A102"/>
    <hyperlink r:id="rId302" ref="D102"/>
    <hyperlink r:id="rId303" ref="J102"/>
    <hyperlink r:id="rId304" ref="A103"/>
    <hyperlink r:id="rId305" ref="D103"/>
    <hyperlink r:id="rId306" ref="J103"/>
    <hyperlink r:id="rId307" ref="A104"/>
    <hyperlink r:id="rId308" ref="D104"/>
    <hyperlink r:id="rId309" ref="J104"/>
    <hyperlink r:id="rId310" ref="A105"/>
    <hyperlink r:id="rId311" ref="D105"/>
    <hyperlink r:id="rId312" ref="J105"/>
    <hyperlink r:id="rId313" ref="A106"/>
    <hyperlink r:id="rId314" ref="D106"/>
    <hyperlink r:id="rId315" ref="J106"/>
    <hyperlink r:id="rId316" ref="A107"/>
    <hyperlink r:id="rId317" ref="D107"/>
    <hyperlink r:id="rId318" ref="J107"/>
    <hyperlink r:id="rId319" ref="A108"/>
    <hyperlink r:id="rId320" ref="D108"/>
    <hyperlink r:id="rId321" ref="J108"/>
    <hyperlink r:id="rId322" ref="A109"/>
    <hyperlink r:id="rId323" ref="D109"/>
    <hyperlink r:id="rId324" ref="J109"/>
    <hyperlink r:id="rId325" ref="A110"/>
    <hyperlink r:id="rId326" ref="D110"/>
    <hyperlink r:id="rId327" ref="J110"/>
    <hyperlink r:id="rId328" ref="A111"/>
    <hyperlink r:id="rId329" ref="D111"/>
    <hyperlink r:id="rId330" ref="J111"/>
    <hyperlink r:id="rId331" ref="A112"/>
    <hyperlink r:id="rId332" ref="D112"/>
    <hyperlink r:id="rId333" ref="J112"/>
    <hyperlink r:id="rId334" ref="A113"/>
    <hyperlink r:id="rId335" ref="D113"/>
    <hyperlink r:id="rId336" ref="J113"/>
    <hyperlink r:id="rId337" ref="A114"/>
    <hyperlink r:id="rId338" ref="D114"/>
    <hyperlink r:id="rId339" ref="J114"/>
    <hyperlink r:id="rId340" ref="A115"/>
    <hyperlink r:id="rId341" ref="D115"/>
    <hyperlink r:id="rId342" ref="J115"/>
    <hyperlink r:id="rId343" ref="A116"/>
    <hyperlink r:id="rId344" ref="D116"/>
    <hyperlink r:id="rId345" ref="J116"/>
    <hyperlink r:id="rId346" ref="A117"/>
    <hyperlink r:id="rId347" ref="D117"/>
    <hyperlink r:id="rId348" ref="J117"/>
    <hyperlink r:id="rId349" ref="A118"/>
    <hyperlink r:id="rId350" ref="D118"/>
    <hyperlink r:id="rId351" ref="J118"/>
    <hyperlink r:id="rId352" ref="A119"/>
    <hyperlink r:id="rId353" ref="D119"/>
    <hyperlink r:id="rId354" ref="J119"/>
    <hyperlink r:id="rId355" ref="A120"/>
    <hyperlink r:id="rId356" ref="D120"/>
    <hyperlink r:id="rId357" ref="J120"/>
    <hyperlink r:id="rId358" ref="A121"/>
    <hyperlink r:id="rId359" ref="D121"/>
    <hyperlink r:id="rId360" ref="J121"/>
    <hyperlink r:id="rId361" ref="A122"/>
    <hyperlink r:id="rId362" ref="D122"/>
    <hyperlink r:id="rId363" ref="J122"/>
    <hyperlink r:id="rId364" ref="A123"/>
    <hyperlink r:id="rId365" ref="D123"/>
    <hyperlink r:id="rId366" ref="J123"/>
    <hyperlink r:id="rId367" ref="A124"/>
    <hyperlink r:id="rId368" ref="D124"/>
    <hyperlink r:id="rId369" ref="J124"/>
    <hyperlink r:id="rId370" ref="A125"/>
    <hyperlink r:id="rId371" ref="D125"/>
    <hyperlink r:id="rId372" ref="J125"/>
    <hyperlink r:id="rId373" ref="A126"/>
    <hyperlink r:id="rId374" ref="D126"/>
    <hyperlink r:id="rId375" ref="J126"/>
    <hyperlink r:id="rId376" ref="A127"/>
    <hyperlink r:id="rId377" ref="D127"/>
    <hyperlink r:id="rId378" ref="J127"/>
    <hyperlink r:id="rId379" ref="A128"/>
    <hyperlink r:id="rId380" ref="D128"/>
    <hyperlink r:id="rId381" ref="J128"/>
    <hyperlink r:id="rId382" ref="A129"/>
    <hyperlink r:id="rId383" ref="D129"/>
    <hyperlink r:id="rId384" ref="J129"/>
    <hyperlink r:id="rId385" ref="A130"/>
    <hyperlink r:id="rId386" ref="D130"/>
    <hyperlink r:id="rId387" ref="J130"/>
    <hyperlink r:id="rId388" ref="A131"/>
    <hyperlink r:id="rId389" ref="D131"/>
    <hyperlink r:id="rId390" ref="J131"/>
    <hyperlink r:id="rId391" ref="A132"/>
    <hyperlink r:id="rId392" ref="D132"/>
    <hyperlink r:id="rId393" ref="J132"/>
    <hyperlink r:id="rId394" ref="A133"/>
    <hyperlink r:id="rId395" ref="D133"/>
    <hyperlink r:id="rId396" ref="J133"/>
    <hyperlink r:id="rId397" ref="A134"/>
    <hyperlink r:id="rId398" ref="D134"/>
    <hyperlink r:id="rId399" ref="J134"/>
    <hyperlink r:id="rId400" ref="A135"/>
    <hyperlink r:id="rId401" ref="D135"/>
    <hyperlink r:id="rId402" ref="J135"/>
    <hyperlink r:id="rId403" ref="A136"/>
    <hyperlink r:id="rId404" ref="D136"/>
    <hyperlink r:id="rId405" ref="J136"/>
    <hyperlink r:id="rId406" ref="A137"/>
    <hyperlink r:id="rId407" ref="D137"/>
    <hyperlink r:id="rId408" ref="J137"/>
    <hyperlink r:id="rId409" ref="A138"/>
    <hyperlink r:id="rId410" ref="D138"/>
    <hyperlink r:id="rId411" ref="J138"/>
    <hyperlink r:id="rId412" ref="A139"/>
    <hyperlink r:id="rId413" ref="D139"/>
    <hyperlink r:id="rId414" ref="J139"/>
    <hyperlink r:id="rId415" ref="A140"/>
    <hyperlink r:id="rId416" ref="D140"/>
    <hyperlink r:id="rId417" ref="J140"/>
    <hyperlink r:id="rId418" ref="A141"/>
    <hyperlink r:id="rId419" ref="D141"/>
    <hyperlink r:id="rId420" ref="J141"/>
    <hyperlink r:id="rId421" ref="A142"/>
    <hyperlink r:id="rId422" ref="D142"/>
    <hyperlink r:id="rId423" ref="J142"/>
    <hyperlink r:id="rId424" ref="A143"/>
    <hyperlink r:id="rId425" ref="D143"/>
    <hyperlink r:id="rId426" ref="J143"/>
    <hyperlink r:id="rId427" ref="A144"/>
    <hyperlink r:id="rId428" ref="D144"/>
    <hyperlink r:id="rId429" ref="J144"/>
    <hyperlink r:id="rId430" ref="A145"/>
    <hyperlink r:id="rId431" ref="D145"/>
    <hyperlink r:id="rId432" ref="J145"/>
    <hyperlink r:id="rId433" ref="A146"/>
    <hyperlink r:id="rId434" ref="D146"/>
    <hyperlink r:id="rId435" ref="J146"/>
    <hyperlink r:id="rId436" ref="A147"/>
    <hyperlink r:id="rId437" ref="D147"/>
    <hyperlink r:id="rId438" ref="J147"/>
    <hyperlink r:id="rId439" ref="A148"/>
    <hyperlink r:id="rId440" ref="D148"/>
    <hyperlink r:id="rId441" ref="J148"/>
    <hyperlink r:id="rId442" ref="A149"/>
    <hyperlink r:id="rId443" ref="D149"/>
    <hyperlink r:id="rId444" ref="J149"/>
    <hyperlink r:id="rId445" ref="A150"/>
    <hyperlink r:id="rId446" ref="D150"/>
    <hyperlink r:id="rId447" ref="J150"/>
    <hyperlink r:id="rId448" ref="A151"/>
    <hyperlink r:id="rId449" ref="D151"/>
    <hyperlink r:id="rId450" ref="J151"/>
    <hyperlink r:id="rId451" ref="A152"/>
    <hyperlink r:id="rId452" ref="D152"/>
    <hyperlink r:id="rId453" ref="J152"/>
    <hyperlink r:id="rId454" ref="A153"/>
    <hyperlink r:id="rId455" ref="D153"/>
    <hyperlink r:id="rId456" ref="J153"/>
    <hyperlink r:id="rId457" ref="A154"/>
    <hyperlink r:id="rId458" ref="D154"/>
    <hyperlink r:id="rId459" ref="J154"/>
    <hyperlink r:id="rId460" ref="A155"/>
    <hyperlink r:id="rId461" ref="D155"/>
    <hyperlink r:id="rId462" ref="J155"/>
    <hyperlink r:id="rId463" ref="A156"/>
    <hyperlink r:id="rId464" ref="D156"/>
    <hyperlink r:id="rId465" ref="J156"/>
    <hyperlink r:id="rId466" ref="A157"/>
    <hyperlink r:id="rId467" ref="D157"/>
    <hyperlink r:id="rId468" ref="J157"/>
    <hyperlink r:id="rId469" ref="A158"/>
    <hyperlink r:id="rId470" ref="D158"/>
    <hyperlink r:id="rId471" ref="J158"/>
    <hyperlink r:id="rId472" ref="A159"/>
    <hyperlink r:id="rId473" ref="D159"/>
    <hyperlink r:id="rId474" ref="J159"/>
    <hyperlink r:id="rId475" ref="A160"/>
    <hyperlink r:id="rId476" ref="D160"/>
    <hyperlink r:id="rId477" ref="J160"/>
    <hyperlink r:id="rId478" ref="A161"/>
    <hyperlink r:id="rId479" ref="D161"/>
    <hyperlink r:id="rId480" ref="J161"/>
    <hyperlink r:id="rId481" ref="A162"/>
    <hyperlink r:id="rId482" ref="D162"/>
    <hyperlink r:id="rId483" ref="J162"/>
    <hyperlink r:id="rId484" ref="A163"/>
    <hyperlink r:id="rId485" ref="D163"/>
    <hyperlink r:id="rId486" ref="J163"/>
    <hyperlink r:id="rId487" ref="A164"/>
    <hyperlink r:id="rId488" ref="D164"/>
    <hyperlink r:id="rId489" ref="J164"/>
    <hyperlink r:id="rId490" ref="A165"/>
    <hyperlink r:id="rId491" ref="D165"/>
    <hyperlink r:id="rId492" ref="J165"/>
    <hyperlink r:id="rId493" ref="A166"/>
    <hyperlink r:id="rId494" ref="D166"/>
    <hyperlink r:id="rId495" ref="J166"/>
    <hyperlink r:id="rId496" ref="A167"/>
    <hyperlink r:id="rId497" ref="D167"/>
    <hyperlink r:id="rId498" ref="J167"/>
    <hyperlink r:id="rId499" ref="A168"/>
    <hyperlink r:id="rId500" ref="D168"/>
    <hyperlink r:id="rId501" ref="J168"/>
    <hyperlink r:id="rId502" ref="A169"/>
    <hyperlink r:id="rId503" ref="D169"/>
    <hyperlink r:id="rId504" ref="J169"/>
    <hyperlink r:id="rId505" ref="A170"/>
    <hyperlink r:id="rId506" ref="D170"/>
    <hyperlink r:id="rId507" ref="J170"/>
    <hyperlink r:id="rId508" ref="A171"/>
    <hyperlink r:id="rId509" ref="D171"/>
    <hyperlink r:id="rId510" ref="J171"/>
    <hyperlink r:id="rId511" ref="A172"/>
    <hyperlink r:id="rId512" ref="D172"/>
    <hyperlink r:id="rId513" ref="J172"/>
    <hyperlink r:id="rId514" ref="A173"/>
    <hyperlink r:id="rId515" ref="D173"/>
    <hyperlink r:id="rId516" ref="J173"/>
    <hyperlink r:id="rId517" ref="A174"/>
    <hyperlink r:id="rId518" ref="D174"/>
    <hyperlink r:id="rId519" ref="J174"/>
    <hyperlink r:id="rId520" ref="A175"/>
    <hyperlink r:id="rId521" ref="D175"/>
    <hyperlink r:id="rId522" ref="J175"/>
    <hyperlink r:id="rId523" ref="A176"/>
    <hyperlink r:id="rId524" ref="D176"/>
    <hyperlink r:id="rId525" ref="J176"/>
    <hyperlink r:id="rId526" ref="A177"/>
    <hyperlink r:id="rId527" ref="D177"/>
    <hyperlink r:id="rId528" ref="J177"/>
    <hyperlink r:id="rId529" ref="A178"/>
    <hyperlink r:id="rId530" ref="D178"/>
    <hyperlink r:id="rId531" ref="J178"/>
    <hyperlink r:id="rId532" ref="A179"/>
    <hyperlink r:id="rId533" ref="D179"/>
    <hyperlink r:id="rId534" ref="J179"/>
    <hyperlink r:id="rId535" ref="A180"/>
    <hyperlink r:id="rId536" ref="D180"/>
    <hyperlink r:id="rId537" ref="J180"/>
    <hyperlink r:id="rId538" ref="A181"/>
    <hyperlink r:id="rId539" ref="D181"/>
    <hyperlink r:id="rId540" ref="J181"/>
    <hyperlink r:id="rId541" ref="A182"/>
    <hyperlink r:id="rId542" ref="D182"/>
    <hyperlink r:id="rId543" ref="J182"/>
    <hyperlink r:id="rId544" ref="A183"/>
    <hyperlink r:id="rId545" ref="D183"/>
    <hyperlink r:id="rId546" ref="J183"/>
    <hyperlink r:id="rId547" ref="A184"/>
    <hyperlink r:id="rId548" ref="D184"/>
    <hyperlink r:id="rId549" ref="J184"/>
    <hyperlink r:id="rId550" ref="A185"/>
    <hyperlink r:id="rId551" ref="D185"/>
    <hyperlink r:id="rId552" ref="J185"/>
    <hyperlink r:id="rId553" ref="A186"/>
    <hyperlink r:id="rId554" ref="D186"/>
    <hyperlink r:id="rId555" ref="J186"/>
    <hyperlink r:id="rId556" ref="A187"/>
    <hyperlink r:id="rId557" ref="D187"/>
    <hyperlink r:id="rId558" ref="J187"/>
    <hyperlink r:id="rId559" ref="A188"/>
    <hyperlink r:id="rId560" ref="D188"/>
    <hyperlink r:id="rId561" ref="J188"/>
    <hyperlink r:id="rId562" ref="A189"/>
    <hyperlink r:id="rId563" ref="D189"/>
    <hyperlink r:id="rId564" ref="J189"/>
    <hyperlink r:id="rId565" ref="A190"/>
    <hyperlink r:id="rId566" ref="D190"/>
    <hyperlink r:id="rId567" ref="J190"/>
    <hyperlink r:id="rId568" ref="A191"/>
    <hyperlink r:id="rId569" ref="D191"/>
    <hyperlink r:id="rId570" ref="J191"/>
    <hyperlink r:id="rId571" ref="A192"/>
    <hyperlink r:id="rId572" ref="D192"/>
    <hyperlink r:id="rId573" ref="J192"/>
    <hyperlink r:id="rId574" ref="A193"/>
    <hyperlink r:id="rId575" ref="D193"/>
    <hyperlink r:id="rId576" ref="J193"/>
    <hyperlink r:id="rId577" ref="A194"/>
    <hyperlink r:id="rId578" ref="D194"/>
    <hyperlink r:id="rId579" ref="J194"/>
    <hyperlink r:id="rId580" ref="A195"/>
    <hyperlink r:id="rId581" ref="D195"/>
    <hyperlink r:id="rId582" ref="J195"/>
    <hyperlink r:id="rId583" ref="A196"/>
    <hyperlink r:id="rId584" ref="D196"/>
    <hyperlink r:id="rId585" ref="J196"/>
    <hyperlink r:id="rId586" ref="A197"/>
    <hyperlink r:id="rId587" ref="D197"/>
    <hyperlink r:id="rId588" ref="J197"/>
    <hyperlink r:id="rId589" ref="A198"/>
    <hyperlink r:id="rId590" ref="D198"/>
    <hyperlink r:id="rId591" ref="J198"/>
    <hyperlink r:id="rId592" ref="A199"/>
    <hyperlink r:id="rId593" ref="D199"/>
    <hyperlink r:id="rId594" ref="J199"/>
    <hyperlink r:id="rId595" ref="A200"/>
    <hyperlink r:id="rId596" ref="D200"/>
    <hyperlink r:id="rId597" ref="J200"/>
    <hyperlink r:id="rId598" ref="A201"/>
    <hyperlink r:id="rId599" ref="D201"/>
    <hyperlink r:id="rId600" ref="J201"/>
    <hyperlink r:id="rId601" ref="A202"/>
    <hyperlink r:id="rId602" ref="D202"/>
    <hyperlink r:id="rId603" ref="J202"/>
    <hyperlink r:id="rId604" ref="A203"/>
    <hyperlink r:id="rId605" ref="D203"/>
    <hyperlink r:id="rId606" ref="J203"/>
    <hyperlink r:id="rId607" ref="A204"/>
    <hyperlink r:id="rId608" ref="D204"/>
    <hyperlink r:id="rId609" ref="J204"/>
    <hyperlink r:id="rId610" ref="A205"/>
    <hyperlink r:id="rId611" ref="D205"/>
    <hyperlink r:id="rId612" ref="J205"/>
    <hyperlink r:id="rId613" ref="A206"/>
    <hyperlink r:id="rId614" ref="D206"/>
    <hyperlink r:id="rId615" ref="J206"/>
    <hyperlink r:id="rId616" ref="A207"/>
    <hyperlink r:id="rId617" ref="D207"/>
    <hyperlink r:id="rId618" ref="J207"/>
    <hyperlink r:id="rId619" ref="A208"/>
    <hyperlink r:id="rId620" ref="D208"/>
    <hyperlink r:id="rId621" ref="J208"/>
    <hyperlink r:id="rId622" ref="A209"/>
    <hyperlink r:id="rId623" ref="D209"/>
    <hyperlink r:id="rId624" ref="J209"/>
    <hyperlink r:id="rId625" ref="A210"/>
    <hyperlink r:id="rId626" ref="D210"/>
    <hyperlink r:id="rId627" ref="J210"/>
    <hyperlink r:id="rId628" ref="A211"/>
    <hyperlink r:id="rId629" ref="D211"/>
    <hyperlink r:id="rId630" ref="J211"/>
    <hyperlink r:id="rId631" ref="A212"/>
    <hyperlink r:id="rId632" ref="D212"/>
    <hyperlink r:id="rId633" ref="J212"/>
    <hyperlink r:id="rId634" ref="A213"/>
    <hyperlink r:id="rId635" ref="D213"/>
    <hyperlink r:id="rId636" ref="J213"/>
    <hyperlink r:id="rId637" ref="A214"/>
    <hyperlink r:id="rId638" ref="D214"/>
    <hyperlink r:id="rId639" ref="J214"/>
    <hyperlink r:id="rId640" ref="A215"/>
    <hyperlink r:id="rId641" ref="D215"/>
    <hyperlink r:id="rId642" ref="J215"/>
    <hyperlink r:id="rId643" ref="A216"/>
    <hyperlink r:id="rId644" ref="D216"/>
    <hyperlink r:id="rId645" ref="J216"/>
    <hyperlink r:id="rId646" ref="A217"/>
    <hyperlink r:id="rId647" ref="D217"/>
    <hyperlink r:id="rId648" ref="J217"/>
    <hyperlink r:id="rId649" ref="A218"/>
    <hyperlink r:id="rId650" ref="D218"/>
    <hyperlink r:id="rId651" ref="J218"/>
    <hyperlink r:id="rId652" ref="A219"/>
    <hyperlink r:id="rId653" ref="D219"/>
    <hyperlink r:id="rId654" ref="J219"/>
    <hyperlink r:id="rId655" ref="A220"/>
    <hyperlink r:id="rId656" ref="D220"/>
    <hyperlink r:id="rId657" ref="J220"/>
    <hyperlink r:id="rId658" ref="A221"/>
    <hyperlink r:id="rId659" ref="D221"/>
    <hyperlink r:id="rId660" ref="J221"/>
    <hyperlink r:id="rId661" ref="A222"/>
    <hyperlink r:id="rId662" ref="D222"/>
    <hyperlink r:id="rId663" ref="J222"/>
    <hyperlink r:id="rId664" ref="A223"/>
    <hyperlink r:id="rId665" ref="D223"/>
    <hyperlink r:id="rId666" ref="J223"/>
    <hyperlink r:id="rId667" ref="A224"/>
    <hyperlink r:id="rId668" ref="D224"/>
    <hyperlink r:id="rId669" ref="J224"/>
    <hyperlink r:id="rId670" ref="A225"/>
    <hyperlink r:id="rId671" ref="D225"/>
    <hyperlink r:id="rId672" ref="J225"/>
    <hyperlink r:id="rId673" ref="A226"/>
    <hyperlink r:id="rId674" ref="D226"/>
    <hyperlink r:id="rId675" ref="J226"/>
    <hyperlink r:id="rId676" ref="A227"/>
    <hyperlink r:id="rId677" ref="D227"/>
    <hyperlink r:id="rId678" ref="J227"/>
    <hyperlink r:id="rId679" ref="A228"/>
    <hyperlink r:id="rId680" ref="D228"/>
    <hyperlink r:id="rId681" ref="J228"/>
    <hyperlink r:id="rId682" ref="A229"/>
    <hyperlink r:id="rId683" ref="D229"/>
    <hyperlink r:id="rId684" ref="J229"/>
    <hyperlink r:id="rId685" ref="A230"/>
    <hyperlink r:id="rId686" ref="D230"/>
    <hyperlink r:id="rId687" ref="J230"/>
    <hyperlink r:id="rId688" ref="A231"/>
    <hyperlink r:id="rId689" ref="D231"/>
    <hyperlink r:id="rId690" ref="J231"/>
    <hyperlink r:id="rId691" ref="A232"/>
    <hyperlink r:id="rId692" ref="D232"/>
    <hyperlink r:id="rId693" ref="J232"/>
    <hyperlink r:id="rId694" ref="A233"/>
    <hyperlink r:id="rId695" ref="D233"/>
    <hyperlink r:id="rId696" ref="J233"/>
    <hyperlink r:id="rId697" ref="A234"/>
    <hyperlink r:id="rId698" ref="D234"/>
    <hyperlink r:id="rId699" ref="J234"/>
    <hyperlink r:id="rId700" ref="A235"/>
    <hyperlink r:id="rId701" ref="D235"/>
    <hyperlink r:id="rId702" ref="J235"/>
    <hyperlink r:id="rId703" ref="A236"/>
    <hyperlink r:id="rId704" ref="D236"/>
    <hyperlink r:id="rId705" ref="J236"/>
    <hyperlink r:id="rId706" ref="A237"/>
    <hyperlink r:id="rId707" ref="D237"/>
    <hyperlink r:id="rId708" ref="J237"/>
    <hyperlink r:id="rId709" ref="A238"/>
    <hyperlink r:id="rId710" ref="D238"/>
    <hyperlink r:id="rId711" ref="J238"/>
    <hyperlink r:id="rId712" ref="A239"/>
    <hyperlink r:id="rId713" ref="D239"/>
    <hyperlink r:id="rId714" ref="J239"/>
    <hyperlink r:id="rId715" ref="A240"/>
    <hyperlink r:id="rId716" ref="D240"/>
    <hyperlink r:id="rId717" ref="J240"/>
    <hyperlink r:id="rId718" ref="A241"/>
    <hyperlink r:id="rId719" ref="D241"/>
    <hyperlink r:id="rId720" ref="J241"/>
    <hyperlink r:id="rId721" ref="A242"/>
    <hyperlink r:id="rId722" ref="D242"/>
    <hyperlink r:id="rId723" ref="J242"/>
    <hyperlink r:id="rId724" ref="A243"/>
    <hyperlink r:id="rId725" ref="D243"/>
    <hyperlink r:id="rId726" ref="J243"/>
    <hyperlink r:id="rId727" ref="A244"/>
    <hyperlink r:id="rId728" ref="D244"/>
    <hyperlink r:id="rId729" ref="J244"/>
    <hyperlink r:id="rId730" ref="A245"/>
    <hyperlink r:id="rId731" ref="D245"/>
    <hyperlink r:id="rId732" ref="J245"/>
    <hyperlink r:id="rId733" ref="A246"/>
    <hyperlink r:id="rId734" ref="D246"/>
    <hyperlink r:id="rId735" ref="J246"/>
    <hyperlink r:id="rId736" ref="A247"/>
    <hyperlink r:id="rId737" ref="D247"/>
    <hyperlink r:id="rId738" ref="J247"/>
    <hyperlink r:id="rId739" ref="A248"/>
    <hyperlink r:id="rId740" ref="D248"/>
    <hyperlink r:id="rId741" ref="J248"/>
    <hyperlink r:id="rId742" ref="A249"/>
    <hyperlink r:id="rId743" ref="D249"/>
    <hyperlink r:id="rId744" ref="J249"/>
    <hyperlink r:id="rId745" ref="A250"/>
    <hyperlink r:id="rId746" ref="D250"/>
    <hyperlink r:id="rId747" ref="J250"/>
    <hyperlink r:id="rId748" ref="A251"/>
    <hyperlink r:id="rId749" ref="D251"/>
    <hyperlink r:id="rId750" ref="J251"/>
    <hyperlink r:id="rId751" ref="A252"/>
    <hyperlink r:id="rId752" ref="D252"/>
    <hyperlink r:id="rId753" ref="J252"/>
    <hyperlink r:id="rId754" ref="A253"/>
    <hyperlink r:id="rId755" ref="D253"/>
    <hyperlink r:id="rId756" ref="J253"/>
    <hyperlink r:id="rId757" ref="A254"/>
    <hyperlink r:id="rId758" ref="D254"/>
    <hyperlink r:id="rId759" ref="J254"/>
    <hyperlink r:id="rId760" ref="A255"/>
    <hyperlink r:id="rId761" ref="D255"/>
    <hyperlink r:id="rId762" ref="J255"/>
    <hyperlink r:id="rId763" ref="A256"/>
    <hyperlink r:id="rId764" ref="D256"/>
    <hyperlink r:id="rId765" ref="J256"/>
    <hyperlink r:id="rId766" ref="A257"/>
    <hyperlink r:id="rId767" ref="D257"/>
    <hyperlink r:id="rId768" ref="J257"/>
    <hyperlink r:id="rId769" ref="A258"/>
    <hyperlink r:id="rId770" ref="D258"/>
    <hyperlink r:id="rId771" ref="J258"/>
    <hyperlink r:id="rId772" ref="A259"/>
    <hyperlink r:id="rId773" ref="D259"/>
    <hyperlink r:id="rId774" ref="J259"/>
    <hyperlink r:id="rId775" ref="A260"/>
    <hyperlink r:id="rId776" ref="D260"/>
    <hyperlink r:id="rId777" ref="J260"/>
    <hyperlink r:id="rId778" ref="A261"/>
    <hyperlink r:id="rId779" ref="D261"/>
    <hyperlink r:id="rId780" ref="J261"/>
    <hyperlink r:id="rId781" ref="A262"/>
    <hyperlink r:id="rId782" ref="D262"/>
    <hyperlink r:id="rId783" ref="J262"/>
    <hyperlink r:id="rId784" ref="A263"/>
    <hyperlink r:id="rId785" ref="D263"/>
    <hyperlink r:id="rId786" ref="J263"/>
    <hyperlink r:id="rId787" ref="A264"/>
    <hyperlink r:id="rId788" ref="D264"/>
    <hyperlink r:id="rId789" ref="J264"/>
    <hyperlink r:id="rId790" ref="A265"/>
    <hyperlink r:id="rId791" ref="D265"/>
    <hyperlink r:id="rId792" ref="J265"/>
    <hyperlink r:id="rId793" ref="A266"/>
    <hyperlink r:id="rId794" ref="D266"/>
    <hyperlink r:id="rId795" ref="J266"/>
    <hyperlink r:id="rId796" ref="A267"/>
    <hyperlink r:id="rId797" ref="D267"/>
    <hyperlink r:id="rId798" ref="J267"/>
    <hyperlink r:id="rId799" ref="A268"/>
    <hyperlink r:id="rId800" ref="D268"/>
    <hyperlink r:id="rId801" ref="J268"/>
    <hyperlink r:id="rId802" ref="A269"/>
    <hyperlink r:id="rId803" ref="D269"/>
    <hyperlink r:id="rId804" ref="J269"/>
    <hyperlink r:id="rId805" ref="A270"/>
    <hyperlink r:id="rId806" ref="D270"/>
    <hyperlink r:id="rId807" ref="J270"/>
    <hyperlink r:id="rId808" ref="A271"/>
    <hyperlink r:id="rId809" ref="D271"/>
    <hyperlink r:id="rId810" ref="J271"/>
    <hyperlink r:id="rId811" ref="A272"/>
    <hyperlink r:id="rId812" ref="D272"/>
    <hyperlink r:id="rId813" ref="J272"/>
    <hyperlink r:id="rId814" ref="A273"/>
    <hyperlink r:id="rId815" ref="D273"/>
    <hyperlink r:id="rId816" ref="J273"/>
    <hyperlink r:id="rId817" ref="A274"/>
    <hyperlink r:id="rId818" ref="D274"/>
    <hyperlink r:id="rId819" ref="J274"/>
    <hyperlink r:id="rId820" ref="A275"/>
    <hyperlink r:id="rId821" ref="D275"/>
    <hyperlink r:id="rId822" ref="J275"/>
    <hyperlink r:id="rId823" ref="A276"/>
    <hyperlink r:id="rId824" ref="D276"/>
    <hyperlink r:id="rId825" ref="J276"/>
    <hyperlink r:id="rId826" ref="A277"/>
    <hyperlink r:id="rId827" ref="D277"/>
    <hyperlink r:id="rId828" ref="J277"/>
    <hyperlink r:id="rId829" ref="A278"/>
    <hyperlink r:id="rId830" ref="D278"/>
    <hyperlink r:id="rId831" ref="J278"/>
    <hyperlink r:id="rId832" ref="A279"/>
    <hyperlink r:id="rId833" ref="D279"/>
    <hyperlink r:id="rId834" ref="J279"/>
    <hyperlink r:id="rId835" ref="A280"/>
    <hyperlink r:id="rId836" ref="D280"/>
    <hyperlink r:id="rId837" ref="J280"/>
    <hyperlink r:id="rId838" ref="A281"/>
    <hyperlink r:id="rId839" ref="D281"/>
    <hyperlink r:id="rId840" ref="J281"/>
    <hyperlink r:id="rId841" ref="A282"/>
    <hyperlink r:id="rId842" ref="D282"/>
    <hyperlink r:id="rId843" ref="J282"/>
    <hyperlink r:id="rId844" ref="A283"/>
    <hyperlink r:id="rId845" ref="D283"/>
    <hyperlink r:id="rId846" ref="J283"/>
    <hyperlink r:id="rId847" ref="A284"/>
    <hyperlink r:id="rId848" ref="D284"/>
    <hyperlink r:id="rId849" ref="J284"/>
    <hyperlink r:id="rId850" ref="A285"/>
    <hyperlink r:id="rId851" ref="D285"/>
    <hyperlink r:id="rId852" ref="J285"/>
    <hyperlink r:id="rId853" ref="A286"/>
    <hyperlink r:id="rId854" ref="D286"/>
    <hyperlink r:id="rId855" ref="J286"/>
    <hyperlink r:id="rId856" ref="A287"/>
    <hyperlink r:id="rId857" ref="D287"/>
    <hyperlink r:id="rId858" ref="J287"/>
    <hyperlink r:id="rId859" ref="A288"/>
    <hyperlink r:id="rId860" ref="D288"/>
    <hyperlink r:id="rId861" ref="J288"/>
    <hyperlink r:id="rId862" ref="A289"/>
    <hyperlink r:id="rId863" ref="D289"/>
    <hyperlink r:id="rId864" ref="J289"/>
    <hyperlink r:id="rId865" ref="A290"/>
    <hyperlink r:id="rId866" ref="D290"/>
    <hyperlink r:id="rId867" ref="J290"/>
    <hyperlink r:id="rId868" ref="A291"/>
    <hyperlink r:id="rId869" ref="D291"/>
    <hyperlink r:id="rId870" ref="J291"/>
    <hyperlink r:id="rId871" ref="A292"/>
    <hyperlink r:id="rId872" ref="D292"/>
    <hyperlink r:id="rId873" ref="J292"/>
    <hyperlink r:id="rId874" ref="A293"/>
    <hyperlink r:id="rId875" ref="D293"/>
    <hyperlink r:id="rId876" ref="J293"/>
    <hyperlink r:id="rId877" ref="A294"/>
    <hyperlink r:id="rId878" ref="D294"/>
    <hyperlink r:id="rId879" ref="J294"/>
    <hyperlink r:id="rId880" ref="A295"/>
    <hyperlink r:id="rId881" ref="D295"/>
    <hyperlink r:id="rId882" ref="J295"/>
    <hyperlink r:id="rId883" ref="A296"/>
    <hyperlink r:id="rId884" ref="D296"/>
    <hyperlink r:id="rId885" ref="J296"/>
    <hyperlink r:id="rId886" ref="A297"/>
    <hyperlink r:id="rId887" ref="D297"/>
    <hyperlink r:id="rId888" ref="J297"/>
    <hyperlink r:id="rId889" ref="A298"/>
    <hyperlink r:id="rId890" ref="D298"/>
    <hyperlink r:id="rId891" ref="J298"/>
    <hyperlink r:id="rId892" ref="A299"/>
    <hyperlink r:id="rId893" ref="D299"/>
    <hyperlink r:id="rId894" ref="J299"/>
    <hyperlink r:id="rId895" ref="A300"/>
    <hyperlink r:id="rId896" ref="D300"/>
    <hyperlink r:id="rId897" ref="J300"/>
    <hyperlink r:id="rId898" ref="A301"/>
    <hyperlink r:id="rId899" ref="D301"/>
    <hyperlink r:id="rId900" ref="J301"/>
    <hyperlink r:id="rId901" ref="A302"/>
    <hyperlink r:id="rId902" ref="D302"/>
    <hyperlink r:id="rId903" ref="J302"/>
    <hyperlink r:id="rId904" ref="A303"/>
    <hyperlink r:id="rId905" ref="D303"/>
    <hyperlink r:id="rId906" ref="J303"/>
    <hyperlink r:id="rId907" ref="A304"/>
    <hyperlink r:id="rId908" ref="D304"/>
    <hyperlink r:id="rId909" ref="J304"/>
    <hyperlink r:id="rId910" ref="A305"/>
    <hyperlink r:id="rId911" ref="D305"/>
    <hyperlink r:id="rId912" ref="J305"/>
    <hyperlink r:id="rId913" ref="A306"/>
    <hyperlink r:id="rId914" ref="D306"/>
    <hyperlink r:id="rId915" ref="J306"/>
    <hyperlink r:id="rId916" ref="A307"/>
    <hyperlink r:id="rId917" ref="D307"/>
    <hyperlink r:id="rId918" ref="J307"/>
    <hyperlink r:id="rId919" ref="A308"/>
    <hyperlink r:id="rId920" ref="D308"/>
    <hyperlink r:id="rId921" ref="J308"/>
    <hyperlink r:id="rId922" ref="A309"/>
    <hyperlink r:id="rId923" ref="D309"/>
    <hyperlink r:id="rId924" ref="J309"/>
    <hyperlink r:id="rId925" ref="A310"/>
    <hyperlink r:id="rId926" ref="D310"/>
    <hyperlink r:id="rId927" ref="J310"/>
    <hyperlink r:id="rId928" ref="A311"/>
    <hyperlink r:id="rId929" ref="D311"/>
    <hyperlink r:id="rId930" ref="J311"/>
    <hyperlink r:id="rId931" ref="A312"/>
    <hyperlink r:id="rId932" ref="D312"/>
    <hyperlink r:id="rId933" ref="J312"/>
    <hyperlink r:id="rId934" ref="A313"/>
    <hyperlink r:id="rId935" ref="D313"/>
    <hyperlink r:id="rId936" ref="J313"/>
  </hyperlinks>
  <drawing r:id="rId937"/>
</worksheet>
</file>