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M97" i="13" l="1"/>
  <c r="L77" i="13"/>
  <c r="L91" i="13" s="1"/>
  <c r="M77" i="13"/>
  <c r="N77" i="13"/>
  <c r="O77" i="13"/>
  <c r="L78" i="13"/>
  <c r="L92" i="13" s="1"/>
  <c r="M78" i="13"/>
  <c r="N78" i="13"/>
  <c r="O78" i="13"/>
  <c r="L79" i="13"/>
  <c r="L93" i="13" s="1"/>
  <c r="M79" i="13"/>
  <c r="M93" i="13" s="1"/>
  <c r="N79" i="13"/>
  <c r="N93" i="13" s="1"/>
  <c r="O79" i="13"/>
  <c r="L80" i="13"/>
  <c r="L94" i="13" s="1"/>
  <c r="M80" i="13"/>
  <c r="N80" i="13"/>
  <c r="O80" i="13"/>
  <c r="L81" i="13"/>
  <c r="L95" i="13" s="1"/>
  <c r="M81" i="13"/>
  <c r="N81" i="13"/>
  <c r="O81" i="13"/>
  <c r="L82" i="13"/>
  <c r="M96" i="13" s="1"/>
  <c r="M82" i="13"/>
  <c r="N82" i="13"/>
  <c r="O82" i="13"/>
  <c r="L83" i="13"/>
  <c r="L97" i="13" s="1"/>
  <c r="M83" i="13"/>
  <c r="N83" i="13"/>
  <c r="N97" i="13" s="1"/>
  <c r="O83" i="13"/>
  <c r="L84" i="13"/>
  <c r="L98" i="13" s="1"/>
  <c r="M84" i="13"/>
  <c r="N84" i="13"/>
  <c r="O84" i="13"/>
  <c r="O98" i="13" s="1"/>
  <c r="L85" i="13"/>
  <c r="L99" i="13" s="1"/>
  <c r="M85" i="13"/>
  <c r="N85" i="13"/>
  <c r="O85" i="13"/>
  <c r="L86" i="13"/>
  <c r="L100" i="13" s="1"/>
  <c r="M86" i="13"/>
  <c r="N86" i="13"/>
  <c r="O86" i="13"/>
  <c r="L87" i="13"/>
  <c r="M101" i="13" s="1"/>
  <c r="M87" i="13"/>
  <c r="N87" i="13"/>
  <c r="N101" i="13" s="1"/>
  <c r="O87" i="13"/>
  <c r="M76" i="13"/>
  <c r="N76" i="13"/>
  <c r="O76" i="13"/>
  <c r="L76" i="13"/>
  <c r="L96" i="13" l="1"/>
  <c r="O101" i="13"/>
  <c r="O100" i="13"/>
  <c r="O96" i="13"/>
  <c r="O94" i="13"/>
  <c r="O93" i="13"/>
  <c r="O92" i="13"/>
  <c r="O91" i="13"/>
  <c r="L101" i="13"/>
  <c r="M100" i="13"/>
  <c r="N92" i="13"/>
  <c r="M90" i="13"/>
  <c r="O99" i="13"/>
  <c r="O97" i="13"/>
  <c r="O95" i="13"/>
  <c r="O90" i="13"/>
  <c r="N100" i="13"/>
  <c r="N99" i="13"/>
  <c r="N98" i="13"/>
  <c r="N96" i="13"/>
  <c r="N95" i="13"/>
  <c r="N94" i="13"/>
  <c r="N91" i="13"/>
  <c r="N90" i="13"/>
  <c r="M99" i="13"/>
  <c r="M98" i="13"/>
  <c r="M95" i="13"/>
  <c r="M94" i="13"/>
  <c r="M92" i="13"/>
  <c r="M91" i="13"/>
  <c r="L90" i="13"/>
  <c r="O15" i="13"/>
  <c r="O14" i="13"/>
  <c r="O13" i="13"/>
  <c r="O12" i="13"/>
  <c r="O11" i="13"/>
  <c r="O10" i="13"/>
  <c r="O9" i="13"/>
  <c r="O8" i="13"/>
  <c r="O7" i="13"/>
  <c r="O6" i="13"/>
  <c r="O5" i="13"/>
  <c r="O4" i="13"/>
  <c r="N15" i="13"/>
  <c r="N14" i="13"/>
  <c r="N13" i="13"/>
  <c r="N12" i="13"/>
  <c r="N11" i="13"/>
  <c r="N10" i="13"/>
  <c r="N9" i="13"/>
  <c r="N8" i="13"/>
  <c r="N7" i="13"/>
  <c r="N6" i="13"/>
  <c r="N5" i="13"/>
  <c r="N4" i="13"/>
  <c r="M15" i="13"/>
  <c r="M14" i="13"/>
  <c r="M13" i="13"/>
  <c r="M12" i="13"/>
  <c r="M11" i="13"/>
  <c r="M10" i="13"/>
  <c r="M9" i="13"/>
  <c r="M8" i="13"/>
  <c r="M7" i="13"/>
  <c r="M6" i="13"/>
  <c r="M5" i="13"/>
  <c r="M4" i="13"/>
  <c r="L15" i="13"/>
  <c r="L14" i="13"/>
  <c r="L13" i="13"/>
  <c r="L12" i="13"/>
  <c r="L11" i="13"/>
  <c r="L10" i="13"/>
  <c r="L9" i="13"/>
  <c r="L8" i="13"/>
  <c r="L7" i="13"/>
  <c r="L6" i="13"/>
  <c r="L5" i="13"/>
  <c r="L4" i="13"/>
</calcChain>
</file>

<file path=xl/sharedStrings.xml><?xml version="1.0" encoding="utf-8"?>
<sst xmlns="http://schemas.openxmlformats.org/spreadsheetml/2006/main" count="42" uniqueCount="11">
  <si>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</si>
  <si>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</si>
  <si>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</si>
  <si>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</si>
  <si>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</si>
  <si>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</si>
  <si>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</si>
  <si>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</si>
  <si>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</si>
  <si>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Resp_Meet</t>
    <phoneticPr fontId="1" type="noConversion"/>
  </si>
  <si>
    <t>Resp_total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</si>
</sst>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數據!$E$28:$E$30</c:f>
              <c:numCache>
                <c:formatCode>General</c:formatCode>
                <c:ptCount val="3"/>
                <c:pt idx="0">
                  <c:v>1</c:v>
                </c:pt>
                <c:pt idx="1">
                  <c:v>0.99979700000000005</c:v>
                </c:pt>
                <c:pt idx="2">
                  <c:v>0.90098199999999995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數據!$F$28:$F$30</c:f>
              <c:numCache>
                <c:formatCode>General</c:formatCode>
                <c:ptCount val="3"/>
                <c:pt idx="0">
                  <c:v>0.88970899999999997</c:v>
                </c:pt>
                <c:pt idx="1">
                  <c:v>0.87652200000000002</c:v>
                </c:pt>
                <c:pt idx="2">
                  <c:v>0.86267899999999997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數據!$G$28:$G$30</c:f>
              <c:numCache>
                <c:formatCode>General</c:formatCode>
                <c:ptCount val="3"/>
                <c:pt idx="0">
                  <c:v>0.95493600000000001</c:v>
                </c:pt>
                <c:pt idx="1">
                  <c:v>0.83688499999999999</c:v>
                </c:pt>
                <c:pt idx="2">
                  <c:v>0.66998000000000002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8800"/>
        <c:axId val="104715904"/>
      </c:barChart>
      <c:catAx>
        <c:axId val="1381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715904"/>
        <c:crosses val="autoZero"/>
        <c:auto val="1"/>
        <c:lblAlgn val="ctr"/>
        <c:lblOffset val="100"/>
        <c:noMultiLvlLbl val="0"/>
      </c:catAx>
      <c:valAx>
        <c:axId val="104715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1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(數據!$L$4,數據!$L$7,數據!$L$10,數據!$L$13)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(數據!$M$4,數據!$M$7,數據!$M$10,數據!$M$13)</c:f>
              <c:numCache>
                <c:formatCode>General</c:formatCode>
                <c:ptCount val="4"/>
                <c:pt idx="0">
                  <c:v>0.69136810904892387</c:v>
                </c:pt>
                <c:pt idx="1">
                  <c:v>0.71405073325406265</c:v>
                </c:pt>
                <c:pt idx="2">
                  <c:v>0.74007996001998999</c:v>
                </c:pt>
                <c:pt idx="3">
                  <c:v>0.7493287838839201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(數據!$N$4,數據!$N$7,數據!$N$10,數據!$N$13)</c:f>
              <c:numCache>
                <c:formatCode>General</c:formatCode>
                <c:ptCount val="4"/>
                <c:pt idx="0">
                  <c:v>0.60110892829447349</c:v>
                </c:pt>
                <c:pt idx="1">
                  <c:v>0.60908942080683803</c:v>
                </c:pt>
                <c:pt idx="2">
                  <c:v>0.61724654913922361</c:v>
                </c:pt>
                <c:pt idx="3">
                  <c:v>0.62737165899808722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(數據!$O$4,數據!$O$7,數據!$O$10,數據!$O$13)</c:f>
              <c:numCache>
                <c:formatCode>General</c:formatCode>
                <c:ptCount val="4"/>
                <c:pt idx="0">
                  <c:v>0.74212031915076948</c:v>
                </c:pt>
                <c:pt idx="1">
                  <c:v>0.74922538730634691</c:v>
                </c:pt>
                <c:pt idx="2">
                  <c:v>0.756735425390753</c:v>
                </c:pt>
                <c:pt idx="3">
                  <c:v>0.75450550586775578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3824"/>
        <c:axId val="139676480"/>
      </c:barChart>
      <c:catAx>
        <c:axId val="13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76480"/>
        <c:crosses val="autoZero"/>
        <c:auto val="1"/>
        <c:lblAlgn val="ctr"/>
        <c:lblOffset val="100"/>
        <c:noMultiLvlLbl val="0"/>
      </c:catAx>
      <c:valAx>
        <c:axId val="139676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338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(數據!$D$20,數據!$D$23,數據!$D$26,數據!$D$29)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(數據!$E$20,數據!$E$23,數據!$E$26,數據!$E$29)</c:f>
              <c:numCache>
                <c:formatCode>General</c:formatCode>
                <c:ptCount val="4"/>
                <c:pt idx="0">
                  <c:v>0.99987300000000001</c:v>
                </c:pt>
                <c:pt idx="1">
                  <c:v>0.99975199999999997</c:v>
                </c:pt>
                <c:pt idx="2">
                  <c:v>0.99980000000000002</c:v>
                </c:pt>
                <c:pt idx="3">
                  <c:v>0.99979700000000005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(數據!$F$20,數據!$F$23,數據!$F$26,數據!$F$29)</c:f>
              <c:numCache>
                <c:formatCode>General</c:formatCode>
                <c:ptCount val="4"/>
                <c:pt idx="0">
                  <c:v>0.94439300000000004</c:v>
                </c:pt>
                <c:pt idx="1">
                  <c:v>0.94891300000000001</c:v>
                </c:pt>
                <c:pt idx="2">
                  <c:v>0.93381499999999995</c:v>
                </c:pt>
                <c:pt idx="3">
                  <c:v>0.87652200000000002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(數據!$G$20,數據!$G$23,數據!$G$26,數據!$G$29)</c:f>
              <c:numCache>
                <c:formatCode>General</c:formatCode>
                <c:ptCount val="4"/>
                <c:pt idx="0">
                  <c:v>0.80149700000000001</c:v>
                </c:pt>
                <c:pt idx="1">
                  <c:v>0.83841699999999997</c:v>
                </c:pt>
                <c:pt idx="2">
                  <c:v>0.84004599999999996</c:v>
                </c:pt>
                <c:pt idx="3">
                  <c:v>0.83688499999999999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6736"/>
        <c:axId val="139678208"/>
      </c:barChart>
      <c:catAx>
        <c:axId val="139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78208"/>
        <c:crosses val="autoZero"/>
        <c:auto val="1"/>
        <c:lblAlgn val="ctr"/>
        <c:lblOffset val="100"/>
        <c:noMultiLvlLbl val="0"/>
      </c:catAx>
      <c:valAx>
        <c:axId val="139678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(數據!$L$5,數據!$L$8,數據!$L$11,數據!$L$14)</c:f>
              <c:numCache>
                <c:formatCode>General</c:formatCode>
                <c:ptCount val="4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(數據!$M$5,數據!$M$8,數據!$M$11,數據!$M$14)</c:f>
              <c:numCache>
                <c:formatCode>General</c:formatCode>
                <c:ptCount val="4"/>
                <c:pt idx="0">
                  <c:v>0.66027589653449137</c:v>
                </c:pt>
                <c:pt idx="1">
                  <c:v>0.72019162832376915</c:v>
                </c:pt>
                <c:pt idx="2">
                  <c:v>0.7653793792758794</c:v>
                </c:pt>
                <c:pt idx="3">
                  <c:v>0.80560926433335056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(數據!$N$5,數據!$N$8,數據!$N$11,數據!$N$14)</c:f>
              <c:numCache>
                <c:formatCode>General</c:formatCode>
                <c:ptCount val="4"/>
                <c:pt idx="0">
                  <c:v>0.61687690637439907</c:v>
                </c:pt>
                <c:pt idx="1">
                  <c:v>0.61897068707025793</c:v>
                </c:pt>
                <c:pt idx="2">
                  <c:v>0.62320391528373742</c:v>
                </c:pt>
                <c:pt idx="3">
                  <c:v>0.63393217184511197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(數據!$O$5,數據!$O$8,數據!$O$11,數據!$O$14)</c:f>
              <c:numCache>
                <c:formatCode>General</c:formatCode>
                <c:ptCount val="4"/>
                <c:pt idx="0">
                  <c:v>0.81437298592083285</c:v>
                </c:pt>
                <c:pt idx="1">
                  <c:v>0.85596081269709978</c:v>
                </c:pt>
                <c:pt idx="2">
                  <c:v>0.88811628668424403</c:v>
                </c:pt>
                <c:pt idx="3">
                  <c:v>0.90380671733098972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7248"/>
        <c:axId val="139681088"/>
      </c:barChart>
      <c:catAx>
        <c:axId val="139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1088"/>
        <c:crosses val="autoZero"/>
        <c:auto val="1"/>
        <c:lblAlgn val="ctr"/>
        <c:lblOffset val="100"/>
        <c:noMultiLvlLbl val="0"/>
      </c:catAx>
      <c:valAx>
        <c:axId val="139681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72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(數據!$D$21,數據!$D$24,數據!$D$27,數據!$D$30)</c:f>
              <c:numCache>
                <c:formatCode>General</c:formatCode>
                <c:ptCount val="4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(數據!$E$21,數據!$E$24,數據!$E$27,數據!$E$30)</c:f>
              <c:numCache>
                <c:formatCode>General</c:formatCode>
                <c:ptCount val="4"/>
                <c:pt idx="0">
                  <c:v>0.980962</c:v>
                </c:pt>
                <c:pt idx="1">
                  <c:v>0.96263900000000002</c:v>
                </c:pt>
                <c:pt idx="2">
                  <c:v>0.93313999999999997</c:v>
                </c:pt>
                <c:pt idx="3">
                  <c:v>0.90098199999999995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(數據!$F$21,數據!$F$24,數據!$F$27,數據!$F$30)</c:f>
              <c:numCache>
                <c:formatCode>General</c:formatCode>
                <c:ptCount val="4"/>
                <c:pt idx="0">
                  <c:v>0.97701899999999997</c:v>
                </c:pt>
                <c:pt idx="1">
                  <c:v>0.97635400000000006</c:v>
                </c:pt>
                <c:pt idx="2">
                  <c:v>0.90509600000000001</c:v>
                </c:pt>
                <c:pt idx="3">
                  <c:v>0.86267899999999997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(數據!$G$21,數據!$G$24,數據!$G$27,數據!$G$30)</c:f>
              <c:numCache>
                <c:formatCode>General</c:formatCode>
                <c:ptCount val="4"/>
                <c:pt idx="0">
                  <c:v>0.53835999999999995</c:v>
                </c:pt>
                <c:pt idx="1">
                  <c:v>0.67019499999999999</c:v>
                </c:pt>
                <c:pt idx="2">
                  <c:v>0.655335</c:v>
                </c:pt>
                <c:pt idx="3">
                  <c:v>0.66998000000000002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8784"/>
        <c:axId val="139680512"/>
      </c:barChart>
      <c:catAx>
        <c:axId val="1399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0512"/>
        <c:crosses val="autoZero"/>
        <c:auto val="1"/>
        <c:lblAlgn val="ctr"/>
        <c:lblOffset val="100"/>
        <c:noMultiLvlLbl val="0"/>
      </c:catAx>
      <c:valAx>
        <c:axId val="139680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(數據!$L$6,數據!$L$9,數據!$L$12,數據!$L$15)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(數據!$M$6,數據!$M$9,數據!$M$12,數據!$M$15)</c:f>
              <c:numCache>
                <c:formatCode>General</c:formatCode>
                <c:ptCount val="4"/>
                <c:pt idx="0">
                  <c:v>0.62882610418928464</c:v>
                </c:pt>
                <c:pt idx="1">
                  <c:v>0.67856330455461933</c:v>
                </c:pt>
                <c:pt idx="2">
                  <c:v>0.7422978166089369</c:v>
                </c:pt>
                <c:pt idx="3">
                  <c:v>0.79092091885091942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(數據!$N$6,數據!$N$9,數據!$N$12,數據!$N$15)</c:f>
              <c:numCache>
                <c:formatCode>General</c:formatCode>
                <c:ptCount val="4"/>
                <c:pt idx="0">
                  <c:v>0.59928397870030503</c:v>
                </c:pt>
                <c:pt idx="1">
                  <c:v>0.60914715056264979</c:v>
                </c:pt>
                <c:pt idx="2">
                  <c:v>0.6367781626428165</c:v>
                </c:pt>
                <c:pt idx="3">
                  <c:v>0.6455263747436627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(數據!$O$6,數據!$O$9,數據!$O$12,數據!$O$15)</c:f>
              <c:numCache>
                <c:formatCode>General</c:formatCode>
                <c:ptCount val="4"/>
                <c:pt idx="0">
                  <c:v>0.76479174206000455</c:v>
                </c:pt>
                <c:pt idx="1">
                  <c:v>0.87896568956900867</c:v>
                </c:pt>
                <c:pt idx="2">
                  <c:v>0.92947491771355706</c:v>
                </c:pt>
                <c:pt idx="3">
                  <c:v>0.95871891640386719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9808"/>
        <c:axId val="138366912"/>
      </c:barChart>
      <c:catAx>
        <c:axId val="1399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66912"/>
        <c:crosses val="autoZero"/>
        <c:auto val="1"/>
        <c:lblAlgn val="ctr"/>
        <c:lblOffset val="100"/>
        <c:noMultiLvlLbl val="0"/>
      </c:catAx>
      <c:valAx>
        <c:axId val="138366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98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數據!$L$13:$L$15</c:f>
              <c:numCache>
                <c:formatCode>General</c:formatCode>
                <c:ptCount val="3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數據!$M$13:$M$15</c:f>
              <c:numCache>
                <c:formatCode>General</c:formatCode>
                <c:ptCount val="3"/>
                <c:pt idx="0">
                  <c:v>0.7493287838839201</c:v>
                </c:pt>
                <c:pt idx="1">
                  <c:v>0.80560926433335056</c:v>
                </c:pt>
                <c:pt idx="2">
                  <c:v>0.79092091885091942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數據!$N$13:$N$15</c:f>
              <c:numCache>
                <c:formatCode>General</c:formatCode>
                <c:ptCount val="3"/>
                <c:pt idx="0">
                  <c:v>0.62737165899808722</c:v>
                </c:pt>
                <c:pt idx="1">
                  <c:v>0.63393217184511197</c:v>
                </c:pt>
                <c:pt idx="2">
                  <c:v>0.6455263747436627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數據!$O$13:$O$15</c:f>
              <c:numCache>
                <c:formatCode>General</c:formatCode>
                <c:ptCount val="3"/>
                <c:pt idx="0">
                  <c:v>0.75450550586775578</c:v>
                </c:pt>
                <c:pt idx="1">
                  <c:v>0.90380671733098972</c:v>
                </c:pt>
                <c:pt idx="2">
                  <c:v>0.95871891640386719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90336"/>
        <c:axId val="138388032"/>
      </c:barChart>
      <c:catAx>
        <c:axId val="138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88032"/>
        <c:crosses val="autoZero"/>
        <c:auto val="1"/>
        <c:lblAlgn val="ctr"/>
        <c:lblOffset val="100"/>
        <c:noMultiLvlLbl val="0"/>
      </c:catAx>
      <c:valAx>
        <c:axId val="138388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1903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數據!$E$19:$E$21</c:f>
              <c:numCache>
                <c:formatCode>General</c:formatCode>
                <c:ptCount val="3"/>
                <c:pt idx="0">
                  <c:v>1</c:v>
                </c:pt>
                <c:pt idx="1">
                  <c:v>0.99987300000000001</c:v>
                </c:pt>
                <c:pt idx="2">
                  <c:v>0.980962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數據!$F$19:$F$21</c:f>
              <c:numCache>
                <c:formatCode>General</c:formatCode>
                <c:ptCount val="3"/>
                <c:pt idx="0">
                  <c:v>0.99277700000000002</c:v>
                </c:pt>
                <c:pt idx="1">
                  <c:v>0.94439300000000004</c:v>
                </c:pt>
                <c:pt idx="2">
                  <c:v>0.97701899999999997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數據!$G$19:$G$21</c:f>
              <c:numCache>
                <c:formatCode>General</c:formatCode>
                <c:ptCount val="3"/>
                <c:pt idx="0">
                  <c:v>0.95953500000000003</c:v>
                </c:pt>
                <c:pt idx="1">
                  <c:v>0.80149700000000001</c:v>
                </c:pt>
                <c:pt idx="2">
                  <c:v>0.53835999999999995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7392"/>
        <c:axId val="138389760"/>
      </c:barChart>
      <c:catAx>
        <c:axId val="1393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89760"/>
        <c:crosses val="autoZero"/>
        <c:auto val="1"/>
        <c:lblAlgn val="ctr"/>
        <c:lblOffset val="100"/>
        <c:noMultiLvlLbl val="0"/>
      </c:catAx>
      <c:valAx>
        <c:axId val="138389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數據!$L$4:$L$6</c:f>
              <c:numCache>
                <c:formatCode>General</c:formatCode>
                <c:ptCount val="3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數據!$M$4:$M$6</c:f>
              <c:numCache>
                <c:formatCode>General</c:formatCode>
                <c:ptCount val="3"/>
                <c:pt idx="0">
                  <c:v>0.69136810904892387</c:v>
                </c:pt>
                <c:pt idx="1">
                  <c:v>0.66027589653449137</c:v>
                </c:pt>
                <c:pt idx="2">
                  <c:v>0.62882610418928464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數據!$N$4:$N$6</c:f>
              <c:numCache>
                <c:formatCode>General</c:formatCode>
                <c:ptCount val="3"/>
                <c:pt idx="0">
                  <c:v>0.60110892829447349</c:v>
                </c:pt>
                <c:pt idx="1">
                  <c:v>0.61687690637439907</c:v>
                </c:pt>
                <c:pt idx="2">
                  <c:v>0.59928397870030503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數據!$O$4:$O$6</c:f>
              <c:numCache>
                <c:formatCode>General</c:formatCode>
                <c:ptCount val="3"/>
                <c:pt idx="0">
                  <c:v>0.74212031915076948</c:v>
                </c:pt>
                <c:pt idx="1">
                  <c:v>0.81437298592083285</c:v>
                </c:pt>
                <c:pt idx="2">
                  <c:v>0.76479174206000455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8416"/>
        <c:axId val="138392640"/>
      </c:barChart>
      <c:catAx>
        <c:axId val="139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92640"/>
        <c:crosses val="autoZero"/>
        <c:auto val="1"/>
        <c:lblAlgn val="ctr"/>
        <c:lblOffset val="100"/>
        <c:noMultiLvlLbl val="0"/>
      </c:catAx>
      <c:valAx>
        <c:axId val="13839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8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數據!$D$22:$D$24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數據!$E$22:$E$24</c:f>
              <c:numCache>
                <c:formatCode>General</c:formatCode>
                <c:ptCount val="3"/>
                <c:pt idx="0">
                  <c:v>1</c:v>
                </c:pt>
                <c:pt idx="1">
                  <c:v>0.99975199999999997</c:v>
                </c:pt>
                <c:pt idx="2">
                  <c:v>0.96263900000000002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數據!$F$22:$F$24</c:f>
              <c:numCache>
                <c:formatCode>General</c:formatCode>
                <c:ptCount val="3"/>
                <c:pt idx="0">
                  <c:v>0.978491</c:v>
                </c:pt>
                <c:pt idx="1">
                  <c:v>0.94891300000000001</c:v>
                </c:pt>
                <c:pt idx="2">
                  <c:v>0.97635400000000006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數據!$G$22:$G$24</c:f>
              <c:numCache>
                <c:formatCode>General</c:formatCode>
                <c:ptCount val="3"/>
                <c:pt idx="0">
                  <c:v>0.96083799999999997</c:v>
                </c:pt>
                <c:pt idx="1">
                  <c:v>0.83841699999999997</c:v>
                </c:pt>
                <c:pt idx="2">
                  <c:v>0.67019499999999999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9440"/>
        <c:axId val="138394368"/>
      </c:barChart>
      <c:catAx>
        <c:axId val="1393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94368"/>
        <c:crosses val="autoZero"/>
        <c:auto val="1"/>
        <c:lblAlgn val="ctr"/>
        <c:lblOffset val="100"/>
        <c:noMultiLvlLbl val="0"/>
      </c:catAx>
      <c:valAx>
        <c:axId val="138394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數據!$L$7:$L$9</c:f>
              <c:numCache>
                <c:formatCode>General</c:formatCode>
                <c:ptCount val="3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數據!$M$7:$M$9</c:f>
              <c:numCache>
                <c:formatCode>General</c:formatCode>
                <c:ptCount val="3"/>
                <c:pt idx="0">
                  <c:v>0.71405073325406265</c:v>
                </c:pt>
                <c:pt idx="1">
                  <c:v>0.72019162832376915</c:v>
                </c:pt>
                <c:pt idx="2">
                  <c:v>0.67856330455461933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數據!$N$7:$N$9</c:f>
              <c:numCache>
                <c:formatCode>General</c:formatCode>
                <c:ptCount val="3"/>
                <c:pt idx="0">
                  <c:v>0.60908942080683803</c:v>
                </c:pt>
                <c:pt idx="1">
                  <c:v>0.61897068707025793</c:v>
                </c:pt>
                <c:pt idx="2">
                  <c:v>0.60914715056264979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數據!$O$7:$O$9</c:f>
              <c:numCache>
                <c:formatCode>General</c:formatCode>
                <c:ptCount val="3"/>
                <c:pt idx="0">
                  <c:v>0.74922538730634691</c:v>
                </c:pt>
                <c:pt idx="1">
                  <c:v>0.85596081269709978</c:v>
                </c:pt>
                <c:pt idx="2">
                  <c:v>0.87896568956900867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90464"/>
        <c:axId val="139814592"/>
      </c:barChart>
      <c:catAx>
        <c:axId val="1393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4592"/>
        <c:crosses val="autoZero"/>
        <c:auto val="1"/>
        <c:lblAlgn val="ctr"/>
        <c:lblOffset val="100"/>
        <c:noMultiLvlLbl val="0"/>
      </c:catAx>
      <c:valAx>
        <c:axId val="13981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90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數據!$D$25:$D$27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數據!$E$25:$E$27</c:f>
              <c:numCache>
                <c:formatCode>General</c:formatCode>
                <c:ptCount val="3"/>
                <c:pt idx="0">
                  <c:v>1</c:v>
                </c:pt>
                <c:pt idx="1">
                  <c:v>0.99980000000000002</c:v>
                </c:pt>
                <c:pt idx="2">
                  <c:v>0.93313999999999997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數據!$F$25:$F$27</c:f>
              <c:numCache>
                <c:formatCode>General</c:formatCode>
                <c:ptCount val="3"/>
                <c:pt idx="0">
                  <c:v>0.94350900000000004</c:v>
                </c:pt>
                <c:pt idx="1">
                  <c:v>0.93381499999999995</c:v>
                </c:pt>
                <c:pt idx="2">
                  <c:v>0.90509600000000001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數據!$G$25:$G$27</c:f>
              <c:numCache>
                <c:formatCode>General</c:formatCode>
                <c:ptCount val="3"/>
                <c:pt idx="0">
                  <c:v>0.96181499999999998</c:v>
                </c:pt>
                <c:pt idx="1">
                  <c:v>0.84004599999999996</c:v>
                </c:pt>
                <c:pt idx="2">
                  <c:v>0.655335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9824"/>
        <c:axId val="139816320"/>
      </c:barChart>
      <c:catAx>
        <c:axId val="1381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6320"/>
        <c:crosses val="autoZero"/>
        <c:auto val="1"/>
        <c:lblAlgn val="ctr"/>
        <c:lblOffset val="100"/>
        <c:noMultiLvlLbl val="0"/>
      </c:catAx>
      <c:valAx>
        <c:axId val="13981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1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數據!$L$10:$L$12</c:f>
              <c:numCache>
                <c:formatCode>General</c:formatCode>
                <c:ptCount val="3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數據!$M$10:$M$12</c:f>
              <c:numCache>
                <c:formatCode>General</c:formatCode>
                <c:ptCount val="3"/>
                <c:pt idx="0">
                  <c:v>0.74007996001998999</c:v>
                </c:pt>
                <c:pt idx="1">
                  <c:v>0.7653793792758794</c:v>
                </c:pt>
                <c:pt idx="2">
                  <c:v>0.7422978166089369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數據!$N$10:$N$12</c:f>
              <c:numCache>
                <c:formatCode>General</c:formatCode>
                <c:ptCount val="3"/>
                <c:pt idx="0">
                  <c:v>0.61724654913922361</c:v>
                </c:pt>
                <c:pt idx="1">
                  <c:v>0.62320391528373742</c:v>
                </c:pt>
                <c:pt idx="2">
                  <c:v>0.6367781626428165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數據!$O$10:$O$12</c:f>
              <c:numCache>
                <c:formatCode>General</c:formatCode>
                <c:ptCount val="3"/>
                <c:pt idx="0">
                  <c:v>0.756735425390753</c:v>
                </c:pt>
                <c:pt idx="1">
                  <c:v>0.88811628668424403</c:v>
                </c:pt>
                <c:pt idx="2">
                  <c:v>0.92947491771355706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1776"/>
        <c:axId val="139819200"/>
      </c:barChart>
      <c:catAx>
        <c:axId val="1395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9200"/>
        <c:crosses val="autoZero"/>
        <c:auto val="1"/>
        <c:lblAlgn val="ctr"/>
        <c:lblOffset val="100"/>
        <c:noMultiLvlLbl val="0"/>
      </c:catAx>
      <c:valAx>
        <c:axId val="139819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31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(數據!$D$19,數據!$D$22,數據!$D$25,數據!$D$28)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(數據!$E$19,數據!$E$22,數據!$E$25,數據!$E$28)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(數據!$F$19,數據!$F$22,數據!$F$25,數據!$F$28)</c:f>
              <c:numCache>
                <c:formatCode>General</c:formatCode>
                <c:ptCount val="4"/>
                <c:pt idx="0">
                  <c:v>0.99277700000000002</c:v>
                </c:pt>
                <c:pt idx="1">
                  <c:v>0.978491</c:v>
                </c:pt>
                <c:pt idx="2">
                  <c:v>0.94350900000000004</c:v>
                </c:pt>
                <c:pt idx="3">
                  <c:v>0.88970899999999997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(數據!$G$19,數據!$G$22,數據!$G$25,數據!$G$28)</c:f>
              <c:numCache>
                <c:formatCode>General</c:formatCode>
                <c:ptCount val="4"/>
                <c:pt idx="0">
                  <c:v>0.95953500000000003</c:v>
                </c:pt>
                <c:pt idx="1">
                  <c:v>0.96083799999999997</c:v>
                </c:pt>
                <c:pt idx="2">
                  <c:v>0.96181499999999998</c:v>
                </c:pt>
                <c:pt idx="3">
                  <c:v>0.95493600000000001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93280"/>
        <c:axId val="139818624"/>
      </c:barChart>
      <c:catAx>
        <c:axId val="109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8624"/>
        <c:crosses val="autoZero"/>
        <c:auto val="1"/>
        <c:lblAlgn val="ctr"/>
        <c:lblOffset val="100"/>
        <c:noMultiLvlLbl val="0"/>
      </c:catAx>
      <c:valAx>
        <c:axId val="13981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457200</xdr:colOff>
      <xdr:row>44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58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457200</xdr:colOff>
      <xdr:row>58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0</xdr:colOff>
      <xdr:row>72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457200</xdr:colOff>
      <xdr:row>72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42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42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56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70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70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1"/>
  <sheetViews>
    <sheetView tabSelected="1" topLeftCell="A40" workbookViewId="0">
      <selection activeCell="Q97" sqref="Q97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8023.88</v>
      </c>
      <c r="F4">
        <v>6976.35</v>
      </c>
      <c r="G4">
        <v>8612.9</v>
      </c>
      <c r="J4">
        <v>0.5</v>
      </c>
      <c r="K4">
        <v>3</v>
      </c>
      <c r="L4">
        <f>D4/D15</f>
        <v>0.76379568836271516</v>
      </c>
      <c r="M4">
        <f>E4/D15</f>
        <v>0.69136810904892387</v>
      </c>
      <c r="N4">
        <f>F4/D15</f>
        <v>0.60110892829447349</v>
      </c>
      <c r="O4">
        <f>G4/D15</f>
        <v>0.74212031915076948</v>
      </c>
    </row>
    <row r="5" spans="1:15" x14ac:dyDescent="0.25">
      <c r="B5">
        <v>1</v>
      </c>
      <c r="C5">
        <v>3</v>
      </c>
      <c r="D5">
        <v>11565.5</v>
      </c>
      <c r="E5">
        <v>7663.03</v>
      </c>
      <c r="F5">
        <v>7159.35</v>
      </c>
      <c r="G5">
        <v>9451.4500000000007</v>
      </c>
      <c r="J5">
        <v>1</v>
      </c>
      <c r="K5">
        <v>3</v>
      </c>
      <c r="L5">
        <f>D5/D15</f>
        <v>0.99652759826983062</v>
      </c>
      <c r="M5">
        <f>E5/D15</f>
        <v>0.66027589653449137</v>
      </c>
      <c r="N5">
        <f>F5/D15</f>
        <v>0.61687690637439907</v>
      </c>
      <c r="O5">
        <f>G5/D15</f>
        <v>0.81437298592083285</v>
      </c>
    </row>
    <row r="6" spans="1:15" x14ac:dyDescent="0.25">
      <c r="B6">
        <v>1.5</v>
      </c>
      <c r="C6">
        <v>3</v>
      </c>
      <c r="D6">
        <v>11605.8</v>
      </c>
      <c r="E6">
        <v>7298.03</v>
      </c>
      <c r="F6">
        <v>6955.17</v>
      </c>
      <c r="G6">
        <v>8876.02</v>
      </c>
      <c r="J6">
        <v>1.5</v>
      </c>
      <c r="K6">
        <v>3</v>
      </c>
      <c r="L6">
        <f>D6/D15</f>
        <v>1</v>
      </c>
      <c r="M6">
        <f>E6/D15</f>
        <v>0.62882610418928464</v>
      </c>
      <c r="N6">
        <f>F6/D15</f>
        <v>0.59928397870030503</v>
      </c>
      <c r="O6">
        <f>G6/D15</f>
        <v>0.76479174206000455</v>
      </c>
    </row>
    <row r="7" spans="1:15" x14ac:dyDescent="0.25">
      <c r="B7">
        <v>0.5</v>
      </c>
      <c r="C7">
        <v>4</v>
      </c>
      <c r="D7">
        <v>8857.0300000000007</v>
      </c>
      <c r="E7">
        <v>8287.1299999999992</v>
      </c>
      <c r="F7">
        <v>7068.97</v>
      </c>
      <c r="G7">
        <v>8695.36</v>
      </c>
      <c r="J7">
        <v>0.5</v>
      </c>
      <c r="K7">
        <v>4</v>
      </c>
      <c r="L7">
        <f>D7/D15</f>
        <v>0.76315549121990744</v>
      </c>
      <c r="M7">
        <f>E7/D15</f>
        <v>0.71405073325406265</v>
      </c>
      <c r="N7">
        <f>F7/D15</f>
        <v>0.60908942080683803</v>
      </c>
      <c r="O7">
        <f>G7/D15</f>
        <v>0.74922538730634691</v>
      </c>
    </row>
    <row r="8" spans="1:15" x14ac:dyDescent="0.25">
      <c r="B8">
        <v>1</v>
      </c>
      <c r="C8">
        <v>4</v>
      </c>
      <c r="D8">
        <v>11555.5</v>
      </c>
      <c r="E8">
        <v>8358.4</v>
      </c>
      <c r="F8">
        <v>7183.65</v>
      </c>
      <c r="G8">
        <v>9934.11</v>
      </c>
      <c r="J8">
        <v>1</v>
      </c>
      <c r="K8">
        <v>4</v>
      </c>
      <c r="L8">
        <f>D8/D15</f>
        <v>0.9956659601233866</v>
      </c>
      <c r="M8">
        <f>E8/D15</f>
        <v>0.72019162832376915</v>
      </c>
      <c r="N8">
        <f>F8/D15</f>
        <v>0.61897068707025793</v>
      </c>
      <c r="O8">
        <f>G8/D15</f>
        <v>0.85596081269709978</v>
      </c>
    </row>
    <row r="9" spans="1:15" x14ac:dyDescent="0.25">
      <c r="B9">
        <v>1.5</v>
      </c>
      <c r="C9">
        <v>4</v>
      </c>
      <c r="D9">
        <v>11605.8</v>
      </c>
      <c r="E9">
        <v>7875.27</v>
      </c>
      <c r="F9">
        <v>7069.64</v>
      </c>
      <c r="G9">
        <v>10201.1</v>
      </c>
      <c r="J9">
        <v>1.5</v>
      </c>
      <c r="K9">
        <v>4</v>
      </c>
      <c r="L9">
        <f>D9/D15</f>
        <v>1</v>
      </c>
      <c r="M9">
        <f>E9/D15</f>
        <v>0.67856330455461933</v>
      </c>
      <c r="N9">
        <f>F9/D15</f>
        <v>0.60914715056264979</v>
      </c>
      <c r="O9">
        <f>G9/D15</f>
        <v>0.87896568956900867</v>
      </c>
    </row>
    <row r="10" spans="1:15" x14ac:dyDescent="0.25">
      <c r="B10">
        <v>0.5</v>
      </c>
      <c r="C10">
        <v>5</v>
      </c>
      <c r="D10">
        <v>8843.36</v>
      </c>
      <c r="E10">
        <v>8589.2199999999993</v>
      </c>
      <c r="F10">
        <v>7163.64</v>
      </c>
      <c r="G10">
        <v>8782.52</v>
      </c>
      <c r="J10">
        <v>0.5</v>
      </c>
      <c r="K10">
        <v>5</v>
      </c>
      <c r="L10">
        <f>D10/D15</f>
        <v>0.76197763187371836</v>
      </c>
      <c r="M10">
        <f>E10/D15</f>
        <v>0.74007996001998999</v>
      </c>
      <c r="N10">
        <f>F10/D15</f>
        <v>0.61724654913922361</v>
      </c>
      <c r="O10">
        <f>G10/D15</f>
        <v>0.756735425390753</v>
      </c>
    </row>
    <row r="11" spans="1:15" x14ac:dyDescent="0.25">
      <c r="B11">
        <v>1</v>
      </c>
      <c r="C11">
        <v>5</v>
      </c>
      <c r="D11">
        <v>11547.4</v>
      </c>
      <c r="E11">
        <v>8882.84</v>
      </c>
      <c r="F11">
        <v>7232.78</v>
      </c>
      <c r="G11">
        <v>10307.299999999999</v>
      </c>
      <c r="J11">
        <v>1</v>
      </c>
      <c r="K11">
        <v>5</v>
      </c>
      <c r="L11">
        <f>D11/D15</f>
        <v>0.99496803322476701</v>
      </c>
      <c r="M11">
        <f>E11/D15</f>
        <v>0.7653793792758794</v>
      </c>
      <c r="N11">
        <f>F11/D15</f>
        <v>0.62320391528373742</v>
      </c>
      <c r="O11">
        <f>G11/D15</f>
        <v>0.88811628668424403</v>
      </c>
    </row>
    <row r="12" spans="1:15" x14ac:dyDescent="0.25">
      <c r="B12">
        <v>1.5</v>
      </c>
      <c r="C12">
        <v>5</v>
      </c>
      <c r="D12">
        <v>11605.8</v>
      </c>
      <c r="E12">
        <v>8614.9599999999991</v>
      </c>
      <c r="F12">
        <v>7390.32</v>
      </c>
      <c r="G12">
        <v>10787.3</v>
      </c>
      <c r="J12">
        <v>1.5</v>
      </c>
      <c r="K12">
        <v>5</v>
      </c>
      <c r="L12">
        <f>D12/D15</f>
        <v>1</v>
      </c>
      <c r="M12">
        <f>E12/D15</f>
        <v>0.7422978166089369</v>
      </c>
      <c r="N12">
        <f>F12/D15</f>
        <v>0.6367781626428165</v>
      </c>
      <c r="O12">
        <f>G12/D15</f>
        <v>0.92947491771355706</v>
      </c>
    </row>
    <row r="13" spans="1:15" x14ac:dyDescent="0.25">
      <c r="B13">
        <v>0.5</v>
      </c>
      <c r="C13">
        <v>6</v>
      </c>
      <c r="D13">
        <v>8831.01</v>
      </c>
      <c r="E13">
        <v>8696.56</v>
      </c>
      <c r="F13">
        <v>7281.15</v>
      </c>
      <c r="G13">
        <v>8756.64</v>
      </c>
      <c r="J13">
        <v>0.5</v>
      </c>
      <c r="K13">
        <v>6</v>
      </c>
      <c r="L13">
        <f>D13/D15</f>
        <v>0.76091350876286001</v>
      </c>
      <c r="M13">
        <f>E13/D15</f>
        <v>0.7493287838839201</v>
      </c>
      <c r="N13">
        <f>F13/D15</f>
        <v>0.62737165899808722</v>
      </c>
      <c r="O13">
        <f>G13/D15</f>
        <v>0.75450550586775578</v>
      </c>
    </row>
    <row r="14" spans="1:15" x14ac:dyDescent="0.25">
      <c r="B14">
        <v>1</v>
      </c>
      <c r="C14">
        <v>6</v>
      </c>
      <c r="D14">
        <v>11530.8</v>
      </c>
      <c r="E14">
        <v>9349.74</v>
      </c>
      <c r="F14">
        <v>7357.29</v>
      </c>
      <c r="G14">
        <v>10489.4</v>
      </c>
      <c r="J14">
        <v>1</v>
      </c>
      <c r="K14">
        <v>6</v>
      </c>
      <c r="L14">
        <f>D14/D15</f>
        <v>0.99353771390166989</v>
      </c>
      <c r="M14">
        <f>E14/D15</f>
        <v>0.80560926433335056</v>
      </c>
      <c r="N14">
        <f>F14/D15</f>
        <v>0.63393217184511197</v>
      </c>
      <c r="O14">
        <f>G14/D15</f>
        <v>0.90380671733098972</v>
      </c>
    </row>
    <row r="15" spans="1:15" x14ac:dyDescent="0.25">
      <c r="B15">
        <v>1.5</v>
      </c>
      <c r="C15">
        <v>6</v>
      </c>
      <c r="D15">
        <v>11605.8</v>
      </c>
      <c r="E15">
        <v>9179.27</v>
      </c>
      <c r="F15">
        <v>7491.85</v>
      </c>
      <c r="G15">
        <v>11126.7</v>
      </c>
      <c r="J15">
        <v>1.5</v>
      </c>
      <c r="K15">
        <v>6</v>
      </c>
      <c r="L15">
        <f>D15/D15</f>
        <v>1</v>
      </c>
      <c r="M15">
        <f>E15/D15</f>
        <v>0.79092091885091942</v>
      </c>
      <c r="N15">
        <f>F15/D15</f>
        <v>0.6455263747436627</v>
      </c>
      <c r="O15">
        <f>G15/D15</f>
        <v>0.95871891640386719</v>
      </c>
    </row>
    <row r="18" spans="1:7" x14ac:dyDescent="0.25">
      <c r="A18" t="s">
        <v>5</v>
      </c>
      <c r="B18" t="s">
        <v>7</v>
      </c>
      <c r="C18" t="s">
        <v>4</v>
      </c>
      <c r="D18" t="s">
        <v>1</v>
      </c>
      <c r="E18" t="s">
        <v>2</v>
      </c>
      <c r="F18" t="s">
        <v>0</v>
      </c>
      <c r="G18" t="s">
        <v>8</v>
      </c>
    </row>
    <row r="19" spans="1:7" x14ac:dyDescent="0.25">
      <c r="B19">
        <v>0.5</v>
      </c>
      <c r="C19">
        <v>3</v>
      </c>
      <c r="D19">
        <v>1</v>
      </c>
      <c r="E19">
        <v>1</v>
      </c>
      <c r="F19">
        <v>0.99277700000000002</v>
      </c>
      <c r="G19">
        <v>0.95953500000000003</v>
      </c>
    </row>
    <row r="20" spans="1:7" x14ac:dyDescent="0.25">
      <c r="B20">
        <v>1</v>
      </c>
      <c r="C20">
        <v>3</v>
      </c>
      <c r="D20">
        <v>1</v>
      </c>
      <c r="E20">
        <v>0.99987300000000001</v>
      </c>
      <c r="F20">
        <v>0.94439300000000004</v>
      </c>
      <c r="G20">
        <v>0.80149700000000001</v>
      </c>
    </row>
    <row r="21" spans="1:7" x14ac:dyDescent="0.25">
      <c r="B21">
        <v>1.5</v>
      </c>
      <c r="C21">
        <v>3</v>
      </c>
      <c r="D21">
        <v>0.57221200000000005</v>
      </c>
      <c r="E21">
        <v>0.980962</v>
      </c>
      <c r="F21">
        <v>0.97701899999999997</v>
      </c>
      <c r="G21">
        <v>0.53835999999999995</v>
      </c>
    </row>
    <row r="22" spans="1:7" x14ac:dyDescent="0.25">
      <c r="B22">
        <v>0.5</v>
      </c>
      <c r="C22">
        <v>4</v>
      </c>
      <c r="D22">
        <v>1</v>
      </c>
      <c r="E22">
        <v>1</v>
      </c>
      <c r="F22">
        <v>0.978491</v>
      </c>
      <c r="G22">
        <v>0.96083799999999997</v>
      </c>
    </row>
    <row r="23" spans="1:7" x14ac:dyDescent="0.25">
      <c r="B23">
        <v>1</v>
      </c>
      <c r="C23">
        <v>4</v>
      </c>
      <c r="D23">
        <v>1</v>
      </c>
      <c r="E23">
        <v>0.99975199999999997</v>
      </c>
      <c r="F23">
        <v>0.94891300000000001</v>
      </c>
      <c r="G23">
        <v>0.83841699999999997</v>
      </c>
    </row>
    <row r="24" spans="1:7" x14ac:dyDescent="0.25">
      <c r="B24">
        <v>1.5</v>
      </c>
      <c r="C24">
        <v>4</v>
      </c>
      <c r="D24">
        <v>0.61467000000000005</v>
      </c>
      <c r="E24">
        <v>0.96263900000000002</v>
      </c>
      <c r="F24">
        <v>0.97635400000000006</v>
      </c>
      <c r="G24">
        <v>0.67019499999999999</v>
      </c>
    </row>
    <row r="25" spans="1:7" x14ac:dyDescent="0.25">
      <c r="B25">
        <v>0.5</v>
      </c>
      <c r="C25">
        <v>5</v>
      </c>
      <c r="D25">
        <v>1</v>
      </c>
      <c r="E25">
        <v>1</v>
      </c>
      <c r="F25">
        <v>0.94350900000000004</v>
      </c>
      <c r="G25">
        <v>0.96181499999999998</v>
      </c>
    </row>
    <row r="26" spans="1:7" x14ac:dyDescent="0.25">
      <c r="B26">
        <v>1</v>
      </c>
      <c r="C26">
        <v>5</v>
      </c>
      <c r="D26">
        <v>1</v>
      </c>
      <c r="E26">
        <v>0.99980000000000002</v>
      </c>
      <c r="F26">
        <v>0.93381499999999995</v>
      </c>
      <c r="G26">
        <v>0.84004599999999996</v>
      </c>
    </row>
    <row r="27" spans="1:7" x14ac:dyDescent="0.25">
      <c r="B27">
        <v>1.5</v>
      </c>
      <c r="C27">
        <v>5</v>
      </c>
      <c r="D27">
        <v>0.63449800000000001</v>
      </c>
      <c r="E27">
        <v>0.93313999999999997</v>
      </c>
      <c r="F27">
        <v>0.90509600000000001</v>
      </c>
      <c r="G27">
        <v>0.655335</v>
      </c>
    </row>
    <row r="28" spans="1:7" x14ac:dyDescent="0.25">
      <c r="B28">
        <v>0.5</v>
      </c>
      <c r="C28">
        <v>6</v>
      </c>
      <c r="D28">
        <v>1</v>
      </c>
      <c r="E28">
        <v>1</v>
      </c>
      <c r="F28">
        <v>0.88970899999999997</v>
      </c>
      <c r="G28">
        <v>0.95493600000000001</v>
      </c>
    </row>
    <row r="29" spans="1:7" x14ac:dyDescent="0.25">
      <c r="B29">
        <v>1</v>
      </c>
      <c r="C29">
        <v>6</v>
      </c>
      <c r="D29">
        <v>1</v>
      </c>
      <c r="E29">
        <v>0.99979700000000005</v>
      </c>
      <c r="F29">
        <v>0.87652200000000002</v>
      </c>
      <c r="G29">
        <v>0.83688499999999999</v>
      </c>
    </row>
    <row r="30" spans="1:7" x14ac:dyDescent="0.25">
      <c r="B30">
        <v>1.5</v>
      </c>
      <c r="C30">
        <v>6</v>
      </c>
      <c r="D30">
        <v>0.66220800000000002</v>
      </c>
      <c r="E30">
        <v>0.90098199999999995</v>
      </c>
      <c r="F30">
        <v>0.86267899999999997</v>
      </c>
      <c r="G30">
        <v>0.66998000000000002</v>
      </c>
    </row>
    <row r="75" spans="1:15" x14ac:dyDescent="0.25">
      <c r="A75" t="s">
        <v>9</v>
      </c>
      <c r="B75" t="s">
        <v>7</v>
      </c>
      <c r="C75" t="s">
        <v>4</v>
      </c>
      <c r="D75" t="s">
        <v>1</v>
      </c>
      <c r="E75" t="s">
        <v>2</v>
      </c>
      <c r="F75" t="s">
        <v>0</v>
      </c>
      <c r="G75" t="s">
        <v>8</v>
      </c>
      <c r="I75" t="s">
        <v>10</v>
      </c>
      <c r="J75" t="s">
        <v>7</v>
      </c>
      <c r="K75" t="s">
        <v>4</v>
      </c>
      <c r="L75" t="s">
        <v>1</v>
      </c>
      <c r="M75" t="s">
        <v>2</v>
      </c>
      <c r="N75" t="s">
        <v>0</v>
      </c>
      <c r="O75" t="s">
        <v>8</v>
      </c>
    </row>
    <row r="76" spans="1:15" x14ac:dyDescent="0.25">
      <c r="B76">
        <v>0.5</v>
      </c>
      <c r="C76">
        <v>3</v>
      </c>
      <c r="D76">
        <v>1784365</v>
      </c>
      <c r="E76">
        <v>1840174</v>
      </c>
      <c r="F76">
        <v>1267314</v>
      </c>
      <c r="G76">
        <v>1642418</v>
      </c>
      <c r="J76">
        <v>0.5</v>
      </c>
      <c r="K76">
        <v>3</v>
      </c>
      <c r="L76">
        <f>D76*D19</f>
        <v>1784365</v>
      </c>
      <c r="M76">
        <f t="shared" ref="M76:O76" si="0">E76*E19</f>
        <v>1840174</v>
      </c>
      <c r="N76">
        <f t="shared" si="0"/>
        <v>1258160.1909779999</v>
      </c>
      <c r="O76">
        <f t="shared" si="0"/>
        <v>1575957.5556300001</v>
      </c>
    </row>
    <row r="77" spans="1:15" x14ac:dyDescent="0.25">
      <c r="B77">
        <v>1</v>
      </c>
      <c r="C77">
        <v>3</v>
      </c>
      <c r="D77">
        <v>827740</v>
      </c>
      <c r="E77">
        <v>1465810</v>
      </c>
      <c r="F77">
        <v>1160063</v>
      </c>
      <c r="G77">
        <v>960829</v>
      </c>
      <c r="J77">
        <v>1</v>
      </c>
      <c r="K77">
        <v>3</v>
      </c>
      <c r="L77">
        <f t="shared" ref="L77:L87" si="1">D77*D20</f>
        <v>827740</v>
      </c>
      <c r="M77">
        <f t="shared" ref="M77:M87" si="2">E77*E20</f>
        <v>1465623.84213</v>
      </c>
      <c r="N77">
        <f t="shared" ref="N77:N87" si="3">F77*F20</f>
        <v>1095555.3767590001</v>
      </c>
      <c r="O77">
        <f t="shared" ref="O77:O87" si="4">G77*G20</f>
        <v>770101.56101299997</v>
      </c>
    </row>
    <row r="78" spans="1:15" x14ac:dyDescent="0.25">
      <c r="B78">
        <v>1.5</v>
      </c>
      <c r="C78">
        <v>3</v>
      </c>
      <c r="D78">
        <v>402150</v>
      </c>
      <c r="E78">
        <v>1140635</v>
      </c>
      <c r="F78">
        <v>1092989</v>
      </c>
      <c r="G78">
        <v>481484</v>
      </c>
      <c r="J78">
        <v>1.5</v>
      </c>
      <c r="K78">
        <v>3</v>
      </c>
      <c r="L78">
        <f t="shared" si="1"/>
        <v>230115.05580000003</v>
      </c>
      <c r="M78">
        <f t="shared" si="2"/>
        <v>1118919.59087</v>
      </c>
      <c r="N78">
        <f t="shared" si="3"/>
        <v>1067871.0197910001</v>
      </c>
      <c r="O78">
        <f t="shared" si="4"/>
        <v>259211.72623999999</v>
      </c>
    </row>
    <row r="79" spans="1:15" x14ac:dyDescent="0.25">
      <c r="B79">
        <v>0.5</v>
      </c>
      <c r="C79">
        <v>4</v>
      </c>
      <c r="D79">
        <v>2479675</v>
      </c>
      <c r="E79">
        <v>2524070</v>
      </c>
      <c r="F79">
        <v>1507395</v>
      </c>
      <c r="G79">
        <v>2358140</v>
      </c>
      <c r="J79">
        <v>0.5</v>
      </c>
      <c r="K79">
        <v>4</v>
      </c>
      <c r="L79">
        <f t="shared" si="1"/>
        <v>2479675</v>
      </c>
      <c r="M79">
        <f t="shared" si="2"/>
        <v>2524070</v>
      </c>
      <c r="N79">
        <f t="shared" si="3"/>
        <v>1474972.4409449999</v>
      </c>
      <c r="O79">
        <f t="shared" si="4"/>
        <v>2265790.5213199998</v>
      </c>
    </row>
    <row r="80" spans="1:15" x14ac:dyDescent="0.25">
      <c r="B80">
        <v>1</v>
      </c>
      <c r="C80">
        <v>4</v>
      </c>
      <c r="D80">
        <v>1292885</v>
      </c>
      <c r="E80">
        <v>1974874</v>
      </c>
      <c r="F80">
        <v>1431373</v>
      </c>
      <c r="G80">
        <v>1662547</v>
      </c>
      <c r="J80">
        <v>1</v>
      </c>
      <c r="K80">
        <v>4</v>
      </c>
      <c r="L80">
        <f t="shared" si="1"/>
        <v>1292885</v>
      </c>
      <c r="M80">
        <f t="shared" si="2"/>
        <v>1974384.2312479999</v>
      </c>
      <c r="N80">
        <f t="shared" si="3"/>
        <v>1358248.4475489999</v>
      </c>
      <c r="O80">
        <f t="shared" si="4"/>
        <v>1393907.6680989999</v>
      </c>
    </row>
    <row r="81" spans="2:15" x14ac:dyDescent="0.25">
      <c r="B81">
        <v>1.5</v>
      </c>
      <c r="C81">
        <v>4</v>
      </c>
      <c r="D81">
        <v>546860</v>
      </c>
      <c r="E81">
        <v>1420668</v>
      </c>
      <c r="F81">
        <v>1357520</v>
      </c>
      <c r="G81">
        <v>1097963</v>
      </c>
      <c r="J81">
        <v>1.5</v>
      </c>
      <c r="K81">
        <v>4</v>
      </c>
      <c r="L81">
        <f t="shared" si="1"/>
        <v>336138.43620000005</v>
      </c>
      <c r="M81">
        <f t="shared" si="2"/>
        <v>1367590.422852</v>
      </c>
      <c r="N81">
        <f t="shared" si="3"/>
        <v>1325420.0820800001</v>
      </c>
      <c r="O81">
        <f t="shared" si="4"/>
        <v>735849.31278499996</v>
      </c>
    </row>
    <row r="82" spans="2:15" x14ac:dyDescent="0.25">
      <c r="B82">
        <v>0.5</v>
      </c>
      <c r="C82">
        <v>5</v>
      </c>
      <c r="D82">
        <v>3172320</v>
      </c>
      <c r="E82">
        <v>3196116</v>
      </c>
      <c r="F82">
        <v>1547986</v>
      </c>
      <c r="G82">
        <v>3030526</v>
      </c>
      <c r="J82">
        <v>0.5</v>
      </c>
      <c r="K82">
        <v>5</v>
      </c>
      <c r="L82">
        <f t="shared" si="1"/>
        <v>3172320</v>
      </c>
      <c r="M82">
        <f t="shared" si="2"/>
        <v>3196116</v>
      </c>
      <c r="N82">
        <f t="shared" si="3"/>
        <v>1460538.722874</v>
      </c>
      <c r="O82">
        <f t="shared" si="4"/>
        <v>2914805.3646899997</v>
      </c>
    </row>
    <row r="83" spans="2:15" x14ac:dyDescent="0.25">
      <c r="B83">
        <v>1</v>
      </c>
      <c r="C83">
        <v>5</v>
      </c>
      <c r="D83">
        <v>1716670</v>
      </c>
      <c r="E83">
        <v>2439656</v>
      </c>
      <c r="F83">
        <v>1568101</v>
      </c>
      <c r="G83">
        <v>2417922</v>
      </c>
      <c r="J83">
        <v>1</v>
      </c>
      <c r="K83">
        <v>5</v>
      </c>
      <c r="L83">
        <f t="shared" si="1"/>
        <v>1716670</v>
      </c>
      <c r="M83">
        <f t="shared" si="2"/>
        <v>2439168.0688</v>
      </c>
      <c r="N83">
        <f t="shared" si="3"/>
        <v>1464316.2353149999</v>
      </c>
      <c r="O83">
        <f t="shared" si="4"/>
        <v>2031165.7044119998</v>
      </c>
    </row>
    <row r="84" spans="2:15" x14ac:dyDescent="0.25">
      <c r="B84">
        <v>1.5</v>
      </c>
      <c r="C84">
        <v>5</v>
      </c>
      <c r="D84">
        <v>743735</v>
      </c>
      <c r="E84">
        <v>1602795</v>
      </c>
      <c r="F84">
        <v>1492427</v>
      </c>
      <c r="G84">
        <v>1750687</v>
      </c>
      <c r="J84">
        <v>1.5</v>
      </c>
      <c r="K84">
        <v>5</v>
      </c>
      <c r="L84">
        <f t="shared" si="1"/>
        <v>471898.37002999999</v>
      </c>
      <c r="M84">
        <f t="shared" si="2"/>
        <v>1495632.1262999999</v>
      </c>
      <c r="N84">
        <f t="shared" si="3"/>
        <v>1350789.707992</v>
      </c>
      <c r="O84">
        <f t="shared" si="4"/>
        <v>1147286.465145</v>
      </c>
    </row>
    <row r="85" spans="2:15" x14ac:dyDescent="0.25">
      <c r="B85">
        <v>0.5</v>
      </c>
      <c r="C85">
        <v>6</v>
      </c>
      <c r="D85">
        <v>3870665</v>
      </c>
      <c r="E85">
        <v>3887392</v>
      </c>
      <c r="F85">
        <v>1612758</v>
      </c>
      <c r="G85">
        <v>3675255</v>
      </c>
      <c r="J85">
        <v>0.5</v>
      </c>
      <c r="K85">
        <v>6</v>
      </c>
      <c r="L85">
        <f t="shared" si="1"/>
        <v>3870665</v>
      </c>
      <c r="M85">
        <f t="shared" si="2"/>
        <v>3887392</v>
      </c>
      <c r="N85">
        <f t="shared" si="3"/>
        <v>1434885.307422</v>
      </c>
      <c r="O85">
        <f t="shared" si="4"/>
        <v>3509633.3086800002</v>
      </c>
    </row>
    <row r="86" spans="2:15" x14ac:dyDescent="0.25">
      <c r="B86">
        <v>1</v>
      </c>
      <c r="C86">
        <v>6</v>
      </c>
      <c r="D86">
        <v>2188870</v>
      </c>
      <c r="E86">
        <v>2937257</v>
      </c>
      <c r="F86">
        <v>1610973</v>
      </c>
      <c r="G86">
        <v>3062723</v>
      </c>
      <c r="J86">
        <v>1</v>
      </c>
      <c r="K86">
        <v>6</v>
      </c>
      <c r="L86">
        <f t="shared" si="1"/>
        <v>2188870</v>
      </c>
      <c r="M86">
        <f t="shared" si="2"/>
        <v>2936660.7368290001</v>
      </c>
      <c r="N86">
        <f t="shared" si="3"/>
        <v>1412053.2759060001</v>
      </c>
      <c r="O86">
        <f t="shared" si="4"/>
        <v>2563146.9378550001</v>
      </c>
    </row>
    <row r="87" spans="2:15" x14ac:dyDescent="0.25">
      <c r="B87">
        <v>1.5</v>
      </c>
      <c r="C87">
        <v>6</v>
      </c>
      <c r="D87">
        <v>955280</v>
      </c>
      <c r="E87">
        <v>1672085</v>
      </c>
      <c r="F87">
        <v>1591554</v>
      </c>
      <c r="G87">
        <v>2468235</v>
      </c>
      <c r="J87">
        <v>1.5</v>
      </c>
      <c r="K87">
        <v>6</v>
      </c>
      <c r="L87">
        <f t="shared" si="1"/>
        <v>632594.05824000004</v>
      </c>
      <c r="M87">
        <f t="shared" si="2"/>
        <v>1506518.4874699998</v>
      </c>
      <c r="N87">
        <f t="shared" si="3"/>
        <v>1373000.2131659999</v>
      </c>
      <c r="O87">
        <f t="shared" si="4"/>
        <v>1653668.0853000002</v>
      </c>
    </row>
    <row r="89" spans="2:15" x14ac:dyDescent="0.25">
      <c r="I89" t="s">
        <v>10</v>
      </c>
      <c r="J89" t="s">
        <v>7</v>
      </c>
      <c r="K89" t="s">
        <v>4</v>
      </c>
      <c r="L89" t="s">
        <v>1</v>
      </c>
      <c r="M89" t="s">
        <v>2</v>
      </c>
      <c r="N89" t="s">
        <v>0</v>
      </c>
      <c r="O89" t="s">
        <v>8</v>
      </c>
    </row>
    <row r="90" spans="2:15" x14ac:dyDescent="0.25">
      <c r="J90">
        <v>0.5</v>
      </c>
      <c r="K90">
        <v>3</v>
      </c>
      <c r="L90">
        <f>L76/L76</f>
        <v>1</v>
      </c>
      <c r="M90">
        <f>M76/L76</f>
        <v>1.0312766726538574</v>
      </c>
      <c r="N90">
        <f>N76/L76</f>
        <v>0.70510248238336881</v>
      </c>
      <c r="O90">
        <f>O76/L76</f>
        <v>0.88320357977768005</v>
      </c>
    </row>
    <row r="91" spans="2:15" x14ac:dyDescent="0.25">
      <c r="J91">
        <v>1</v>
      </c>
      <c r="K91">
        <v>3</v>
      </c>
      <c r="L91">
        <f t="shared" ref="L91:L101" si="5">L77/L77</f>
        <v>1</v>
      </c>
      <c r="M91">
        <f>M77/L77</f>
        <v>1.7706330999226811</v>
      </c>
      <c r="N91">
        <f>N77/L77</f>
        <v>1.3235501205197286</v>
      </c>
      <c r="O91">
        <f>O77/L77</f>
        <v>0.93036649311740394</v>
      </c>
    </row>
    <row r="92" spans="2:15" x14ac:dyDescent="0.25">
      <c r="J92">
        <v>1.5</v>
      </c>
      <c r="K92">
        <v>3</v>
      </c>
      <c r="L92">
        <f t="shared" si="5"/>
        <v>1</v>
      </c>
      <c r="M92">
        <f>M78/L78</f>
        <v>4.8624353890276826</v>
      </c>
      <c r="N92">
        <f t="shared" ref="N91:N101" si="6">N78/L78</f>
        <v>4.6405960534764796</v>
      </c>
      <c r="O92">
        <f t="shared" ref="O91:O101" si="7">O78/L78</f>
        <v>1.1264440101011415</v>
      </c>
    </row>
    <row r="93" spans="2:15" x14ac:dyDescent="0.25">
      <c r="J93">
        <v>0.5</v>
      </c>
      <c r="K93">
        <v>4</v>
      </c>
      <c r="L93">
        <f t="shared" si="5"/>
        <v>1</v>
      </c>
      <c r="M93">
        <f t="shared" ref="M91:M101" si="8">M79/L79</f>
        <v>1.0179035559095446</v>
      </c>
      <c r="N93">
        <f t="shared" si="6"/>
        <v>0.59482490283807354</v>
      </c>
      <c r="O93">
        <f t="shared" si="7"/>
        <v>0.9137449550122495</v>
      </c>
    </row>
    <row r="94" spans="2:15" x14ac:dyDescent="0.25">
      <c r="J94">
        <v>1</v>
      </c>
      <c r="K94">
        <v>4</v>
      </c>
      <c r="L94">
        <f t="shared" si="5"/>
        <v>1</v>
      </c>
      <c r="M94">
        <f t="shared" si="8"/>
        <v>1.527115119479304</v>
      </c>
      <c r="N94">
        <f t="shared" si="6"/>
        <v>1.0505562734110148</v>
      </c>
      <c r="O94">
        <f t="shared" si="7"/>
        <v>1.0781373966741048</v>
      </c>
    </row>
    <row r="95" spans="2:15" x14ac:dyDescent="0.25">
      <c r="J95">
        <v>1.5</v>
      </c>
      <c r="K95">
        <v>4</v>
      </c>
      <c r="L95">
        <f t="shared" si="5"/>
        <v>1</v>
      </c>
      <c r="M95">
        <f t="shared" si="8"/>
        <v>4.0685333052430011</v>
      </c>
      <c r="N95">
        <f t="shared" si="6"/>
        <v>3.9430780278021649</v>
      </c>
      <c r="O95">
        <f t="shared" si="7"/>
        <v>2.1891257694409414</v>
      </c>
    </row>
    <row r="96" spans="2:15" x14ac:dyDescent="0.25">
      <c r="J96">
        <v>0.5</v>
      </c>
      <c r="K96">
        <v>5</v>
      </c>
      <c r="L96">
        <f t="shared" si="5"/>
        <v>1</v>
      </c>
      <c r="M96">
        <f t="shared" si="8"/>
        <v>1.0075011348161598</v>
      </c>
      <c r="N96">
        <f t="shared" si="6"/>
        <v>0.46040081797359661</v>
      </c>
      <c r="O96">
        <f t="shared" si="7"/>
        <v>0.91882450846383712</v>
      </c>
    </row>
    <row r="97" spans="10:15" x14ac:dyDescent="0.25">
      <c r="J97">
        <v>1</v>
      </c>
      <c r="K97">
        <v>5</v>
      </c>
      <c r="L97">
        <f t="shared" si="5"/>
        <v>1</v>
      </c>
      <c r="M97">
        <f t="shared" si="8"/>
        <v>1.4208718442100112</v>
      </c>
      <c r="N97">
        <f t="shared" si="6"/>
        <v>0.85299809242020885</v>
      </c>
      <c r="O97">
        <f t="shared" si="7"/>
        <v>1.183201025480727</v>
      </c>
    </row>
    <row r="98" spans="10:15" x14ac:dyDescent="0.25">
      <c r="J98">
        <v>1.5</v>
      </c>
      <c r="K98">
        <v>5</v>
      </c>
      <c r="L98">
        <f t="shared" si="5"/>
        <v>1</v>
      </c>
      <c r="M98">
        <f t="shared" si="8"/>
        <v>3.169394558843079</v>
      </c>
      <c r="N98">
        <f t="shared" si="6"/>
        <v>2.8624589398478455</v>
      </c>
      <c r="O98">
        <f t="shared" si="7"/>
        <v>2.4312151471768457</v>
      </c>
    </row>
    <row r="99" spans="10:15" x14ac:dyDescent="0.25">
      <c r="J99">
        <v>0.5</v>
      </c>
      <c r="K99">
        <v>6</v>
      </c>
      <c r="L99">
        <f t="shared" si="5"/>
        <v>1</v>
      </c>
      <c r="M99">
        <f t="shared" si="8"/>
        <v>1.0043214796423869</v>
      </c>
      <c r="N99">
        <f t="shared" si="6"/>
        <v>0.37070769684847438</v>
      </c>
      <c r="O99">
        <f t="shared" si="7"/>
        <v>0.90672618495271495</v>
      </c>
    </row>
    <row r="100" spans="10:15" x14ac:dyDescent="0.25">
      <c r="J100">
        <v>1</v>
      </c>
      <c r="K100">
        <v>6</v>
      </c>
      <c r="L100">
        <f t="shared" si="5"/>
        <v>1</v>
      </c>
      <c r="M100">
        <f t="shared" si="8"/>
        <v>1.3416332339650139</v>
      </c>
      <c r="N100">
        <f t="shared" si="6"/>
        <v>0.64510604828336082</v>
      </c>
      <c r="O100">
        <f t="shared" si="7"/>
        <v>1.1709909395510012</v>
      </c>
    </row>
    <row r="101" spans="10:15" x14ac:dyDescent="0.25">
      <c r="J101">
        <v>1.5</v>
      </c>
      <c r="K101">
        <v>6</v>
      </c>
      <c r="L101">
        <f t="shared" si="5"/>
        <v>1</v>
      </c>
      <c r="M101">
        <f t="shared" si="8"/>
        <v>2.3814932623006735</v>
      </c>
      <c r="N101">
        <f t="shared" si="6"/>
        <v>2.1704285635972522</v>
      </c>
      <c r="O101">
        <f t="shared" si="7"/>
        <v>2.6141062562314086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E47" sqref="E47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2016-11-28T03:51:22Z</dcterms:modified>
</cp:coreProperties>
</file>