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輕載" sheetId="2" r:id="rId1"/>
    <sheet name="重載" sheetId="4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C5" i="4" l="1"/>
  <c r="M14" i="2"/>
  <c r="R13" i="4" l="1"/>
  <c r="R5" i="4"/>
  <c r="M13" i="4"/>
  <c r="M5" i="4"/>
  <c r="H13" i="4"/>
  <c r="H5" i="4"/>
  <c r="H6" i="4" s="1"/>
  <c r="C13" i="4"/>
  <c r="H14" i="2"/>
  <c r="C14" i="2"/>
  <c r="M5" i="2"/>
  <c r="H5" i="2"/>
  <c r="C5" i="2"/>
  <c r="C6" i="2" l="1"/>
  <c r="H6" i="2"/>
  <c r="M6" i="4"/>
  <c r="R6" i="4"/>
  <c r="C6" i="4"/>
  <c r="M6" i="2"/>
</calcChain>
</file>

<file path=xl/sharedStrings.xml><?xml version="1.0" encoding="utf-8"?>
<sst xmlns="http://schemas.openxmlformats.org/spreadsheetml/2006/main" count="69" uniqueCount="12">
  <si>
    <t>GW0</t>
    <phoneticPr fontId="1" type="noConversion"/>
  </si>
  <si>
    <t>GW1</t>
    <phoneticPr fontId="1" type="noConversion"/>
  </si>
  <si>
    <t>GW2</t>
    <phoneticPr fontId="1" type="noConversion"/>
  </si>
  <si>
    <t>OFLD</t>
    <phoneticPr fontId="1" type="noConversion"/>
  </si>
  <si>
    <t>N_OFLD</t>
    <phoneticPr fontId="1" type="noConversion"/>
  </si>
  <si>
    <t>Avg</t>
    <phoneticPr fontId="1" type="noConversion"/>
  </si>
  <si>
    <t>Total_Avg</t>
    <phoneticPr fontId="1" type="noConversion"/>
  </si>
  <si>
    <t>Normal</t>
    <phoneticPr fontId="1" type="noConversion"/>
  </si>
  <si>
    <t>Meet_R</t>
    <phoneticPr fontId="1" type="noConversion"/>
  </si>
  <si>
    <t>AOFLDC</t>
    <phoneticPr fontId="1" type="noConversion"/>
  </si>
  <si>
    <t>AOFLDF</t>
    <phoneticPr fontId="1" type="noConversion"/>
  </si>
  <si>
    <t>Resp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</si>
</sst>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輕載!$B$1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輕載!$C$6</c:f>
              <c:numCache>
                <c:formatCode>General</c:formatCode>
                <c:ptCount val="1"/>
                <c:pt idx="0">
                  <c:v>0.6369728261182388</c:v>
                </c:pt>
              </c:numCache>
            </c:numRef>
          </c:val>
        </c:ser>
        <c:ser>
          <c:idx val="1"/>
          <c:order val="1"/>
          <c:tx>
            <c:strRef>
              <c:f>輕載!$G$1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輕載!$L$1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輕載!$M$6</c:f>
              <c:numCache>
                <c:formatCode>General</c:formatCode>
                <c:ptCount val="1"/>
                <c:pt idx="0">
                  <c:v>0.66607941496434175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97696"/>
        <c:axId val="134994688"/>
      </c:barChart>
      <c:catAx>
        <c:axId val="131997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994688"/>
        <c:crosses val="autoZero"/>
        <c:auto val="1"/>
        <c:lblAlgn val="ctr"/>
        <c:lblOffset val="100"/>
        <c:noMultiLvlLbl val="0"/>
      </c:catAx>
      <c:valAx>
        <c:axId val="1349946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99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輕載!$B$10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輕載!$G$10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輕載!$H$14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輕載!$L$10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輕載!$M$14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99232"/>
        <c:axId val="135095424"/>
      </c:barChart>
      <c:catAx>
        <c:axId val="133599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095424"/>
        <c:crosses val="autoZero"/>
        <c:auto val="1"/>
        <c:lblAlgn val="ctr"/>
        <c:lblOffset val="100"/>
        <c:noMultiLvlLbl val="0"/>
      </c:catAx>
      <c:valAx>
        <c:axId val="1350954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59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重載!$B$1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重載!$C$6</c:f>
              <c:numCache>
                <c:formatCode>General</c:formatCode>
                <c:ptCount val="1"/>
                <c:pt idx="0">
                  <c:v>0.79484180323631304</c:v>
                </c:pt>
              </c:numCache>
            </c:numRef>
          </c:val>
        </c:ser>
        <c:ser>
          <c:idx val="1"/>
          <c:order val="1"/>
          <c:tx>
            <c:strRef>
              <c:f>重載!$G$1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重載!$L$1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重載!$M$6</c:f>
              <c:numCache>
                <c:formatCode>General</c:formatCode>
                <c:ptCount val="1"/>
                <c:pt idx="0">
                  <c:v>0.73422512881490298</c:v>
                </c:pt>
              </c:numCache>
            </c:numRef>
          </c:val>
        </c:ser>
        <c:ser>
          <c:idx val="3"/>
          <c:order val="3"/>
          <c:tx>
            <c:strRef>
              <c:f>重載!$Q$1</c:f>
              <c:strCache>
                <c:ptCount val="1"/>
                <c:pt idx="0">
                  <c:v>AOFLDF</c:v>
                </c:pt>
              </c:strCache>
            </c:strRef>
          </c:tx>
          <c:invertIfNegative val="0"/>
          <c:val>
            <c:numRef>
              <c:f>重載!$R$6</c:f>
              <c:numCache>
                <c:formatCode>General</c:formatCode>
                <c:ptCount val="1"/>
                <c:pt idx="0">
                  <c:v>0.69370889268009672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78400"/>
        <c:axId val="135097728"/>
      </c:barChart>
      <c:catAx>
        <c:axId val="11107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097728"/>
        <c:crosses val="autoZero"/>
        <c:auto val="1"/>
        <c:lblAlgn val="ctr"/>
        <c:lblOffset val="100"/>
        <c:noMultiLvlLbl val="0"/>
      </c:catAx>
      <c:valAx>
        <c:axId val="1350977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0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重載!$B$9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重載!$C$13</c:f>
              <c:numCache>
                <c:formatCode>General</c:formatCode>
                <c:ptCount val="1"/>
                <c:pt idx="0">
                  <c:v>0.73899999999999999</c:v>
                </c:pt>
              </c:numCache>
            </c:numRef>
          </c:val>
        </c:ser>
        <c:ser>
          <c:idx val="1"/>
          <c:order val="1"/>
          <c:tx>
            <c:strRef>
              <c:f>重載!$G$9</c:f>
              <c:strCache>
                <c:ptCount val="1"/>
                <c:pt idx="0">
                  <c:v>N_OFLD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重載!$H$13</c:f>
              <c:numCache>
                <c:formatCode>General</c:formatCode>
                <c:ptCount val="1"/>
                <c:pt idx="0">
                  <c:v>0.56599999999999995</c:v>
                </c:pt>
              </c:numCache>
            </c:numRef>
          </c:val>
        </c:ser>
        <c:ser>
          <c:idx val="2"/>
          <c:order val="2"/>
          <c:tx>
            <c:strRef>
              <c:f>重載!$L$9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strLit>
              <c:ptCount val="1"/>
              <c:pt idx="0">
                <c:v>Policy</c:v>
              </c:pt>
            </c:strLit>
          </c:cat>
          <c:val>
            <c:numRef>
              <c:f>重載!$M$13</c:f>
              <c:numCache>
                <c:formatCode>General</c:formatCode>
                <c:ptCount val="1"/>
                <c:pt idx="0">
                  <c:v>0.25650000000000001</c:v>
                </c:pt>
              </c:numCache>
            </c:numRef>
          </c:val>
        </c:ser>
        <c:ser>
          <c:idx val="3"/>
          <c:order val="3"/>
          <c:tx>
            <c:strRef>
              <c:f>重載!$Q$9</c:f>
              <c:strCache>
                <c:ptCount val="1"/>
                <c:pt idx="0">
                  <c:v>AOFLDF</c:v>
                </c:pt>
              </c:strCache>
            </c:strRef>
          </c:tx>
          <c:invertIfNegative val="0"/>
          <c:val>
            <c:numRef>
              <c:f>重載!$R$13</c:f>
              <c:numCache>
                <c:formatCode>General</c:formatCode>
                <c:ptCount val="1"/>
                <c:pt idx="0">
                  <c:v>0.76049999999999995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02816"/>
        <c:axId val="135100032"/>
      </c:barChart>
      <c:catAx>
        <c:axId val="133602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100032"/>
        <c:crosses val="autoZero"/>
        <c:auto val="1"/>
        <c:lblAlgn val="ctr"/>
        <c:lblOffset val="100"/>
        <c:noMultiLvlLbl val="0"/>
      </c:catAx>
      <c:valAx>
        <c:axId val="13510003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60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15</xdr:row>
      <xdr:rowOff>47625</xdr:rowOff>
    </xdr:from>
    <xdr:to>
      <xdr:col>15</xdr:col>
      <xdr:colOff>390525</xdr:colOff>
      <xdr:row>28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15</xdr:row>
      <xdr:rowOff>57150</xdr:rowOff>
    </xdr:from>
    <xdr:to>
      <xdr:col>7</xdr:col>
      <xdr:colOff>361950</xdr:colOff>
      <xdr:row>28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14</xdr:row>
      <xdr:rowOff>47625</xdr:rowOff>
    </xdr:from>
    <xdr:to>
      <xdr:col>15</xdr:col>
      <xdr:colOff>390525</xdr:colOff>
      <xdr:row>27</xdr:row>
      <xdr:rowOff>66675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14</xdr:row>
      <xdr:rowOff>57150</xdr:rowOff>
    </xdr:from>
    <xdr:to>
      <xdr:col>7</xdr:col>
      <xdr:colOff>361950</xdr:colOff>
      <xdr:row>27</xdr:row>
      <xdr:rowOff>76200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topLeftCell="B1" workbookViewId="0">
      <selection activeCell="W23" sqref="W23"/>
    </sheetView>
  </sheetViews>
  <sheetFormatPr defaultRowHeight="16.5" x14ac:dyDescent="0.25"/>
  <sheetData>
    <row r="1" spans="1:26" x14ac:dyDescent="0.25">
      <c r="B1" t="s">
        <v>3</v>
      </c>
      <c r="C1" t="s">
        <v>0</v>
      </c>
      <c r="D1" t="s">
        <v>1</v>
      </c>
      <c r="E1" t="s">
        <v>2</v>
      </c>
      <c r="G1" t="s">
        <v>4</v>
      </c>
      <c r="H1" t="s">
        <v>0</v>
      </c>
      <c r="I1" t="s">
        <v>1</v>
      </c>
      <c r="J1" t="s">
        <v>2</v>
      </c>
      <c r="L1" t="s">
        <v>9</v>
      </c>
      <c r="M1" t="s">
        <v>0</v>
      </c>
      <c r="N1" t="s">
        <v>1</v>
      </c>
      <c r="O1" t="s">
        <v>2</v>
      </c>
      <c r="Z1">
        <v>21</v>
      </c>
    </row>
    <row r="3" spans="1:26" x14ac:dyDescent="0.25">
      <c r="A3" t="s">
        <v>5</v>
      </c>
      <c r="C3">
        <v>7370.77</v>
      </c>
      <c r="D3">
        <v>7497.52</v>
      </c>
      <c r="E3">
        <v>7264.35</v>
      </c>
      <c r="H3">
        <v>11578.8</v>
      </c>
      <c r="I3">
        <v>11585.6</v>
      </c>
      <c r="M3">
        <v>8269.31</v>
      </c>
      <c r="N3">
        <v>7160.02</v>
      </c>
    </row>
    <row r="5" spans="1:26" x14ac:dyDescent="0.25">
      <c r="A5" t="s">
        <v>6</v>
      </c>
      <c r="C5">
        <f>AVERAGE(C3:E3)</f>
        <v>7377.5466666666662</v>
      </c>
      <c r="H5">
        <f>AVERAGE(H3:J3)</f>
        <v>11582.2</v>
      </c>
      <c r="M5">
        <f>AVERAGE(M3:O3)</f>
        <v>7714.665</v>
      </c>
    </row>
    <row r="6" spans="1:26" x14ac:dyDescent="0.25">
      <c r="A6" t="s">
        <v>7</v>
      </c>
      <c r="C6">
        <f>C5/H5</f>
        <v>0.6369728261182388</v>
      </c>
      <c r="H6">
        <f>H5/H5</f>
        <v>1</v>
      </c>
      <c r="M6">
        <f>M5/H5</f>
        <v>0.66607941496434175</v>
      </c>
    </row>
    <row r="7" spans="1:26" x14ac:dyDescent="0.25">
      <c r="A7" t="s">
        <v>11</v>
      </c>
      <c r="C7">
        <v>3960</v>
      </c>
      <c r="D7">
        <v>3960</v>
      </c>
      <c r="G7">
        <v>3998</v>
      </c>
      <c r="H7">
        <v>3997</v>
      </c>
      <c r="M7">
        <v>3969</v>
      </c>
      <c r="N7">
        <v>3750</v>
      </c>
    </row>
    <row r="10" spans="1:26" x14ac:dyDescent="0.25">
      <c r="A10" t="s">
        <v>8</v>
      </c>
      <c r="B10" t="s">
        <v>3</v>
      </c>
      <c r="C10" t="s">
        <v>0</v>
      </c>
      <c r="D10" t="s">
        <v>1</v>
      </c>
      <c r="E10" t="s">
        <v>2</v>
      </c>
      <c r="G10" t="s">
        <v>4</v>
      </c>
      <c r="H10" t="s">
        <v>0</v>
      </c>
      <c r="I10" t="s">
        <v>1</v>
      </c>
      <c r="J10" t="s">
        <v>2</v>
      </c>
      <c r="L10" t="s">
        <v>9</v>
      </c>
      <c r="M10" t="s">
        <v>0</v>
      </c>
      <c r="N10" t="s">
        <v>1</v>
      </c>
      <c r="O10" t="s">
        <v>2</v>
      </c>
    </row>
    <row r="12" spans="1:26" x14ac:dyDescent="0.25">
      <c r="A12" t="s">
        <v>5</v>
      </c>
      <c r="C12">
        <v>1</v>
      </c>
      <c r="D12">
        <v>1</v>
      </c>
      <c r="E12">
        <v>1</v>
      </c>
      <c r="H12">
        <v>1</v>
      </c>
      <c r="I12">
        <v>1</v>
      </c>
      <c r="M12">
        <v>1</v>
      </c>
      <c r="N12">
        <v>1</v>
      </c>
    </row>
    <row r="14" spans="1:26" x14ac:dyDescent="0.25">
      <c r="A14" t="s">
        <v>6</v>
      </c>
      <c r="C14">
        <f>AVERAGE(C12:E12)</f>
        <v>1</v>
      </c>
      <c r="H14">
        <f>AVERAGE(H12:J12)</f>
        <v>1</v>
      </c>
      <c r="M14">
        <f>AVERAGE(M12:O12)</f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N34" sqref="N34"/>
    </sheetView>
  </sheetViews>
  <sheetFormatPr defaultRowHeight="16.5" x14ac:dyDescent="0.25"/>
  <sheetData>
    <row r="1" spans="1:27" x14ac:dyDescent="0.25">
      <c r="B1" t="s">
        <v>3</v>
      </c>
      <c r="C1" t="s">
        <v>0</v>
      </c>
      <c r="D1" t="s">
        <v>1</v>
      </c>
      <c r="E1" t="s">
        <v>2</v>
      </c>
      <c r="G1" t="s">
        <v>4</v>
      </c>
      <c r="H1" t="s">
        <v>0</v>
      </c>
      <c r="I1" t="s">
        <v>1</v>
      </c>
      <c r="J1" t="s">
        <v>2</v>
      </c>
      <c r="L1" t="s">
        <v>9</v>
      </c>
      <c r="M1" t="s">
        <v>0</v>
      </c>
      <c r="N1" t="s">
        <v>1</v>
      </c>
      <c r="O1" t="s">
        <v>2</v>
      </c>
      <c r="Q1" t="s">
        <v>10</v>
      </c>
      <c r="R1" t="s">
        <v>0</v>
      </c>
      <c r="S1" t="s">
        <v>1</v>
      </c>
      <c r="T1" t="s">
        <v>2</v>
      </c>
      <c r="AA1">
        <v>10</v>
      </c>
    </row>
    <row r="3" spans="1:27" x14ac:dyDescent="0.25">
      <c r="A3" t="s">
        <v>5</v>
      </c>
      <c r="C3">
        <v>8753.77</v>
      </c>
      <c r="D3">
        <v>9695.7800000000007</v>
      </c>
      <c r="H3">
        <v>11605.8</v>
      </c>
      <c r="I3">
        <v>11605.8</v>
      </c>
      <c r="M3">
        <v>8716.27</v>
      </c>
      <c r="N3">
        <v>8326.27</v>
      </c>
      <c r="R3">
        <v>8453.77</v>
      </c>
      <c r="S3">
        <v>8207.4</v>
      </c>
      <c r="T3">
        <v>7491.97</v>
      </c>
    </row>
    <row r="5" spans="1:27" x14ac:dyDescent="0.25">
      <c r="A5" t="s">
        <v>6</v>
      </c>
      <c r="C5">
        <f>AVERAGE(C3:E3)</f>
        <v>9224.7750000000015</v>
      </c>
      <c r="H5">
        <f>AVERAGE(H3:J3)</f>
        <v>11605.8</v>
      </c>
      <c r="M5">
        <f>AVERAGE(M3:O3)</f>
        <v>8521.27</v>
      </c>
      <c r="R5">
        <f>AVERAGE(R3:T3)</f>
        <v>8051.0466666666662</v>
      </c>
    </row>
    <row r="6" spans="1:27" x14ac:dyDescent="0.25">
      <c r="A6" t="s">
        <v>7</v>
      </c>
      <c r="C6">
        <f>C5/H5</f>
        <v>0.79484180323631304</v>
      </c>
      <c r="H6">
        <f>H5/H5</f>
        <v>1</v>
      </c>
      <c r="M6">
        <f>M5/H5</f>
        <v>0.73422512881490298</v>
      </c>
      <c r="R6">
        <f>R5/H5</f>
        <v>0.69370889268009672</v>
      </c>
    </row>
    <row r="9" spans="1:27" x14ac:dyDescent="0.25">
      <c r="A9" t="s">
        <v>8</v>
      </c>
      <c r="B9" t="s">
        <v>3</v>
      </c>
      <c r="C9" t="s">
        <v>0</v>
      </c>
      <c r="D9" t="s">
        <v>1</v>
      </c>
      <c r="E9" t="s">
        <v>2</v>
      </c>
      <c r="G9" t="s">
        <v>4</v>
      </c>
      <c r="H9" t="s">
        <v>0</v>
      </c>
      <c r="I9" t="s">
        <v>1</v>
      </c>
      <c r="J9" t="s">
        <v>2</v>
      </c>
      <c r="L9" t="s">
        <v>9</v>
      </c>
      <c r="M9" t="s">
        <v>0</v>
      </c>
      <c r="N9" t="s">
        <v>1</v>
      </c>
      <c r="O9" t="s">
        <v>2</v>
      </c>
      <c r="Q9" t="s">
        <v>10</v>
      </c>
      <c r="R9" t="s">
        <v>0</v>
      </c>
      <c r="S9" t="s">
        <v>1</v>
      </c>
      <c r="T9" t="s">
        <v>2</v>
      </c>
    </row>
    <row r="11" spans="1:27" x14ac:dyDescent="0.25">
      <c r="A11" t="s">
        <v>5</v>
      </c>
      <c r="C11">
        <v>0.69499999999999995</v>
      </c>
      <c r="D11">
        <v>0.78300000000000003</v>
      </c>
      <c r="H11">
        <v>0.56499999999999995</v>
      </c>
      <c r="I11">
        <v>0.56699999999999995</v>
      </c>
      <c r="M11">
        <v>0.39100000000000001</v>
      </c>
      <c r="N11">
        <v>0.122</v>
      </c>
      <c r="R11">
        <v>0.52100000000000002</v>
      </c>
      <c r="S11">
        <v>1</v>
      </c>
    </row>
    <row r="13" spans="1:27" x14ac:dyDescent="0.25">
      <c r="A13" t="s">
        <v>6</v>
      </c>
      <c r="C13">
        <f>AVERAGE(C11:E11)</f>
        <v>0.73899999999999999</v>
      </c>
      <c r="H13">
        <f>AVERAGE(H11:J11)</f>
        <v>0.56599999999999995</v>
      </c>
      <c r="M13">
        <f>AVERAGE(M11:O11)</f>
        <v>0.25650000000000001</v>
      </c>
      <c r="R13">
        <f>AVERAGE(R11:T11)</f>
        <v>0.76049999999999995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輕載</vt:lpstr>
      <vt:lpstr>重載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2016-11-01T01:52:26Z</dcterms:modified>
</cp:coreProperties>
</file>