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drawings/drawing33.xml" ContentType="application/vnd.openxmlformats-officedocument.drawingml.chartshapes+xml"/>
  <Override PartName="/xl/charts/chart10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03.xml" ContentType="application/vnd.openxmlformats-officedocument.drawingml.chart+xml"/>
  <Override PartName="/xl/drawings/drawing36.xml" ContentType="application/vnd.openxmlformats-officedocument.drawing+xml"/>
  <Override PartName="/xl/charts/chart104.xml" ContentType="application/vnd.openxmlformats-officedocument.drawingml.chart+xml"/>
  <Override PartName="/xl/drawings/drawing37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Energy 分布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E17" i="21" l="1"/>
  <c r="F17" i="21"/>
  <c r="G17" i="21"/>
  <c r="E21" i="21"/>
  <c r="F21" i="21"/>
  <c r="G21" i="21"/>
  <c r="E20" i="21"/>
  <c r="F20" i="21"/>
  <c r="G20" i="21"/>
  <c r="E19" i="21"/>
  <c r="F19" i="21"/>
  <c r="G19" i="21"/>
  <c r="E18" i="21"/>
  <c r="F18" i="21"/>
  <c r="G18" i="21"/>
  <c r="E16" i="21"/>
  <c r="F16" i="21"/>
  <c r="G16" i="21"/>
  <c r="D21" i="21"/>
  <c r="D20" i="21"/>
  <c r="D19" i="21"/>
  <c r="D18" i="21"/>
  <c r="D17" i="21"/>
  <c r="D16" i="21"/>
  <c r="E15" i="21"/>
  <c r="F15" i="21"/>
  <c r="G15" i="21"/>
  <c r="E14" i="21"/>
  <c r="F14" i="21"/>
  <c r="G14" i="21"/>
  <c r="E13" i="21"/>
  <c r="F13" i="21"/>
  <c r="G13" i="21"/>
  <c r="E12" i="21"/>
  <c r="F12" i="21"/>
  <c r="G12" i="21"/>
  <c r="E11" i="21"/>
  <c r="F11" i="21"/>
  <c r="G11" i="21"/>
  <c r="E10" i="21"/>
  <c r="F10" i="21"/>
  <c r="G10" i="21"/>
  <c r="D15" i="21"/>
  <c r="D14" i="21"/>
  <c r="D13" i="21"/>
  <c r="D12" i="21"/>
  <c r="D11" i="21"/>
  <c r="D10" i="21"/>
  <c r="E9" i="21"/>
  <c r="F9" i="21"/>
  <c r="G9" i="21"/>
  <c r="E8" i="21"/>
  <c r="F8" i="21"/>
  <c r="G8" i="21"/>
  <c r="E7" i="21"/>
  <c r="F7" i="21"/>
  <c r="G7" i="21"/>
  <c r="G6" i="21"/>
  <c r="E6" i="21"/>
  <c r="F6" i="21"/>
  <c r="E5" i="21"/>
  <c r="F5" i="21"/>
  <c r="G5" i="21"/>
  <c r="D9" i="21"/>
  <c r="D8" i="21"/>
  <c r="D7" i="21"/>
  <c r="D6" i="21"/>
  <c r="D5" i="21"/>
  <c r="E4" i="21"/>
  <c r="F4" i="21"/>
  <c r="G4" i="21"/>
  <c r="D4" i="21"/>
  <c r="J31" i="20"/>
  <c r="I31" i="20"/>
  <c r="H31" i="20"/>
  <c r="N32" i="20"/>
  <c r="M32" i="20"/>
  <c r="L32" i="20"/>
  <c r="N52" i="20"/>
  <c r="N54" i="20"/>
  <c r="N53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N31" i="20"/>
  <c r="M31" i="20"/>
  <c r="L31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1" i="20"/>
  <c r="E36" i="20"/>
  <c r="E35" i="20"/>
  <c r="E34" i="20"/>
  <c r="E33" i="20"/>
  <c r="E32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F33" i="20"/>
  <c r="D33" i="20"/>
  <c r="D32" i="20"/>
  <c r="F32" i="20"/>
  <c r="F31" i="20"/>
  <c r="D31" i="20"/>
  <c r="G11" i="19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27" i="18"/>
  <c r="O139" i="18" s="1"/>
  <c r="N27" i="18"/>
  <c r="N139" i="18" s="1"/>
  <c r="M27" i="18"/>
  <c r="M139" i="18" s="1"/>
  <c r="L27" i="18"/>
  <c r="O26" i="18"/>
  <c r="O138" i="18" s="1"/>
  <c r="N26" i="18"/>
  <c r="M26" i="18"/>
  <c r="M138" i="18" s="1"/>
  <c r="L26" i="18"/>
  <c r="O25" i="18"/>
  <c r="N25" i="18"/>
  <c r="M25" i="18"/>
  <c r="M137" i="18" s="1"/>
  <c r="L25" i="18"/>
  <c r="O24" i="18"/>
  <c r="O136" i="18" s="1"/>
  <c r="N24" i="18"/>
  <c r="M24" i="18"/>
  <c r="M136" i="18" s="1"/>
  <c r="L24" i="18"/>
  <c r="O23" i="18"/>
  <c r="O135" i="18" s="1"/>
  <c r="N23" i="18"/>
  <c r="N135" i="18" s="1"/>
  <c r="M23" i="18"/>
  <c r="M135" i="18" s="1"/>
  <c r="L23" i="18"/>
  <c r="O22" i="18"/>
  <c r="O134" i="18" s="1"/>
  <c r="N22" i="18"/>
  <c r="M22" i="18"/>
  <c r="M134" i="18" s="1"/>
  <c r="L22" i="18"/>
  <c r="O21" i="18"/>
  <c r="O133" i="18" s="1"/>
  <c r="N21" i="18"/>
  <c r="N133" i="18" s="1"/>
  <c r="M21" i="18"/>
  <c r="M133" i="18" s="1"/>
  <c r="L21" i="18"/>
  <c r="O20" i="18"/>
  <c r="O132" i="18" s="1"/>
  <c r="N20" i="18"/>
  <c r="M20" i="18"/>
  <c r="M132" i="18" s="1"/>
  <c r="L20" i="18"/>
  <c r="O19" i="18"/>
  <c r="O131" i="18" s="1"/>
  <c r="N19" i="18"/>
  <c r="N131" i="18" s="1"/>
  <c r="M19" i="18"/>
  <c r="M131" i="18" s="1"/>
  <c r="L19" i="18"/>
  <c r="O18" i="18"/>
  <c r="O130" i="18" s="1"/>
  <c r="N18" i="18"/>
  <c r="M18" i="18"/>
  <c r="M130" i="18" s="1"/>
  <c r="L18" i="18"/>
  <c r="O17" i="18"/>
  <c r="O129" i="18" s="1"/>
  <c r="N17" i="18"/>
  <c r="N129" i="18" s="1"/>
  <c r="M17" i="18"/>
  <c r="M129" i="18" s="1"/>
  <c r="L17" i="18"/>
  <c r="O16" i="18"/>
  <c r="O128" i="18" s="1"/>
  <c r="N16" i="18"/>
  <c r="M16" i="18"/>
  <c r="M128" i="18" s="1"/>
  <c r="L16" i="18"/>
  <c r="O15" i="18"/>
  <c r="O127" i="18" s="1"/>
  <c r="N15" i="18"/>
  <c r="N127" i="18" s="1"/>
  <c r="M15" i="18"/>
  <c r="M127" i="18" s="1"/>
  <c r="L15" i="18"/>
  <c r="O14" i="18"/>
  <c r="O126" i="18" s="1"/>
  <c r="N14" i="18"/>
  <c r="M14" i="18"/>
  <c r="M126" i="18" s="1"/>
  <c r="L14" i="18"/>
  <c r="O13" i="18"/>
  <c r="O125" i="18" s="1"/>
  <c r="N13" i="18"/>
  <c r="N125" i="18" s="1"/>
  <c r="M13" i="18"/>
  <c r="M125" i="18" s="1"/>
  <c r="L13" i="18"/>
  <c r="O12" i="18"/>
  <c r="O124" i="18" s="1"/>
  <c r="N12" i="18"/>
  <c r="M12" i="18"/>
  <c r="M124" i="18" s="1"/>
  <c r="L12" i="18"/>
  <c r="O11" i="18"/>
  <c r="O123" i="18" s="1"/>
  <c r="N11" i="18"/>
  <c r="N123" i="18" s="1"/>
  <c r="M11" i="18"/>
  <c r="M123" i="18" s="1"/>
  <c r="L11" i="18"/>
  <c r="O10" i="18"/>
  <c r="O122" i="18" s="1"/>
  <c r="N10" i="18"/>
  <c r="M10" i="18"/>
  <c r="M122" i="18" s="1"/>
  <c r="L10" i="18"/>
  <c r="O9" i="18"/>
  <c r="O121" i="18" s="1"/>
  <c r="N9" i="18"/>
  <c r="N121" i="18" s="1"/>
  <c r="M9" i="18"/>
  <c r="M121" i="18" s="1"/>
  <c r="L9" i="18"/>
  <c r="O8" i="18"/>
  <c r="O120" i="18" s="1"/>
  <c r="N8" i="18"/>
  <c r="M8" i="18"/>
  <c r="M120" i="18" s="1"/>
  <c r="L8" i="18"/>
  <c r="O7" i="18"/>
  <c r="O119" i="18" s="1"/>
  <c r="N7" i="18"/>
  <c r="N119" i="18" s="1"/>
  <c r="M7" i="18"/>
  <c r="M119" i="18" s="1"/>
  <c r="L7" i="18"/>
  <c r="O6" i="18"/>
  <c r="O118" i="18" s="1"/>
  <c r="N6" i="18"/>
  <c r="M6" i="18"/>
  <c r="M118" i="18" s="1"/>
  <c r="L6" i="18"/>
  <c r="O5" i="18"/>
  <c r="O117" i="18" s="1"/>
  <c r="N5" i="18"/>
  <c r="N117" i="18" s="1"/>
  <c r="M5" i="18"/>
  <c r="M117" i="18" s="1"/>
  <c r="L5" i="18"/>
  <c r="O4" i="18"/>
  <c r="O116" i="18" s="1"/>
  <c r="N4" i="18"/>
  <c r="M4" i="18"/>
  <c r="M116" i="18" s="1"/>
  <c r="L4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O27" i="17"/>
  <c r="N27" i="17"/>
  <c r="N139" i="17" s="1"/>
  <c r="M27" i="17"/>
  <c r="M139" i="17" s="1"/>
  <c r="L27" i="17"/>
  <c r="O26" i="17"/>
  <c r="O138" i="17" s="1"/>
  <c r="N26" i="17"/>
  <c r="N138" i="17" s="1"/>
  <c r="M26" i="17"/>
  <c r="M138" i="17" s="1"/>
  <c r="L26" i="17"/>
  <c r="O25" i="17"/>
  <c r="O137" i="17" s="1"/>
  <c r="N25" i="17"/>
  <c r="N137" i="17" s="1"/>
  <c r="M25" i="17"/>
  <c r="M137" i="17" s="1"/>
  <c r="L25" i="17"/>
  <c r="O24" i="17"/>
  <c r="O136" i="17" s="1"/>
  <c r="N24" i="17"/>
  <c r="N136" i="17" s="1"/>
  <c r="M24" i="17"/>
  <c r="M136" i="17" s="1"/>
  <c r="L24" i="17"/>
  <c r="O23" i="17"/>
  <c r="O135" i="17" s="1"/>
  <c r="N23" i="17"/>
  <c r="N135" i="17" s="1"/>
  <c r="M23" i="17"/>
  <c r="M135" i="17" s="1"/>
  <c r="L23" i="17"/>
  <c r="O22" i="17"/>
  <c r="O134" i="17" s="1"/>
  <c r="N22" i="17"/>
  <c r="N134" i="17" s="1"/>
  <c r="M22" i="17"/>
  <c r="M134" i="17" s="1"/>
  <c r="L22" i="17"/>
  <c r="O21" i="17"/>
  <c r="O133" i="17" s="1"/>
  <c r="N21" i="17"/>
  <c r="N133" i="17" s="1"/>
  <c r="M21" i="17"/>
  <c r="M133" i="17" s="1"/>
  <c r="L21" i="17"/>
  <c r="O20" i="17"/>
  <c r="O132" i="17" s="1"/>
  <c r="N20" i="17"/>
  <c r="N132" i="17" s="1"/>
  <c r="M20" i="17"/>
  <c r="M132" i="17" s="1"/>
  <c r="L20" i="17"/>
  <c r="O19" i="17"/>
  <c r="O131" i="17" s="1"/>
  <c r="N19" i="17"/>
  <c r="N131" i="17" s="1"/>
  <c r="M19" i="17"/>
  <c r="M131" i="17" s="1"/>
  <c r="L19" i="17"/>
  <c r="O18" i="17"/>
  <c r="O130" i="17" s="1"/>
  <c r="N18" i="17"/>
  <c r="N130" i="17" s="1"/>
  <c r="M18" i="17"/>
  <c r="M130" i="17" s="1"/>
  <c r="L18" i="17"/>
  <c r="O17" i="17"/>
  <c r="O129" i="17" s="1"/>
  <c r="N17" i="17"/>
  <c r="N129" i="17" s="1"/>
  <c r="M17" i="17"/>
  <c r="M129" i="17" s="1"/>
  <c r="L17" i="17"/>
  <c r="O16" i="17"/>
  <c r="O128" i="17" s="1"/>
  <c r="N16" i="17"/>
  <c r="N128" i="17" s="1"/>
  <c r="M16" i="17"/>
  <c r="M128" i="17" s="1"/>
  <c r="L16" i="17"/>
  <c r="O15" i="17"/>
  <c r="O127" i="17" s="1"/>
  <c r="N15" i="17"/>
  <c r="N127" i="17" s="1"/>
  <c r="M15" i="17"/>
  <c r="M127" i="17" s="1"/>
  <c r="L15" i="17"/>
  <c r="O14" i="17"/>
  <c r="O126" i="17" s="1"/>
  <c r="N14" i="17"/>
  <c r="M14" i="17"/>
  <c r="M126" i="17" s="1"/>
  <c r="L14" i="17"/>
  <c r="O13" i="17"/>
  <c r="O125" i="17" s="1"/>
  <c r="N13" i="17"/>
  <c r="N125" i="17" s="1"/>
  <c r="M13" i="17"/>
  <c r="M125" i="17" s="1"/>
  <c r="L13" i="17"/>
  <c r="O12" i="17"/>
  <c r="O124" i="17" s="1"/>
  <c r="N12" i="17"/>
  <c r="M12" i="17"/>
  <c r="M124" i="17" s="1"/>
  <c r="L12" i="17"/>
  <c r="O11" i="17"/>
  <c r="O123" i="17" s="1"/>
  <c r="N11" i="17"/>
  <c r="N123" i="17" s="1"/>
  <c r="M11" i="17"/>
  <c r="M123" i="17" s="1"/>
  <c r="L11" i="17"/>
  <c r="O10" i="17"/>
  <c r="O122" i="17" s="1"/>
  <c r="N10" i="17"/>
  <c r="M10" i="17"/>
  <c r="M122" i="17" s="1"/>
  <c r="L10" i="17"/>
  <c r="O9" i="17"/>
  <c r="O121" i="17" s="1"/>
  <c r="N9" i="17"/>
  <c r="N121" i="17" s="1"/>
  <c r="M9" i="17"/>
  <c r="M121" i="17" s="1"/>
  <c r="L9" i="17"/>
  <c r="O8" i="17"/>
  <c r="O120" i="17" s="1"/>
  <c r="N8" i="17"/>
  <c r="M8" i="17"/>
  <c r="M120" i="17" s="1"/>
  <c r="L8" i="17"/>
  <c r="O7" i="17"/>
  <c r="O119" i="17" s="1"/>
  <c r="N7" i="17"/>
  <c r="N119" i="17" s="1"/>
  <c r="M7" i="17"/>
  <c r="M119" i="17" s="1"/>
  <c r="L7" i="17"/>
  <c r="O6" i="17"/>
  <c r="O118" i="17" s="1"/>
  <c r="N6" i="17"/>
  <c r="M6" i="17"/>
  <c r="M118" i="17" s="1"/>
  <c r="L6" i="17"/>
  <c r="O5" i="17"/>
  <c r="O117" i="17" s="1"/>
  <c r="N5" i="17"/>
  <c r="N117" i="17" s="1"/>
  <c r="M5" i="17"/>
  <c r="M117" i="17" s="1"/>
  <c r="L5" i="17"/>
  <c r="O4" i="17"/>
  <c r="O116" i="17" s="1"/>
  <c r="N4" i="17"/>
  <c r="M4" i="17"/>
  <c r="L4" i="17"/>
  <c r="O139" i="17" l="1"/>
  <c r="D141" i="17"/>
  <c r="G141" i="17"/>
  <c r="M116" i="17"/>
  <c r="N118" i="17"/>
  <c r="N120" i="17"/>
  <c r="N122" i="17"/>
  <c r="N124" i="17"/>
  <c r="N126" i="17"/>
  <c r="O141" i="17"/>
  <c r="O140" i="17"/>
  <c r="M141" i="17"/>
  <c r="M140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N141" i="17" l="1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O27" i="15"/>
  <c r="N27" i="15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27" i="13"/>
  <c r="O26" i="13"/>
  <c r="O25" i="13"/>
  <c r="O24" i="13"/>
  <c r="O136" i="13" s="1"/>
  <c r="O23" i="13"/>
  <c r="O22" i="13"/>
  <c r="O21" i="13"/>
  <c r="O20" i="13"/>
  <c r="O132" i="13" s="1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O119" i="13" s="1"/>
  <c r="N7" i="13"/>
  <c r="M7" i="13"/>
  <c r="L7" i="13"/>
  <c r="M6" i="13"/>
  <c r="L6" i="13"/>
  <c r="L5" i="13"/>
  <c r="L4" i="13"/>
  <c r="O134" i="13" l="1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8" i="13"/>
  <c r="O17" i="13"/>
  <c r="O16" i="13"/>
  <c r="O14" i="13"/>
  <c r="O13" i="13"/>
  <c r="O10" i="13"/>
  <c r="O9" i="13"/>
  <c r="O8" i="13"/>
  <c r="O6" i="13"/>
  <c r="O118" i="13" s="1"/>
  <c r="O5" i="13"/>
  <c r="O117" i="13" s="1"/>
  <c r="O4" i="13"/>
  <c r="O116" i="13" s="1"/>
  <c r="N18" i="13"/>
  <c r="N17" i="13"/>
  <c r="N16" i="13"/>
  <c r="N14" i="13"/>
  <c r="N13" i="13"/>
  <c r="N12" i="13"/>
  <c r="N10" i="13"/>
  <c r="N9" i="13"/>
  <c r="N8" i="13"/>
  <c r="N6" i="13"/>
  <c r="N118" i="13" s="1"/>
  <c r="N5" i="13"/>
  <c r="N117" i="13" s="1"/>
  <c r="N4" i="13"/>
  <c r="N116" i="13" s="1"/>
  <c r="M18" i="13"/>
  <c r="M17" i="13"/>
  <c r="M16" i="13"/>
  <c r="M14" i="13"/>
  <c r="M13" i="13"/>
  <c r="M12" i="13"/>
  <c r="M10" i="13"/>
  <c r="M9" i="13"/>
  <c r="M8" i="13"/>
  <c r="M5" i="13"/>
  <c r="M117" i="13" s="1"/>
  <c r="M4" i="13"/>
  <c r="M116" i="13" s="1"/>
  <c r="L18" i="13"/>
  <c r="L17" i="13"/>
  <c r="L16" i="13"/>
  <c r="L14" i="13"/>
  <c r="L13" i="13"/>
  <c r="L12" i="13"/>
  <c r="O124" i="13" s="1"/>
  <c r="L10" i="13"/>
  <c r="L9" i="13"/>
  <c r="L8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<sst xmlns="http://schemas.openxmlformats.org/spreadsheetml/2006/main" count="305" uniqueCount="37">
  <si>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</si>
  <si>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</si>
  <si>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</si>
  <si>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</si>
  <si>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</si>
  <si>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</si>
  <si>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</si>
  <si>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</si>
  <si>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</si>
  <si>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</si>
  <si>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</si>
  <si>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</si>
  <si>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</si>
  <si>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</si>
  <si>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</si>
  <si>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</si>
  <si>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</si>
  <si>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</si>
  <si>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</si>
  <si>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</si>
  <si>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</si>
  <si>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</si>
  <si>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</si>
  <si>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</si>
  <si>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</si>
  <si>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</si>
  <si>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</si>
  <si>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</si>
  <si>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</si>
  <si>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</si>
  <si>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</si>
  <si>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</si>
  <si>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</si>
  <si>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</si>
  <si>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Ene Ratio</t>
    <phoneticPr fontId="1" type="noConversion"/>
  </si>
  <si>
    <t>Local_Eng</t>
    <phoneticPr fontId="1" type="noConversion"/>
  </si>
  <si>
    <t>BW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</si>
</sst>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Border="1"/>
    <xf numFmtId="177" fontId="0" fillId="0" borderId="2" xfId="0" applyNumberFormat="1" applyBorder="1"/>
    <xf numFmtId="177" fontId="0" fillId="0" borderId="7" xfId="0" applyNumberFormat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0.983371</c:v>
                </c:pt>
                <c:pt idx="2">
                  <c:v>0.909914</c:v>
                </c:pt>
                <c:pt idx="3">
                  <c:v>0.78904099999999999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793216"/>
        <c:axId val="151735104"/>
      </c:barChart>
      <c:catAx>
        <c:axId val="1107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35104"/>
        <c:crosses val="autoZero"/>
        <c:auto val="1"/>
        <c:lblAlgn val="ctr"/>
        <c:lblOffset val="100"/>
        <c:noMultiLvlLbl val="0"/>
      </c:catAx>
      <c:valAx>
        <c:axId val="15173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0.59062514197446736</c:v>
                </c:pt>
                <c:pt idx="1">
                  <c:v>0.61973558675207852</c:v>
                </c:pt>
                <c:pt idx="2">
                  <c:v>0.64354754440961337</c:v>
                </c:pt>
                <c:pt idx="3">
                  <c:v>0.65210008632047622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9744"/>
        <c:axId val="159259392"/>
      </c:barChart>
      <c:catAx>
        <c:axId val="1595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259392"/>
        <c:crosses val="autoZero"/>
        <c:auto val="1"/>
        <c:lblAlgn val="ctr"/>
        <c:lblOffset val="100"/>
        <c:noMultiLvlLbl val="0"/>
      </c:catAx>
      <c:valAx>
        <c:axId val="159259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5197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0.861449956839762</c:v>
                </c:pt>
                <c:pt idx="2">
                  <c:v>0.87356321839080464</c:v>
                </c:pt>
                <c:pt idx="3">
                  <c:v>0.80366066966516747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0.58244741265730782</c:v>
                </c:pt>
                <c:pt idx="1">
                  <c:v>0.58233383308345832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35456"/>
        <c:axId val="224680704"/>
      </c:barChart>
      <c:catAx>
        <c:axId val="2252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4680704"/>
        <c:crosses val="autoZero"/>
        <c:auto val="1"/>
        <c:lblAlgn val="ctr"/>
        <c:lblOffset val="100"/>
        <c:noMultiLvlLbl val="0"/>
      </c:catAx>
      <c:valAx>
        <c:axId val="224680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2354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view3D>
      <c:rotX val="1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2"/>
          <c:order val="1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ser>
          <c:idx val="3"/>
          <c:order val="2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0.983371</c:v>
                </c:pt>
                <c:pt idx="1">
                  <c:v>0.97543999999999997</c:v>
                </c:pt>
                <c:pt idx="2">
                  <c:v>0.90000599999999997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96704"/>
        <c:axId val="253865344"/>
        <c:axId val="190770304"/>
      </c:bar3DChart>
      <c:catAx>
        <c:axId val="1482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865344"/>
        <c:crosses val="autoZero"/>
        <c:auto val="1"/>
        <c:lblAlgn val="ctr"/>
        <c:lblOffset val="100"/>
        <c:noMultiLvlLbl val="0"/>
      </c:catAx>
      <c:valAx>
        <c:axId val="2538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96704"/>
        <c:crosses val="autoZero"/>
        <c:crossBetween val="between"/>
      </c:valAx>
      <c:serAx>
        <c:axId val="1907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653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800" b="1" i="0" baseline="0">
                <a:effectLst/>
              </a:rPr>
              <a:t>Meet Ratio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7F63CF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分布'!$D$7,'BW 分布'!$D$13,'BW 分布'!$D$19)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分布'!$E$7,'BW 分布'!$E$13,'BW 分布'!$E$19)</c:f>
              <c:numCache>
                <c:formatCode>General</c:formatCode>
                <c:ptCount val="3"/>
                <c:pt idx="0">
                  <c:v>0.983371</c:v>
                </c:pt>
                <c:pt idx="1">
                  <c:v>0.97543999999999997</c:v>
                </c:pt>
                <c:pt idx="2">
                  <c:v>0.90000599999999997</c:v>
                </c:pt>
              </c:numCache>
            </c:numRef>
          </c:val>
        </c:ser>
        <c:ser>
          <c:idx val="2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rgbClr val="AB3737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分布'!$F$7,'BW 分布'!$F$13,'BW 分布'!$F$19)</c:f>
              <c:numCache>
                <c:formatCode>General</c:formatCode>
                <c:ptCount val="3"/>
                <c:pt idx="0">
                  <c:v>0.426149</c:v>
                </c:pt>
                <c:pt idx="1">
                  <c:v>0.25292999999999999</c:v>
                </c:pt>
                <c:pt idx="2">
                  <c:v>8.62845E-2</c:v>
                </c:pt>
              </c:numCache>
            </c:numRef>
          </c:val>
        </c:ser>
        <c:ser>
          <c:idx val="3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('BW 分布'!$A$4,'BW 分布'!$A$10,'BW 分布'!$A$16)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</c:numCache>
            </c:numRef>
          </c:cat>
          <c:val>
            <c:numRef>
              <c:f>('BW 分布'!$G$7,'BW 分布'!$G$13,'BW 分布'!$G$19)</c:f>
              <c:numCache>
                <c:formatCode>General</c:formatCode>
                <c:ptCount val="3"/>
                <c:pt idx="0">
                  <c:v>0.83890299999999995</c:v>
                </c:pt>
                <c:pt idx="1">
                  <c:v>0.83721299999999998</c:v>
                </c:pt>
                <c:pt idx="2">
                  <c:v>0.83160299999999998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25632"/>
        <c:axId val="339744384"/>
      </c:barChart>
      <c:catAx>
        <c:axId val="3299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744384"/>
        <c:crosses val="autoZero"/>
        <c:auto val="1"/>
        <c:lblAlgn val="ctr"/>
        <c:lblOffset val="100"/>
        <c:noMultiLvlLbl val="0"/>
      </c:catAx>
      <c:valAx>
        <c:axId val="3397443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9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'Energy 分布'!$D$30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分布'!$D$32,'Energy 分布'!$H$32,'Energy 分布'!$L$32)</c:f>
              <c:numCache>
                <c:formatCode>0.00_);[Red]\(0.00\)</c:formatCode>
                <c:ptCount val="3"/>
                <c:pt idx="0">
                  <c:v>0.58731429739675622</c:v>
                </c:pt>
                <c:pt idx="1">
                  <c:v>0.58544023442824045</c:v>
                </c:pt>
                <c:pt idx="2">
                  <c:v>0.56516344100676941</c:v>
                </c:pt>
              </c:numCache>
            </c:numRef>
          </c:val>
        </c:ser>
        <c:ser>
          <c:idx val="1"/>
          <c:order val="1"/>
          <c:tx>
            <c:strRef>
              <c:f>'Energy 分布'!$E$30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分布'!$E$32,'Energy 分布'!$I$32,'Energy 分布'!$M$32)</c:f>
              <c:numCache>
                <c:formatCode>0.00_);[Red]\(0.00\)</c:formatCode>
                <c:ptCount val="3"/>
                <c:pt idx="0">
                  <c:v>0.59437326791149891</c:v>
                </c:pt>
                <c:pt idx="1">
                  <c:v>0.59011971287083731</c:v>
                </c:pt>
                <c:pt idx="2">
                  <c:v>0.56555131525146518</c:v>
                </c:pt>
              </c:numCache>
            </c:numRef>
          </c:val>
        </c:ser>
        <c:ser>
          <c:idx val="2"/>
          <c:order val="2"/>
          <c:tx>
            <c:strRef>
              <c:f>'Energy 分布'!$F$30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('Energy 分布'!$A$29,'Energy 分布'!$G$29,'Energy 分布'!$K$29)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('Energy 分布'!$F$32,'Energy 分布'!$J$32,'Energy 分布'!$N$32)</c:f>
              <c:numCache>
                <c:formatCode>0.00_);[Red]\(0.00\)</c:formatCode>
                <c:ptCount val="3"/>
                <c:pt idx="0">
                  <c:v>0.73667143700876836</c:v>
                </c:pt>
                <c:pt idx="1">
                  <c:v>0.74278769706056069</c:v>
                </c:pt>
                <c:pt idx="2">
                  <c:v>0.78785039298532555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76032"/>
        <c:axId val="224415104"/>
      </c:barChart>
      <c:catAx>
        <c:axId val="760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15104"/>
        <c:crosses val="autoZero"/>
        <c:auto val="1"/>
        <c:lblAlgn val="ctr"/>
        <c:lblOffset val="100"/>
        <c:noMultiLvlLbl val="0"/>
      </c:catAx>
      <c:valAx>
        <c:axId val="22441510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7607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實作!$D$9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實作!$D$10:$D$13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實作!$E$9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實作!$E$10:$E$13</c:f>
              <c:numCache>
                <c:formatCode>General</c:formatCode>
                <c:ptCount val="4"/>
                <c:pt idx="1">
                  <c:v>0.75373761570316145</c:v>
                </c:pt>
              </c:numCache>
            </c:numRef>
          </c:val>
        </c:ser>
        <c:ser>
          <c:idx val="2"/>
          <c:order val="2"/>
          <c:tx>
            <c:strRef>
              <c:f>實作!$F$9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實作!$F$10:$F$13</c:f>
              <c:numCache>
                <c:formatCode>General</c:formatCode>
                <c:ptCount val="4"/>
                <c:pt idx="1">
                  <c:v>0.62420855086484717</c:v>
                </c:pt>
              </c:numCache>
            </c:numRef>
          </c:val>
        </c:ser>
        <c:ser>
          <c:idx val="3"/>
          <c:order val="3"/>
          <c:tx>
            <c:strRef>
              <c:f>實作!$G$9</c:f>
              <c:strCache>
                <c:ptCount val="1"/>
                <c:pt idx="0">
                  <c:v>SeGW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實作!$G$10:$G$13</c:f>
              <c:numCache>
                <c:formatCode>General</c:formatCode>
                <c:ptCount val="4"/>
                <c:pt idx="1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83520"/>
        <c:axId val="247521856"/>
      </c:barChart>
      <c:catAx>
        <c:axId val="758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521856"/>
        <c:crosses val="autoZero"/>
        <c:auto val="1"/>
        <c:lblAlgn val="ctr"/>
        <c:lblOffset val="100"/>
        <c:noMultiLvlLbl val="0"/>
      </c:catAx>
      <c:valAx>
        <c:axId val="24752185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10974.1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051136"/>
        <c:axId val="225117312"/>
      </c:barChart>
      <c:catAx>
        <c:axId val="225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117312"/>
        <c:crosses val="autoZero"/>
        <c:auto val="1"/>
        <c:lblAlgn val="ctr"/>
        <c:lblOffset val="100"/>
        <c:noMultiLvlLbl val="0"/>
      </c:catAx>
      <c:valAx>
        <c:axId val="22511731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051136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12607.1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13600"/>
        <c:axId val="225119040"/>
      </c:barChart>
      <c:catAx>
        <c:axId val="2251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119040"/>
        <c:crosses val="autoZero"/>
        <c:auto val="1"/>
        <c:lblAlgn val="ctr"/>
        <c:lblOffset val="100"/>
        <c:noMultiLvlLbl val="0"/>
      </c:catAx>
      <c:valAx>
        <c:axId val="22511904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11360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14636.3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14112"/>
        <c:axId val="225120768"/>
      </c:barChart>
      <c:catAx>
        <c:axId val="225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120768"/>
        <c:crosses val="autoZero"/>
        <c:auto val="1"/>
        <c:lblAlgn val="ctr"/>
        <c:lblOffset val="100"/>
        <c:noMultiLvlLbl val="0"/>
      </c:catAx>
      <c:valAx>
        <c:axId val="22512076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11411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15164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14624"/>
        <c:axId val="225122496"/>
      </c:barChart>
      <c:catAx>
        <c:axId val="2251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122496"/>
        <c:crosses val="autoZero"/>
        <c:auto val="1"/>
        <c:lblAlgn val="ctr"/>
        <c:lblOffset val="100"/>
        <c:noMultiLvlLbl val="0"/>
      </c:catAx>
      <c:valAx>
        <c:axId val="22512249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511462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15136"/>
        <c:axId val="225123648"/>
      </c:barChart>
      <c:catAx>
        <c:axId val="2251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123648"/>
        <c:crosses val="autoZero"/>
        <c:auto val="1"/>
        <c:lblAlgn val="ctr"/>
        <c:lblOffset val="100"/>
        <c:noMultiLvlLbl val="0"/>
      </c:catAx>
      <c:valAx>
        <c:axId val="2251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0.98169799999999996</c:v>
                </c:pt>
                <c:pt idx="1">
                  <c:v>0.98743700000000001</c:v>
                </c:pt>
                <c:pt idx="2">
                  <c:v>0.98269399999999996</c:v>
                </c:pt>
                <c:pt idx="3">
                  <c:v>0.983371</c:v>
                </c:pt>
                <c:pt idx="4">
                  <c:v>0.98727900000000002</c:v>
                </c:pt>
                <c:pt idx="5">
                  <c:v>0.988062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6272"/>
        <c:axId val="160040064"/>
      </c:barChart>
      <c:catAx>
        <c:axId val="159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040064"/>
        <c:crosses val="autoZero"/>
        <c:auto val="1"/>
        <c:lblAlgn val="ctr"/>
        <c:lblOffset val="100"/>
        <c:noMultiLvlLbl val="0"/>
      </c:catAx>
      <c:valAx>
        <c:axId val="160040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60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0.62321680069056384</c:v>
                </c:pt>
                <c:pt idx="1">
                  <c:v>0.67164713097996454</c:v>
                </c:pt>
                <c:pt idx="2">
                  <c:v>0.71595452273863069</c:v>
                </c:pt>
                <c:pt idx="3">
                  <c:v>0.7578710644677662</c:v>
                </c:pt>
                <c:pt idx="4">
                  <c:v>0.83119235836627137</c:v>
                </c:pt>
                <c:pt idx="5">
                  <c:v>0.86116032892644589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8320"/>
        <c:axId val="160042368"/>
      </c:barChart>
      <c:catAx>
        <c:axId val="1596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042368"/>
        <c:crosses val="autoZero"/>
        <c:auto val="1"/>
        <c:lblAlgn val="ctr"/>
        <c:lblOffset val="100"/>
        <c:noMultiLvlLbl val="0"/>
      </c:catAx>
      <c:valAx>
        <c:axId val="16004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6083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0.972688</c:v>
                </c:pt>
                <c:pt idx="1">
                  <c:v>0.95980500000000002</c:v>
                </c:pt>
                <c:pt idx="2">
                  <c:v>0.93185600000000002</c:v>
                </c:pt>
                <c:pt idx="3">
                  <c:v>0.909914</c:v>
                </c:pt>
                <c:pt idx="4">
                  <c:v>0.88949900000000004</c:v>
                </c:pt>
                <c:pt idx="5">
                  <c:v>0.84539500000000001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4848"/>
        <c:axId val="160044672"/>
      </c:barChart>
      <c:catAx>
        <c:axId val="1596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044672"/>
        <c:crosses val="autoZero"/>
        <c:auto val="1"/>
        <c:lblAlgn val="ctr"/>
        <c:lblOffset val="100"/>
        <c:noMultiLvlLbl val="0"/>
      </c:catAx>
      <c:valAx>
        <c:axId val="160044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6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0.58674072054881643</c:v>
                </c:pt>
                <c:pt idx="1">
                  <c:v>0.6428603879878243</c:v>
                </c:pt>
                <c:pt idx="2">
                  <c:v>0.71852142110762796</c:v>
                </c:pt>
                <c:pt idx="3">
                  <c:v>0.75505997001499259</c:v>
                </c:pt>
                <c:pt idx="4">
                  <c:v>0.81707441733678621</c:v>
                </c:pt>
                <c:pt idx="5">
                  <c:v>0.88893621371132625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6784"/>
        <c:axId val="160045248"/>
      </c:barChart>
      <c:catAx>
        <c:axId val="1596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045248"/>
        <c:crosses val="autoZero"/>
        <c:auto val="1"/>
        <c:lblAlgn val="ctr"/>
        <c:lblOffset val="100"/>
        <c:noMultiLvlLbl val="0"/>
      </c:catAx>
      <c:valAx>
        <c:axId val="16004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6067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0.90568099999999996</c:v>
                </c:pt>
                <c:pt idx="1">
                  <c:v>0.86504199999999998</c:v>
                </c:pt>
                <c:pt idx="2">
                  <c:v>0.80518900000000004</c:v>
                </c:pt>
                <c:pt idx="3">
                  <c:v>0.78904099999999999</c:v>
                </c:pt>
                <c:pt idx="4">
                  <c:v>0.71037899999999998</c:v>
                </c:pt>
                <c:pt idx="5">
                  <c:v>0.65869200000000006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8432"/>
        <c:axId val="159852800"/>
      </c:barChart>
      <c:catAx>
        <c:axId val="1596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852800"/>
        <c:crosses val="autoZero"/>
        <c:auto val="1"/>
        <c:lblAlgn val="ctr"/>
        <c:lblOffset val="100"/>
        <c:noMultiLvlLbl val="0"/>
      </c:catAx>
      <c:valAx>
        <c:axId val="159852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6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0.57782472400163554</c:v>
                </c:pt>
                <c:pt idx="1">
                  <c:v>0.62576098314479123</c:v>
                </c:pt>
                <c:pt idx="2">
                  <c:v>0.67148811957657539</c:v>
                </c:pt>
                <c:pt idx="3">
                  <c:v>0.70632297487619833</c:v>
                </c:pt>
                <c:pt idx="4">
                  <c:v>0.7652821316614421</c:v>
                </c:pt>
                <c:pt idx="5">
                  <c:v>0.81641565580845943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5248"/>
        <c:axId val="159855104"/>
      </c:barChart>
      <c:catAx>
        <c:axId val="1602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855104"/>
        <c:crosses val="autoZero"/>
        <c:auto val="1"/>
        <c:lblAlgn val="ctr"/>
        <c:lblOffset val="100"/>
        <c:noMultiLvlLbl val="0"/>
      </c:catAx>
      <c:valAx>
        <c:axId val="15985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02452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0.98727900000000002</c:v>
                </c:pt>
                <c:pt idx="2">
                  <c:v>0.88949900000000004</c:v>
                </c:pt>
                <c:pt idx="3">
                  <c:v>0.71037899999999998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3712"/>
        <c:axId val="159956992"/>
      </c:barChart>
      <c:catAx>
        <c:axId val="160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956992"/>
        <c:crosses val="autoZero"/>
        <c:auto val="1"/>
        <c:lblAlgn val="ctr"/>
        <c:lblOffset val="100"/>
        <c:noMultiLvlLbl val="0"/>
      </c:catAx>
      <c:valAx>
        <c:axId val="159956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02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0.83119235836627137</c:v>
                </c:pt>
                <c:pt idx="2">
                  <c:v>0.81707441733678621</c:v>
                </c:pt>
                <c:pt idx="3">
                  <c:v>0.7652821316614421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53728"/>
        <c:axId val="159959296"/>
      </c:barChart>
      <c:catAx>
        <c:axId val="1613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959296"/>
        <c:crosses val="autoZero"/>
        <c:auto val="1"/>
        <c:lblAlgn val="ctr"/>
        <c:lblOffset val="100"/>
        <c:noMultiLvlLbl val="0"/>
      </c:catAx>
      <c:valAx>
        <c:axId val="159959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3537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0.988062</c:v>
                </c:pt>
                <c:pt idx="2">
                  <c:v>0.84539500000000001</c:v>
                </c:pt>
                <c:pt idx="3">
                  <c:v>0.65869200000000006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55264"/>
        <c:axId val="159961024"/>
      </c:barChart>
      <c:catAx>
        <c:axId val="1613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961024"/>
        <c:crosses val="autoZero"/>
        <c:auto val="1"/>
        <c:lblAlgn val="ctr"/>
        <c:lblOffset val="100"/>
        <c:noMultiLvlLbl val="0"/>
      </c:catAx>
      <c:valAx>
        <c:axId val="1599610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3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0.65210008632047622</c:v>
                </c:pt>
                <c:pt idx="1">
                  <c:v>0.7578710644677662</c:v>
                </c:pt>
                <c:pt idx="2">
                  <c:v>0.75505997001499259</c:v>
                </c:pt>
                <c:pt idx="3">
                  <c:v>0.70632297487619833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46912"/>
        <c:axId val="151737408"/>
      </c:barChart>
      <c:catAx>
        <c:axId val="1534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37408"/>
        <c:crosses val="autoZero"/>
        <c:auto val="1"/>
        <c:lblAlgn val="ctr"/>
        <c:lblOffset val="100"/>
        <c:noMultiLvlLbl val="0"/>
      </c:catAx>
      <c:valAx>
        <c:axId val="151737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4469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0.86116032892644589</c:v>
                </c:pt>
                <c:pt idx="2">
                  <c:v>0.88893621371132625</c:v>
                </c:pt>
                <c:pt idx="3">
                  <c:v>0.81641565580845943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57312"/>
        <c:axId val="159963904"/>
      </c:barChart>
      <c:catAx>
        <c:axId val="1613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963904"/>
        <c:crosses val="autoZero"/>
        <c:auto val="1"/>
        <c:lblAlgn val="ctr"/>
        <c:lblOffset val="100"/>
        <c:noMultiLvlLbl val="0"/>
      </c:catAx>
      <c:valAx>
        <c:axId val="159963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3573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0.98375699999999999</c:v>
                </c:pt>
                <c:pt idx="2">
                  <c:v>0.90929800000000005</c:v>
                </c:pt>
                <c:pt idx="3">
                  <c:v>0.78791599999999995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47936"/>
        <c:axId val="170689664"/>
      </c:barChart>
      <c:catAx>
        <c:axId val="1534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689664"/>
        <c:crosses val="autoZero"/>
        <c:auto val="1"/>
        <c:lblAlgn val="ctr"/>
        <c:lblOffset val="100"/>
        <c:noMultiLvlLbl val="0"/>
      </c:catAx>
      <c:valAx>
        <c:axId val="170689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4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0.65398550724637683</c:v>
                </c:pt>
                <c:pt idx="1">
                  <c:v>0.7649073190677389</c:v>
                </c:pt>
                <c:pt idx="2">
                  <c:v>0.75828562991231663</c:v>
                </c:pt>
                <c:pt idx="3">
                  <c:v>0.7084866657580301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0880"/>
        <c:axId val="170691968"/>
      </c:barChart>
      <c:catAx>
        <c:axId val="1589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691968"/>
        <c:crosses val="autoZero"/>
        <c:auto val="1"/>
        <c:lblAlgn val="ctr"/>
        <c:lblOffset val="100"/>
        <c:noMultiLvlLbl val="0"/>
      </c:catAx>
      <c:valAx>
        <c:axId val="170691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970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0.99950099999999997</c:v>
                </c:pt>
                <c:pt idx="1">
                  <c:v>0.97859200000000002</c:v>
                </c:pt>
                <c:pt idx="2">
                  <c:v>0.97261699999999995</c:v>
                </c:pt>
                <c:pt idx="3">
                  <c:v>0.90538099999999999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1392"/>
        <c:axId val="170694272"/>
      </c:barChart>
      <c:catAx>
        <c:axId val="1589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694272"/>
        <c:crosses val="autoZero"/>
        <c:auto val="1"/>
        <c:lblAlgn val="ctr"/>
        <c:lblOffset val="100"/>
        <c:noMultiLvlLbl val="0"/>
      </c:catAx>
      <c:valAx>
        <c:axId val="170694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9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0.59548634773522324</c:v>
                </c:pt>
                <c:pt idx="1">
                  <c:v>0.62470469310799148</c:v>
                </c:pt>
                <c:pt idx="2">
                  <c:v>0.5876834310117669</c:v>
                </c:pt>
                <c:pt idx="3">
                  <c:v>0.57857434918904183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2416"/>
        <c:axId val="159072256"/>
      </c:barChart>
      <c:catAx>
        <c:axId val="1589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072256"/>
        <c:crosses val="autoZero"/>
        <c:auto val="1"/>
        <c:lblAlgn val="ctr"/>
        <c:lblOffset val="100"/>
        <c:noMultiLvlLbl val="0"/>
      </c:catAx>
      <c:valAx>
        <c:axId val="15907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9724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0.98798600000000003</c:v>
                </c:pt>
                <c:pt idx="2">
                  <c:v>0.95859899999999998</c:v>
                </c:pt>
                <c:pt idx="3">
                  <c:v>0.86482499999999995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3440"/>
        <c:axId val="159074560"/>
      </c:barChart>
      <c:catAx>
        <c:axId val="158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074560"/>
        <c:crosses val="autoZero"/>
        <c:auto val="1"/>
        <c:lblAlgn val="ctr"/>
        <c:lblOffset val="100"/>
        <c:noMultiLvlLbl val="0"/>
      </c:catAx>
      <c:valAx>
        <c:axId val="159074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9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0.62599382127118264</c:v>
                </c:pt>
                <c:pt idx="1">
                  <c:v>0.67726931988551176</c:v>
                </c:pt>
                <c:pt idx="2">
                  <c:v>0.64630752805415481</c:v>
                </c:pt>
                <c:pt idx="3">
                  <c:v>0.62673776747989651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0928"/>
        <c:axId val="159076864"/>
      </c:barChart>
      <c:catAx>
        <c:axId val="1722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076864"/>
        <c:crosses val="autoZero"/>
        <c:auto val="1"/>
        <c:lblAlgn val="ctr"/>
        <c:lblOffset val="100"/>
        <c:noMultiLvlLbl val="0"/>
      </c:catAx>
      <c:valAx>
        <c:axId val="15907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209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0.98280400000000001</c:v>
                </c:pt>
                <c:pt idx="2">
                  <c:v>0.92965900000000001</c:v>
                </c:pt>
                <c:pt idx="3">
                  <c:v>0.80514699999999995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1952"/>
        <c:axId val="159079168"/>
      </c:barChart>
      <c:catAx>
        <c:axId val="1722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079168"/>
        <c:crosses val="autoZero"/>
        <c:auto val="1"/>
        <c:lblAlgn val="ctr"/>
        <c:lblOffset val="100"/>
        <c:noMultiLvlLbl val="0"/>
      </c:catAx>
      <c:valAx>
        <c:axId val="15907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0.64838603425559949</c:v>
                </c:pt>
                <c:pt idx="1">
                  <c:v>0.72433101631002683</c:v>
                </c:pt>
                <c:pt idx="2">
                  <c:v>0.7203557312252965</c:v>
                </c:pt>
                <c:pt idx="3">
                  <c:v>0.67210144927536231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2976"/>
        <c:axId val="172647552"/>
      </c:barChart>
      <c:catAx>
        <c:axId val="1722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647552"/>
        <c:crosses val="autoZero"/>
        <c:auto val="1"/>
        <c:lblAlgn val="ctr"/>
        <c:lblOffset val="100"/>
        <c:noMultiLvlLbl val="0"/>
      </c:catAx>
      <c:valAx>
        <c:axId val="172647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229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0.99950099999999997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4000"/>
        <c:axId val="172649280"/>
      </c:barChart>
      <c:catAx>
        <c:axId val="172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649280"/>
        <c:crosses val="autoZero"/>
        <c:auto val="1"/>
        <c:lblAlgn val="ctr"/>
        <c:lblOffset val="100"/>
        <c:noMultiLvlLbl val="0"/>
      </c:catAx>
      <c:valAx>
        <c:axId val="172649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0.98169799999999996</c:v>
                </c:pt>
                <c:pt idx="2">
                  <c:v>0.972688</c:v>
                </c:pt>
                <c:pt idx="3">
                  <c:v>0.90568099999999996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6240"/>
        <c:axId val="151739712"/>
      </c:barChart>
      <c:catAx>
        <c:axId val="1541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39712"/>
        <c:crosses val="autoZero"/>
        <c:auto val="1"/>
        <c:lblAlgn val="ctr"/>
        <c:lblOffset val="100"/>
        <c:noMultiLvlLbl val="0"/>
      </c:catAx>
      <c:valAx>
        <c:axId val="151739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0.59548634773522324</c:v>
                </c:pt>
                <c:pt idx="1">
                  <c:v>0.62599382127118264</c:v>
                </c:pt>
                <c:pt idx="2">
                  <c:v>0.64838603425559949</c:v>
                </c:pt>
                <c:pt idx="3">
                  <c:v>0.65398550724637683</c:v>
                </c:pt>
                <c:pt idx="4">
                  <c:v>0.66001658261778207</c:v>
                </c:pt>
                <c:pt idx="5">
                  <c:v>0.65966448593884874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2592"/>
        <c:axId val="172653312"/>
      </c:barChart>
      <c:catAx>
        <c:axId val="1724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653312"/>
        <c:crosses val="autoZero"/>
        <c:auto val="1"/>
        <c:lblAlgn val="ctr"/>
        <c:lblOffset val="100"/>
        <c:noMultiLvlLbl val="0"/>
      </c:catAx>
      <c:valAx>
        <c:axId val="172653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4625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0.97859200000000002</c:v>
                </c:pt>
                <c:pt idx="1">
                  <c:v>0.98798600000000003</c:v>
                </c:pt>
                <c:pt idx="2">
                  <c:v>0.98280400000000001</c:v>
                </c:pt>
                <c:pt idx="3">
                  <c:v>0.98375699999999999</c:v>
                </c:pt>
                <c:pt idx="4">
                  <c:v>0.98759699999999995</c:v>
                </c:pt>
                <c:pt idx="5">
                  <c:v>0.98809899999999995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3616"/>
        <c:axId val="172753472"/>
      </c:barChart>
      <c:catAx>
        <c:axId val="1724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753472"/>
        <c:crosses val="autoZero"/>
        <c:auto val="1"/>
        <c:lblAlgn val="ctr"/>
        <c:lblOffset val="100"/>
        <c:noMultiLvlLbl val="0"/>
      </c:catAx>
      <c:valAx>
        <c:axId val="17275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46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0.62470469310799148</c:v>
                </c:pt>
                <c:pt idx="1">
                  <c:v>0.67726931988551176</c:v>
                </c:pt>
                <c:pt idx="2">
                  <c:v>0.72433101631002683</c:v>
                </c:pt>
                <c:pt idx="3">
                  <c:v>0.7649073190677389</c:v>
                </c:pt>
                <c:pt idx="4">
                  <c:v>0.83200445231929498</c:v>
                </c:pt>
                <c:pt idx="5">
                  <c:v>0.86108650220344385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5664"/>
        <c:axId val="172756352"/>
      </c:barChart>
      <c:catAx>
        <c:axId val="172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756352"/>
        <c:crosses val="autoZero"/>
        <c:auto val="1"/>
        <c:lblAlgn val="ctr"/>
        <c:lblOffset val="100"/>
        <c:noMultiLvlLbl val="0"/>
      </c:catAx>
      <c:valAx>
        <c:axId val="172756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4656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0.97261699999999995</c:v>
                </c:pt>
                <c:pt idx="1">
                  <c:v>0.95859899999999998</c:v>
                </c:pt>
                <c:pt idx="2">
                  <c:v>0.92965900000000001</c:v>
                </c:pt>
                <c:pt idx="3">
                  <c:v>0.90929800000000005</c:v>
                </c:pt>
                <c:pt idx="4">
                  <c:v>0.88998299999999997</c:v>
                </c:pt>
                <c:pt idx="5">
                  <c:v>0.845329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6288"/>
        <c:axId val="172758080"/>
      </c:barChart>
      <c:catAx>
        <c:axId val="1728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758080"/>
        <c:crosses val="autoZero"/>
        <c:auto val="1"/>
        <c:lblAlgn val="ctr"/>
        <c:lblOffset val="100"/>
        <c:noMultiLvlLbl val="0"/>
      </c:catAx>
      <c:valAx>
        <c:axId val="172758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8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0.5876834310117669</c:v>
                </c:pt>
                <c:pt idx="1">
                  <c:v>0.64630752805415481</c:v>
                </c:pt>
                <c:pt idx="2">
                  <c:v>0.7203557312252965</c:v>
                </c:pt>
                <c:pt idx="3">
                  <c:v>0.75828562991231663</c:v>
                </c:pt>
                <c:pt idx="4">
                  <c:v>0.8180852755440462</c:v>
                </c:pt>
                <c:pt idx="5">
                  <c:v>0.88936781609195414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7312"/>
        <c:axId val="170655744"/>
      </c:barChart>
      <c:catAx>
        <c:axId val="1728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655744"/>
        <c:crosses val="autoZero"/>
        <c:auto val="1"/>
        <c:lblAlgn val="ctr"/>
        <c:lblOffset val="100"/>
        <c:noMultiLvlLbl val="0"/>
      </c:catAx>
      <c:valAx>
        <c:axId val="170655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87731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0.90538099999999999</c:v>
                </c:pt>
                <c:pt idx="1">
                  <c:v>0.86482499999999995</c:v>
                </c:pt>
                <c:pt idx="2">
                  <c:v>0.80514699999999995</c:v>
                </c:pt>
                <c:pt idx="3">
                  <c:v>0.78791599999999995</c:v>
                </c:pt>
                <c:pt idx="4">
                  <c:v>0.70987299999999998</c:v>
                </c:pt>
                <c:pt idx="5">
                  <c:v>0.65868700000000002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8848"/>
        <c:axId val="170658048"/>
      </c:barChart>
      <c:catAx>
        <c:axId val="1728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658048"/>
        <c:crosses val="autoZero"/>
        <c:auto val="1"/>
        <c:lblAlgn val="ctr"/>
        <c:lblOffset val="100"/>
        <c:noMultiLvlLbl val="0"/>
      </c:catAx>
      <c:valAx>
        <c:axId val="170658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8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0.57857434918904183</c:v>
                </c:pt>
                <c:pt idx="1">
                  <c:v>0.62673776747989651</c:v>
                </c:pt>
                <c:pt idx="2">
                  <c:v>0.67210144927536231</c:v>
                </c:pt>
                <c:pt idx="3">
                  <c:v>0.7084866657580301</c:v>
                </c:pt>
                <c:pt idx="4">
                  <c:v>0.76671891327063746</c:v>
                </c:pt>
                <c:pt idx="5">
                  <c:v>0.8165519512970788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736"/>
        <c:axId val="170660928"/>
      </c:barChart>
      <c:catAx>
        <c:axId val="24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660928"/>
        <c:crosses val="autoZero"/>
        <c:auto val="1"/>
        <c:lblAlgn val="ctr"/>
        <c:lblOffset val="100"/>
        <c:noMultiLvlLbl val="0"/>
      </c:catAx>
      <c:valAx>
        <c:axId val="170660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207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0.98759699999999995</c:v>
                </c:pt>
                <c:pt idx="2">
                  <c:v>0.88998299999999997</c:v>
                </c:pt>
                <c:pt idx="3">
                  <c:v>0.70987299999999998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760"/>
        <c:axId val="172793856"/>
      </c:barChart>
      <c:catAx>
        <c:axId val="242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793856"/>
        <c:crosses val="autoZero"/>
        <c:auto val="1"/>
        <c:lblAlgn val="ctr"/>
        <c:lblOffset val="100"/>
        <c:noMultiLvlLbl val="0"/>
      </c:catAx>
      <c:valAx>
        <c:axId val="172793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0.66001658261778207</c:v>
                </c:pt>
                <c:pt idx="1">
                  <c:v>0.83200445231929498</c:v>
                </c:pt>
                <c:pt idx="2">
                  <c:v>0.8180852755440462</c:v>
                </c:pt>
                <c:pt idx="3">
                  <c:v>0.76671891327063746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272"/>
        <c:axId val="172796160"/>
      </c:barChart>
      <c:catAx>
        <c:axId val="24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796160"/>
        <c:crosses val="autoZero"/>
        <c:auto val="1"/>
        <c:lblAlgn val="ctr"/>
        <c:lblOffset val="100"/>
        <c:noMultiLvlLbl val="0"/>
      </c:catAx>
      <c:valAx>
        <c:axId val="172796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222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0.98809899999999995</c:v>
                </c:pt>
                <c:pt idx="2">
                  <c:v>0.845329</c:v>
                </c:pt>
                <c:pt idx="3">
                  <c:v>0.65868700000000002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296"/>
        <c:axId val="172797888"/>
      </c:barChart>
      <c:catAx>
        <c:axId val="24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797888"/>
        <c:crosses val="autoZero"/>
        <c:auto val="1"/>
        <c:lblAlgn val="ctr"/>
        <c:lblOffset val="100"/>
        <c:noMultiLvlLbl val="0"/>
      </c:catAx>
      <c:valAx>
        <c:axId val="172797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0.59062514197446736</c:v>
                </c:pt>
                <c:pt idx="1">
                  <c:v>0.62321680069056384</c:v>
                </c:pt>
                <c:pt idx="2">
                  <c:v>0.58674072054881643</c:v>
                </c:pt>
                <c:pt idx="3">
                  <c:v>0.57782472400163554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7264"/>
        <c:axId val="154396352"/>
      </c:barChart>
      <c:catAx>
        <c:axId val="1541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396352"/>
        <c:crosses val="autoZero"/>
        <c:auto val="1"/>
        <c:lblAlgn val="ctr"/>
        <c:lblOffset val="100"/>
        <c:noMultiLvlLbl val="0"/>
      </c:catAx>
      <c:valAx>
        <c:axId val="154396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872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0.65966448593884874</c:v>
                </c:pt>
                <c:pt idx="1">
                  <c:v>0.86108650220344385</c:v>
                </c:pt>
                <c:pt idx="2">
                  <c:v>0.88936781609195414</c:v>
                </c:pt>
                <c:pt idx="3">
                  <c:v>0.8165519512970788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0368"/>
        <c:axId val="172800192"/>
      </c:barChart>
      <c:catAx>
        <c:axId val="1589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2800192"/>
        <c:crosses val="autoZero"/>
        <c:auto val="1"/>
        <c:lblAlgn val="ctr"/>
        <c:lblOffset val="100"/>
        <c:noMultiLvlLbl val="0"/>
      </c:catAx>
      <c:valAx>
        <c:axId val="172800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89703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0.98422399999999999</c:v>
                </c:pt>
                <c:pt idx="2">
                  <c:v>0.90948099999999998</c:v>
                </c:pt>
                <c:pt idx="3">
                  <c:v>0.79109099999999999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7440"/>
        <c:axId val="173850624"/>
      </c:barChart>
      <c:catAx>
        <c:axId val="1740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850624"/>
        <c:crosses val="autoZero"/>
        <c:auto val="1"/>
        <c:lblAlgn val="ctr"/>
        <c:lblOffset val="100"/>
        <c:noMultiLvlLbl val="0"/>
      </c:catAx>
      <c:valAx>
        <c:axId val="173850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0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0.65094157466721181</c:v>
                </c:pt>
                <c:pt idx="1">
                  <c:v>0.75478737903775384</c:v>
                </c:pt>
                <c:pt idx="2">
                  <c:v>0.74948889191767754</c:v>
                </c:pt>
                <c:pt idx="3">
                  <c:v>0.70262028076870653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0.59375425923401937</c:v>
                </c:pt>
                <c:pt idx="1">
                  <c:v>0.59205056562627778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0.88151946753895782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9488"/>
        <c:axId val="173852928"/>
      </c:barChart>
      <c:catAx>
        <c:axId val="1740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852928"/>
        <c:crosses val="autoZero"/>
        <c:auto val="1"/>
        <c:lblAlgn val="ctr"/>
        <c:lblOffset val="100"/>
        <c:noMultiLvlLbl val="0"/>
      </c:catAx>
      <c:valAx>
        <c:axId val="173852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0794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0.99965700000000002</c:v>
                </c:pt>
                <c:pt idx="1">
                  <c:v>0.98559699999999995</c:v>
                </c:pt>
                <c:pt idx="2">
                  <c:v>0.97323400000000004</c:v>
                </c:pt>
                <c:pt idx="3">
                  <c:v>0.90558099999999997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74752"/>
        <c:axId val="173855232"/>
      </c:barChart>
      <c:catAx>
        <c:axId val="1744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855232"/>
        <c:crosses val="autoZero"/>
        <c:auto val="1"/>
        <c:lblAlgn val="ctr"/>
        <c:lblOffset val="100"/>
        <c:noMultiLvlLbl val="0"/>
      </c:catAx>
      <c:valAx>
        <c:axId val="173855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47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0.56629582935804834</c:v>
                </c:pt>
                <c:pt idx="1">
                  <c:v>0.60389691517877431</c:v>
                </c:pt>
                <c:pt idx="2">
                  <c:v>0.57973853982099866</c:v>
                </c:pt>
                <c:pt idx="3">
                  <c:v>0.57443437372222983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0.54669426650311204</c:v>
                </c:pt>
                <c:pt idx="1">
                  <c:v>0.54704863477352239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0.67504883921675529</c:v>
                </c:pt>
                <c:pt idx="1">
                  <c:v>0.78145018399890964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76800"/>
        <c:axId val="173857536"/>
      </c:barChart>
      <c:catAx>
        <c:axId val="174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857536"/>
        <c:crosses val="autoZero"/>
        <c:auto val="1"/>
        <c:lblAlgn val="ctr"/>
        <c:lblOffset val="100"/>
        <c:noMultiLvlLbl val="0"/>
      </c:catAx>
      <c:valAx>
        <c:axId val="173857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4768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0.98826099999999995</c:v>
                </c:pt>
                <c:pt idx="2">
                  <c:v>0.96517699999999995</c:v>
                </c:pt>
                <c:pt idx="3">
                  <c:v>0.87165000000000004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84320"/>
        <c:axId val="174163072"/>
      </c:barChart>
      <c:catAx>
        <c:axId val="1745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163072"/>
        <c:crosses val="autoZero"/>
        <c:auto val="1"/>
        <c:lblAlgn val="ctr"/>
        <c:lblOffset val="100"/>
        <c:noMultiLvlLbl val="0"/>
      </c:catAx>
      <c:valAx>
        <c:axId val="174163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58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0.60399345781654634</c:v>
                </c:pt>
                <c:pt idx="1">
                  <c:v>0.65305415474081141</c:v>
                </c:pt>
                <c:pt idx="2">
                  <c:v>0.63023033937576667</c:v>
                </c:pt>
                <c:pt idx="3">
                  <c:v>0.6214392803598201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85344"/>
        <c:axId val="174165376"/>
      </c:barChart>
      <c:catAx>
        <c:axId val="1745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165376"/>
        <c:crosses val="autoZero"/>
        <c:auto val="1"/>
        <c:lblAlgn val="ctr"/>
        <c:lblOffset val="100"/>
        <c:noMultiLvlLbl val="0"/>
      </c:catAx>
      <c:valAx>
        <c:axId val="174165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5853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0.98480199999999996</c:v>
                </c:pt>
                <c:pt idx="2">
                  <c:v>0.933257</c:v>
                </c:pt>
                <c:pt idx="3">
                  <c:v>0.81488099999999997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8464"/>
        <c:axId val="174167680"/>
      </c:barChart>
      <c:catAx>
        <c:axId val="1740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167680"/>
        <c:crosses val="autoZero"/>
        <c:auto val="1"/>
        <c:lblAlgn val="ctr"/>
        <c:lblOffset val="100"/>
        <c:noMultiLvlLbl val="0"/>
      </c:catAx>
      <c:valAx>
        <c:axId val="174167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0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0.64098064604061611</c:v>
                </c:pt>
                <c:pt idx="1">
                  <c:v>0.7048123665440007</c:v>
                </c:pt>
                <c:pt idx="2">
                  <c:v>0.70543705420017266</c:v>
                </c:pt>
                <c:pt idx="3">
                  <c:v>0.66456544455045208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86880"/>
        <c:axId val="174891008"/>
      </c:barChart>
      <c:catAx>
        <c:axId val="1745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891008"/>
        <c:crosses val="autoZero"/>
        <c:auto val="1"/>
        <c:lblAlgn val="ctr"/>
        <c:lblOffset val="100"/>
        <c:noMultiLvlLbl val="0"/>
      </c:catAx>
      <c:valAx>
        <c:axId val="174891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586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0.99965700000000002</c:v>
                </c:pt>
                <c:pt idx="1">
                  <c:v>0.99990000000000001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87392"/>
        <c:axId val="174892736"/>
      </c:barChart>
      <c:catAx>
        <c:axId val="1745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892736"/>
        <c:crosses val="autoZero"/>
        <c:auto val="1"/>
        <c:lblAlgn val="ctr"/>
        <c:lblOffset val="100"/>
        <c:noMultiLvlLbl val="0"/>
      </c:catAx>
      <c:valAx>
        <c:axId val="174892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5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0.98743700000000001</c:v>
                </c:pt>
                <c:pt idx="2">
                  <c:v>0.95980500000000002</c:v>
                </c:pt>
                <c:pt idx="3">
                  <c:v>0.86504199999999998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8288"/>
        <c:axId val="154398656"/>
      </c:barChart>
      <c:catAx>
        <c:axId val="1541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398656"/>
        <c:crosses val="autoZero"/>
        <c:auto val="1"/>
        <c:lblAlgn val="ctr"/>
        <c:lblOffset val="100"/>
        <c:noMultiLvlLbl val="0"/>
      </c:catAx>
      <c:valAx>
        <c:axId val="154398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8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0.56629582935804834</c:v>
                </c:pt>
                <c:pt idx="1">
                  <c:v>0.60399345781654634</c:v>
                </c:pt>
                <c:pt idx="2">
                  <c:v>0.64098064604061611</c:v>
                </c:pt>
                <c:pt idx="3">
                  <c:v>0.65094157466721181</c:v>
                </c:pt>
                <c:pt idx="4">
                  <c:v>0.65866498568897369</c:v>
                </c:pt>
                <c:pt idx="5">
                  <c:v>0.65650697378583434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0.54669426650311204</c:v>
                </c:pt>
                <c:pt idx="1">
                  <c:v>0.57064649493435105</c:v>
                </c:pt>
                <c:pt idx="2">
                  <c:v>0.58851256190086776</c:v>
                </c:pt>
                <c:pt idx="3">
                  <c:v>0.59375425923401937</c:v>
                </c:pt>
                <c:pt idx="4">
                  <c:v>0.59757621189405297</c:v>
                </c:pt>
                <c:pt idx="5">
                  <c:v>0.59704238789696062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0.67504883921675529</c:v>
                </c:pt>
                <c:pt idx="1">
                  <c:v>0.68314138385352774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4608"/>
        <c:axId val="174895616"/>
      </c:barChart>
      <c:catAx>
        <c:axId val="1747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895616"/>
        <c:crosses val="autoZero"/>
        <c:auto val="1"/>
        <c:lblAlgn val="ctr"/>
        <c:lblOffset val="100"/>
        <c:noMultiLvlLbl val="0"/>
      </c:catAx>
      <c:valAx>
        <c:axId val="174895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7246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0.98559699999999995</c:v>
                </c:pt>
                <c:pt idx="1">
                  <c:v>0.98826099999999995</c:v>
                </c:pt>
                <c:pt idx="2">
                  <c:v>0.98480199999999996</c:v>
                </c:pt>
                <c:pt idx="3">
                  <c:v>0.98422399999999999</c:v>
                </c:pt>
                <c:pt idx="4">
                  <c:v>0.98664799999999997</c:v>
                </c:pt>
                <c:pt idx="5">
                  <c:v>0.98699899999999996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632"/>
        <c:axId val="174897344"/>
      </c:barChart>
      <c:catAx>
        <c:axId val="1747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897344"/>
        <c:crosses val="autoZero"/>
        <c:auto val="1"/>
        <c:lblAlgn val="ctr"/>
        <c:lblOffset val="100"/>
        <c:noMultiLvlLbl val="0"/>
      </c:catAx>
      <c:valAx>
        <c:axId val="174897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7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0.60389691517877431</c:v>
                </c:pt>
                <c:pt idx="1">
                  <c:v>0.65305415474081141</c:v>
                </c:pt>
                <c:pt idx="2">
                  <c:v>0.7048123665440007</c:v>
                </c:pt>
                <c:pt idx="3">
                  <c:v>0.75478737903775384</c:v>
                </c:pt>
                <c:pt idx="4">
                  <c:v>0.83134569079096821</c:v>
                </c:pt>
                <c:pt idx="5">
                  <c:v>0.86275044296033809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0.54704863477352239</c:v>
                </c:pt>
                <c:pt idx="1">
                  <c:v>0.56865317341329336</c:v>
                </c:pt>
                <c:pt idx="2">
                  <c:v>0.58751874062968523</c:v>
                </c:pt>
                <c:pt idx="3">
                  <c:v>0.59205056562627778</c:v>
                </c:pt>
                <c:pt idx="4">
                  <c:v>0.59669597019671983</c:v>
                </c:pt>
                <c:pt idx="5">
                  <c:v>0.59700831402480581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0.78145018399890964</c:v>
                </c:pt>
                <c:pt idx="1">
                  <c:v>0.82629139975466814</c:v>
                </c:pt>
                <c:pt idx="2">
                  <c:v>0.8646642587797011</c:v>
                </c:pt>
                <c:pt idx="3">
                  <c:v>0.88151946753895782</c:v>
                </c:pt>
                <c:pt idx="4">
                  <c:v>0.8937576666212349</c:v>
                </c:pt>
                <c:pt idx="5">
                  <c:v>0.89249693335150604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6656"/>
        <c:axId val="56763520"/>
      </c:barChart>
      <c:catAx>
        <c:axId val="1747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763520"/>
        <c:crosses val="autoZero"/>
        <c:auto val="1"/>
        <c:lblAlgn val="ctr"/>
        <c:lblOffset val="100"/>
        <c:noMultiLvlLbl val="0"/>
      </c:catAx>
      <c:valAx>
        <c:axId val="56763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7266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0.97323400000000004</c:v>
                </c:pt>
                <c:pt idx="1">
                  <c:v>0.96517699999999995</c:v>
                </c:pt>
                <c:pt idx="2">
                  <c:v>0.933257</c:v>
                </c:pt>
                <c:pt idx="3">
                  <c:v>0.90948099999999998</c:v>
                </c:pt>
                <c:pt idx="4">
                  <c:v>0.88813799999999998</c:v>
                </c:pt>
                <c:pt idx="5">
                  <c:v>0.84428499999999995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77536"/>
        <c:axId val="56765248"/>
      </c:barChart>
      <c:catAx>
        <c:axId val="1749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765248"/>
        <c:crosses val="autoZero"/>
        <c:auto val="1"/>
        <c:lblAlgn val="ctr"/>
        <c:lblOffset val="100"/>
        <c:noMultiLvlLbl val="0"/>
      </c:catAx>
      <c:valAx>
        <c:axId val="5676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9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0.57973853982099866</c:v>
                </c:pt>
                <c:pt idx="1">
                  <c:v>0.63023033937576667</c:v>
                </c:pt>
                <c:pt idx="2">
                  <c:v>0.70543705420017266</c:v>
                </c:pt>
                <c:pt idx="3">
                  <c:v>0.74948889191767754</c:v>
                </c:pt>
                <c:pt idx="4">
                  <c:v>0.81637590295761209</c:v>
                </c:pt>
                <c:pt idx="5">
                  <c:v>0.88943596383626367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78560"/>
        <c:axId val="56768128"/>
      </c:barChart>
      <c:catAx>
        <c:axId val="1749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768128"/>
        <c:crosses val="autoZero"/>
        <c:auto val="1"/>
        <c:lblAlgn val="ctr"/>
        <c:lblOffset val="100"/>
        <c:noMultiLvlLbl val="0"/>
      </c:catAx>
      <c:valAx>
        <c:axId val="56768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97856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0.90558099999999997</c:v>
                </c:pt>
                <c:pt idx="1">
                  <c:v>0.87165000000000004</c:v>
                </c:pt>
                <c:pt idx="2">
                  <c:v>0.81488099999999997</c:v>
                </c:pt>
                <c:pt idx="3">
                  <c:v>0.79109099999999999</c:v>
                </c:pt>
                <c:pt idx="4">
                  <c:v>0.70988499999999999</c:v>
                </c:pt>
                <c:pt idx="5">
                  <c:v>0.658501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80608"/>
        <c:axId val="175079424"/>
      </c:barChart>
      <c:catAx>
        <c:axId val="1749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079424"/>
        <c:crosses val="autoZero"/>
        <c:auto val="1"/>
        <c:lblAlgn val="ctr"/>
        <c:lblOffset val="100"/>
        <c:noMultiLvlLbl val="0"/>
      </c:catAx>
      <c:valAx>
        <c:axId val="175079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0.57443437372222983</c:v>
                </c:pt>
                <c:pt idx="1">
                  <c:v>0.6214392803598201</c:v>
                </c:pt>
                <c:pt idx="2">
                  <c:v>0.66456544455045208</c:v>
                </c:pt>
                <c:pt idx="3">
                  <c:v>0.70262028076870653</c:v>
                </c:pt>
                <c:pt idx="4">
                  <c:v>0.76449843260188088</c:v>
                </c:pt>
                <c:pt idx="5">
                  <c:v>0.81663145699877338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79584"/>
        <c:axId val="175082304"/>
      </c:barChart>
      <c:catAx>
        <c:axId val="1749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082304"/>
        <c:crosses val="autoZero"/>
        <c:auto val="1"/>
        <c:lblAlgn val="ctr"/>
        <c:lblOffset val="100"/>
        <c:noMultiLvlLbl val="0"/>
      </c:catAx>
      <c:valAx>
        <c:axId val="175082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9795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0.98664799999999997</c:v>
                </c:pt>
                <c:pt idx="2">
                  <c:v>0.88813799999999998</c:v>
                </c:pt>
                <c:pt idx="3">
                  <c:v>0.70988499999999999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32896"/>
        <c:axId val="175085184"/>
      </c:barChart>
      <c:catAx>
        <c:axId val="1756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085184"/>
        <c:crosses val="autoZero"/>
        <c:auto val="1"/>
        <c:lblAlgn val="ctr"/>
        <c:lblOffset val="100"/>
        <c:noMultiLvlLbl val="0"/>
      </c:catAx>
      <c:valAx>
        <c:axId val="175085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6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0.65866498568897369</c:v>
                </c:pt>
                <c:pt idx="1">
                  <c:v>0.83134569079096821</c:v>
                </c:pt>
                <c:pt idx="2">
                  <c:v>0.81637590295761209</c:v>
                </c:pt>
                <c:pt idx="3">
                  <c:v>0.76449843260188088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0.59757621189405297</c:v>
                </c:pt>
                <c:pt idx="1">
                  <c:v>0.59669597019671983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0.8937576666212349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33920"/>
        <c:axId val="175366144"/>
      </c:barChart>
      <c:catAx>
        <c:axId val="1756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66144"/>
        <c:crosses val="autoZero"/>
        <c:auto val="1"/>
        <c:lblAlgn val="ctr"/>
        <c:lblOffset val="100"/>
        <c:noMultiLvlLbl val="0"/>
      </c:catAx>
      <c:valAx>
        <c:axId val="175366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6339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0.98699899999999996</c:v>
                </c:pt>
                <c:pt idx="2">
                  <c:v>0.84428499999999995</c:v>
                </c:pt>
                <c:pt idx="3">
                  <c:v>0.658501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87328"/>
        <c:axId val="175367872"/>
      </c:barChart>
      <c:catAx>
        <c:axId val="1739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67872"/>
        <c:crosses val="autoZero"/>
        <c:auto val="1"/>
        <c:lblAlgn val="ctr"/>
        <c:lblOffset val="100"/>
        <c:noMultiLvlLbl val="0"/>
      </c:catAx>
      <c:valAx>
        <c:axId val="175367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39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0.61973558675207852</c:v>
                </c:pt>
                <c:pt idx="1">
                  <c:v>0.67164713097996454</c:v>
                </c:pt>
                <c:pt idx="2">
                  <c:v>0.6428603879878243</c:v>
                </c:pt>
                <c:pt idx="3">
                  <c:v>0.62576098314479123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0.57064649493435105</c:v>
                </c:pt>
                <c:pt idx="1">
                  <c:v>0.56865317341329336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0.68314138385352774</c:v>
                </c:pt>
                <c:pt idx="1">
                  <c:v>0.82629139975466814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89312"/>
        <c:axId val="154400960"/>
      </c:barChart>
      <c:catAx>
        <c:axId val="154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400960"/>
        <c:crosses val="autoZero"/>
        <c:auto val="1"/>
        <c:lblAlgn val="ctr"/>
        <c:lblOffset val="100"/>
        <c:noMultiLvlLbl val="0"/>
      </c:catAx>
      <c:valAx>
        <c:axId val="154400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893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0.65650697378583434</c:v>
                </c:pt>
                <c:pt idx="1">
                  <c:v>0.86275044296033809</c:v>
                </c:pt>
                <c:pt idx="2">
                  <c:v>0.88943596383626367</c:v>
                </c:pt>
                <c:pt idx="3">
                  <c:v>0.81663145699877338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0.59704238789696062</c:v>
                </c:pt>
                <c:pt idx="1">
                  <c:v>0.59700831402480581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0.89249693335150604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35968"/>
        <c:axId val="175370176"/>
      </c:barChart>
      <c:catAx>
        <c:axId val="1756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70176"/>
        <c:crosses val="autoZero"/>
        <c:auto val="1"/>
        <c:lblAlgn val="ctr"/>
        <c:lblOffset val="100"/>
        <c:noMultiLvlLbl val="0"/>
      </c:catAx>
      <c:valAx>
        <c:axId val="175370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6359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0.90000599999999997</c:v>
                </c:pt>
                <c:pt idx="2">
                  <c:v>0.69625899999999996</c:v>
                </c:pt>
                <c:pt idx="3">
                  <c:v>0.57899299999999998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92480"/>
        <c:axId val="175371904"/>
      </c:barChart>
      <c:catAx>
        <c:axId val="1758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71904"/>
        <c:crosses val="autoZero"/>
        <c:auto val="1"/>
        <c:lblAlgn val="ctr"/>
        <c:lblOffset val="100"/>
        <c:noMultiLvlLbl val="0"/>
      </c:catAx>
      <c:valAx>
        <c:axId val="175371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8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0.6520092226613966</c:v>
                </c:pt>
                <c:pt idx="1">
                  <c:v>0.7361035391395212</c:v>
                </c:pt>
                <c:pt idx="2">
                  <c:v>0.70733383308345821</c:v>
                </c:pt>
                <c:pt idx="3">
                  <c:v>0.69551587842442419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0.56106832947162788</c:v>
                </c:pt>
                <c:pt idx="1">
                  <c:v>0.56221150788242247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0.88255872063968011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2464"/>
        <c:axId val="175373056"/>
      </c:barChart>
      <c:catAx>
        <c:axId val="1709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73056"/>
        <c:crosses val="autoZero"/>
        <c:auto val="1"/>
        <c:lblAlgn val="ctr"/>
        <c:lblOffset val="100"/>
        <c:noMultiLvlLbl val="0"/>
      </c:catAx>
      <c:valAx>
        <c:axId val="175373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942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0.99833799999999995</c:v>
                </c:pt>
                <c:pt idx="1">
                  <c:v>0.81681000000000004</c:v>
                </c:pt>
                <c:pt idx="2">
                  <c:v>0.65763199999999999</c:v>
                </c:pt>
                <c:pt idx="3">
                  <c:v>0.55860399999999999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3488"/>
        <c:axId val="175924352"/>
      </c:barChart>
      <c:catAx>
        <c:axId val="1709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24352"/>
        <c:crosses val="autoZero"/>
        <c:auto val="1"/>
        <c:lblAlgn val="ctr"/>
        <c:lblOffset val="100"/>
        <c:noMultiLvlLbl val="0"/>
      </c:catAx>
      <c:valAx>
        <c:axId val="175924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9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0.59398141838171825</c:v>
                </c:pt>
                <c:pt idx="1">
                  <c:v>0.60433987551678714</c:v>
                </c:pt>
                <c:pt idx="2">
                  <c:v>0.56302700922266136</c:v>
                </c:pt>
                <c:pt idx="3">
                  <c:v>0.53324530916360002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0.5482162327926946</c:v>
                </c:pt>
                <c:pt idx="1">
                  <c:v>0.54955647176411804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0.67579278542546906</c:v>
                </c:pt>
                <c:pt idx="1">
                  <c:v>0.78308005088364918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4000"/>
        <c:axId val="175926656"/>
      </c:barChart>
      <c:catAx>
        <c:axId val="1709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26656"/>
        <c:crosses val="autoZero"/>
        <c:auto val="1"/>
        <c:lblAlgn val="ctr"/>
        <c:lblOffset val="100"/>
        <c:noMultiLvlLbl val="0"/>
      </c:catAx>
      <c:valAx>
        <c:axId val="175926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9440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0.84773699999999996</c:v>
                </c:pt>
                <c:pt idx="2">
                  <c:v>0.65354000000000001</c:v>
                </c:pt>
                <c:pt idx="3">
                  <c:v>0.55030599999999996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5024"/>
        <c:axId val="175928960"/>
      </c:barChart>
      <c:catAx>
        <c:axId val="1709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28960"/>
        <c:crosses val="autoZero"/>
        <c:auto val="1"/>
        <c:lblAlgn val="ctr"/>
        <c:lblOffset val="100"/>
        <c:noMultiLvlLbl val="0"/>
      </c:catAx>
      <c:valAx>
        <c:axId val="175928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9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0.61922447866975605</c:v>
                </c:pt>
                <c:pt idx="1">
                  <c:v>0.65562105310980878</c:v>
                </c:pt>
                <c:pt idx="2">
                  <c:v>0.60508950070419332</c:v>
                </c:pt>
                <c:pt idx="3">
                  <c:v>0.59725818908727457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0.55545409113624999</c:v>
                </c:pt>
                <c:pt idx="1">
                  <c:v>0.55715494525464537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0.68356730725546322</c:v>
                </c:pt>
                <c:pt idx="1">
                  <c:v>0.827841760937713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6048"/>
        <c:axId val="176553984"/>
      </c:barChart>
      <c:catAx>
        <c:axId val="170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553984"/>
        <c:crosses val="autoZero"/>
        <c:auto val="1"/>
        <c:lblAlgn val="ctr"/>
        <c:lblOffset val="100"/>
        <c:noMultiLvlLbl val="0"/>
      </c:catAx>
      <c:valAx>
        <c:axId val="176553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9460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0.86990299999999998</c:v>
                </c:pt>
                <c:pt idx="2">
                  <c:v>0.67133299999999996</c:v>
                </c:pt>
                <c:pt idx="3">
                  <c:v>0.54626300000000005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79008"/>
        <c:axId val="176556288"/>
      </c:barChart>
      <c:catAx>
        <c:axId val="1759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556288"/>
        <c:crosses val="autoZero"/>
        <c:auto val="1"/>
        <c:lblAlgn val="ctr"/>
        <c:lblOffset val="100"/>
        <c:noMultiLvlLbl val="0"/>
      </c:catAx>
      <c:valAx>
        <c:axId val="176556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9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0.64342828585707146</c:v>
                </c:pt>
                <c:pt idx="1">
                  <c:v>0.69418131843169328</c:v>
                </c:pt>
                <c:pt idx="2">
                  <c:v>0.67504883921675529</c:v>
                </c:pt>
                <c:pt idx="3">
                  <c:v>0.64846553995729417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0.55972127572577357</c:v>
                </c:pt>
                <c:pt idx="1">
                  <c:v>0.56046749352596426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0.86580573349688794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1056"/>
        <c:axId val="176558592"/>
      </c:barChart>
      <c:catAx>
        <c:axId val="1766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558592"/>
        <c:crosses val="autoZero"/>
        <c:auto val="1"/>
        <c:lblAlgn val="ctr"/>
        <c:lblOffset val="100"/>
        <c:noMultiLvlLbl val="0"/>
      </c:catAx>
      <c:valAx>
        <c:axId val="176558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6210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0.99833799999999995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2592"/>
        <c:axId val="176560320"/>
      </c:barChart>
      <c:catAx>
        <c:axId val="1766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560320"/>
        <c:crosses val="autoZero"/>
        <c:auto val="1"/>
        <c:lblAlgn val="ctr"/>
        <c:lblOffset val="100"/>
        <c:noMultiLvlLbl val="0"/>
      </c:catAx>
      <c:valAx>
        <c:axId val="176560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6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0.98269399999999996</c:v>
                </c:pt>
                <c:pt idx="2">
                  <c:v>0.93185600000000002</c:v>
                </c:pt>
                <c:pt idx="3">
                  <c:v>0.80518900000000004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18496"/>
        <c:axId val="159253056"/>
      </c:barChart>
      <c:catAx>
        <c:axId val="1478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253056"/>
        <c:crosses val="autoZero"/>
        <c:auto val="1"/>
        <c:lblAlgn val="ctr"/>
        <c:lblOffset val="100"/>
        <c:noMultiLvlLbl val="0"/>
      </c:catAx>
      <c:valAx>
        <c:axId val="159253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8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0.59398141838171825</c:v>
                </c:pt>
                <c:pt idx="1">
                  <c:v>0.61922447866975605</c:v>
                </c:pt>
                <c:pt idx="2">
                  <c:v>0.64342828585707146</c:v>
                </c:pt>
                <c:pt idx="3">
                  <c:v>0.6520092226613966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0.5482162327926946</c:v>
                </c:pt>
                <c:pt idx="1">
                  <c:v>0.55545409113624999</c:v>
                </c:pt>
                <c:pt idx="2">
                  <c:v>0.55972127572577357</c:v>
                </c:pt>
                <c:pt idx="3">
                  <c:v>0.56106832947162788</c:v>
                </c:pt>
                <c:pt idx="4">
                  <c:v>0.56100926809322615</c:v>
                </c:pt>
                <c:pt idx="5">
                  <c:v>0.56199286720276231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0.67579278542546906</c:v>
                </c:pt>
                <c:pt idx="1">
                  <c:v>0.68356730725546322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61376"/>
        <c:axId val="221733440"/>
      </c:barChart>
      <c:catAx>
        <c:axId val="2218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33440"/>
        <c:crosses val="autoZero"/>
        <c:auto val="1"/>
        <c:lblAlgn val="ctr"/>
        <c:lblOffset val="100"/>
        <c:noMultiLvlLbl val="0"/>
      </c:catAx>
      <c:valAx>
        <c:axId val="221733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18613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0.81681000000000004</c:v>
                </c:pt>
                <c:pt idx="1">
                  <c:v>0.84773699999999996</c:v>
                </c:pt>
                <c:pt idx="2">
                  <c:v>0.86990299999999998</c:v>
                </c:pt>
                <c:pt idx="3">
                  <c:v>0.90000599999999997</c:v>
                </c:pt>
                <c:pt idx="4">
                  <c:v>0.97048699999999999</c:v>
                </c:pt>
                <c:pt idx="5">
                  <c:v>0.98625799999999997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63424"/>
        <c:axId val="221735744"/>
      </c:barChart>
      <c:catAx>
        <c:axId val="2218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35744"/>
        <c:crosses val="autoZero"/>
        <c:auto val="1"/>
        <c:lblAlgn val="ctr"/>
        <c:lblOffset val="100"/>
        <c:noMultiLvlLbl val="0"/>
      </c:catAx>
      <c:valAx>
        <c:axId val="221735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18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0.60433987551678714</c:v>
                </c:pt>
                <c:pt idx="1">
                  <c:v>0.65562105310980878</c:v>
                </c:pt>
                <c:pt idx="2">
                  <c:v>0.69418131843169328</c:v>
                </c:pt>
                <c:pt idx="3">
                  <c:v>0.7361035391395212</c:v>
                </c:pt>
                <c:pt idx="4">
                  <c:v>0.82800077234110225</c:v>
                </c:pt>
                <c:pt idx="5">
                  <c:v>0.86227908772886297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0.54955647176411804</c:v>
                </c:pt>
                <c:pt idx="1">
                  <c:v>0.55715494525464537</c:v>
                </c:pt>
                <c:pt idx="2">
                  <c:v>0.56046749352596426</c:v>
                </c:pt>
                <c:pt idx="3">
                  <c:v>0.56221150788242247</c:v>
                </c:pt>
                <c:pt idx="4">
                  <c:v>0.56316444050701919</c:v>
                </c:pt>
                <c:pt idx="5">
                  <c:v>0.56332458770614691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0.78308005088364918</c:v>
                </c:pt>
                <c:pt idx="1">
                  <c:v>0.827841760937713</c:v>
                </c:pt>
                <c:pt idx="2">
                  <c:v>0.86580573349688794</c:v>
                </c:pt>
                <c:pt idx="3">
                  <c:v>0.88255872063968011</c:v>
                </c:pt>
                <c:pt idx="4">
                  <c:v>0.89396778883285632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64480"/>
        <c:axId val="221738048"/>
      </c:barChart>
      <c:catAx>
        <c:axId val="2221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38048"/>
        <c:crosses val="autoZero"/>
        <c:auto val="1"/>
        <c:lblAlgn val="ctr"/>
        <c:lblOffset val="100"/>
        <c:noMultiLvlLbl val="0"/>
      </c:catAx>
      <c:valAx>
        <c:axId val="221738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1644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0.65763199999999999</c:v>
                </c:pt>
                <c:pt idx="1">
                  <c:v>0.65354000000000001</c:v>
                </c:pt>
                <c:pt idx="2">
                  <c:v>0.67133299999999996</c:v>
                </c:pt>
                <c:pt idx="3">
                  <c:v>0.69625899999999996</c:v>
                </c:pt>
                <c:pt idx="4">
                  <c:v>0.74060199999999998</c:v>
                </c:pt>
                <c:pt idx="5">
                  <c:v>0.78462200000000004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64992"/>
        <c:axId val="221740352"/>
      </c:barChart>
      <c:catAx>
        <c:axId val="222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40352"/>
        <c:crosses val="autoZero"/>
        <c:auto val="1"/>
        <c:lblAlgn val="ctr"/>
        <c:lblOffset val="100"/>
        <c:noMultiLvlLbl val="0"/>
      </c:catAx>
      <c:valAx>
        <c:axId val="221740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1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0.56302700922266136</c:v>
                </c:pt>
                <c:pt idx="1">
                  <c:v>0.60508950070419332</c:v>
                </c:pt>
                <c:pt idx="2">
                  <c:v>0.67504883921675529</c:v>
                </c:pt>
                <c:pt idx="3">
                  <c:v>0.70733383308345821</c:v>
                </c:pt>
                <c:pt idx="4">
                  <c:v>0.76875198764254238</c:v>
                </c:pt>
                <c:pt idx="5">
                  <c:v>0.86005292808141387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62944"/>
        <c:axId val="221759168"/>
      </c:barChart>
      <c:catAx>
        <c:axId val="2221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59168"/>
        <c:crosses val="autoZero"/>
        <c:auto val="1"/>
        <c:lblAlgn val="ctr"/>
        <c:lblOffset val="100"/>
        <c:noMultiLvlLbl val="0"/>
      </c:catAx>
      <c:valAx>
        <c:axId val="22175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1629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0.55860399999999999</c:v>
                </c:pt>
                <c:pt idx="1">
                  <c:v>0.55030599999999996</c:v>
                </c:pt>
                <c:pt idx="2">
                  <c:v>0.54626300000000005</c:v>
                </c:pt>
                <c:pt idx="3">
                  <c:v>0.57899299999999998</c:v>
                </c:pt>
                <c:pt idx="4">
                  <c:v>0.613645</c:v>
                </c:pt>
                <c:pt idx="5">
                  <c:v>0.68330400000000002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75072"/>
        <c:axId val="221761472"/>
      </c:barChart>
      <c:catAx>
        <c:axId val="2222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61472"/>
        <c:crosses val="autoZero"/>
        <c:auto val="1"/>
        <c:lblAlgn val="ctr"/>
        <c:lblOffset val="100"/>
        <c:noMultiLvlLbl val="0"/>
      </c:catAx>
      <c:valAx>
        <c:axId val="221761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2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0.53324530916360002</c:v>
                </c:pt>
                <c:pt idx="1">
                  <c:v>0.59725818908727457</c:v>
                </c:pt>
                <c:pt idx="2">
                  <c:v>0.64846553995729417</c:v>
                </c:pt>
                <c:pt idx="3">
                  <c:v>0.69551587842442419</c:v>
                </c:pt>
                <c:pt idx="4">
                  <c:v>0.77284653127981462</c:v>
                </c:pt>
                <c:pt idx="5">
                  <c:v>0.85322111671437018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77120"/>
        <c:axId val="221763776"/>
      </c:barChart>
      <c:catAx>
        <c:axId val="2222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763776"/>
        <c:crosses val="autoZero"/>
        <c:auto val="1"/>
        <c:lblAlgn val="ctr"/>
        <c:lblOffset val="100"/>
        <c:noMultiLvlLbl val="0"/>
      </c:catAx>
      <c:valAx>
        <c:axId val="221763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2771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0.97048699999999999</c:v>
                </c:pt>
                <c:pt idx="2">
                  <c:v>0.74060199999999998</c:v>
                </c:pt>
                <c:pt idx="3">
                  <c:v>0.613645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75584"/>
        <c:axId val="222357184"/>
      </c:barChart>
      <c:catAx>
        <c:axId val="2222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357184"/>
        <c:crosses val="autoZero"/>
        <c:auto val="1"/>
        <c:lblAlgn val="ctr"/>
        <c:lblOffset val="100"/>
        <c:noMultiLvlLbl val="0"/>
      </c:catAx>
      <c:valAx>
        <c:axId val="222357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2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0.82800077234110225</c:v>
                </c:pt>
                <c:pt idx="2">
                  <c:v>0.76875198764254238</c:v>
                </c:pt>
                <c:pt idx="3">
                  <c:v>0.77284653127981462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0.56100926809322615</c:v>
                </c:pt>
                <c:pt idx="1">
                  <c:v>0.56316444050701919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0.89396778883285632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35520"/>
        <c:axId val="222359488"/>
      </c:barChart>
      <c:catAx>
        <c:axId val="2226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359488"/>
        <c:crosses val="autoZero"/>
        <c:auto val="1"/>
        <c:lblAlgn val="ctr"/>
        <c:lblOffset val="100"/>
        <c:noMultiLvlLbl val="0"/>
      </c:catAx>
      <c:valAx>
        <c:axId val="22235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6355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0.98625799999999997</c:v>
                </c:pt>
                <c:pt idx="2">
                  <c:v>0.78462200000000004</c:v>
                </c:pt>
                <c:pt idx="3">
                  <c:v>0.68330400000000002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2080"/>
        <c:axId val="222361216"/>
      </c:barChart>
      <c:catAx>
        <c:axId val="1766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361216"/>
        <c:crosses val="autoZero"/>
        <c:auto val="1"/>
        <c:lblAlgn val="ctr"/>
        <c:lblOffset val="100"/>
        <c:noMultiLvlLbl val="0"/>
      </c:catAx>
      <c:valAx>
        <c:axId val="222361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6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0.64354754440961337</c:v>
                </c:pt>
                <c:pt idx="1">
                  <c:v>0.71595452273863069</c:v>
                </c:pt>
                <c:pt idx="2">
                  <c:v>0.71852142110762796</c:v>
                </c:pt>
                <c:pt idx="3">
                  <c:v>0.67148811957657539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0.58851256190086776</c:v>
                </c:pt>
                <c:pt idx="1">
                  <c:v>0.58751874062968523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0.8646642587797011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20256"/>
        <c:axId val="159255360"/>
      </c:barChart>
      <c:catAx>
        <c:axId val="1595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255360"/>
        <c:crosses val="autoZero"/>
        <c:auto val="1"/>
        <c:lblAlgn val="ctr"/>
        <c:lblOffset val="100"/>
        <c:noMultiLvlLbl val="0"/>
      </c:catAx>
      <c:valAx>
        <c:axId val="159255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5202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0.69500477034210173</c:v>
                </c:pt>
                <c:pt idx="1">
                  <c:v>0.98825587206396803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0.65821634637226845</c:v>
                </c:pt>
                <c:pt idx="1">
                  <c:v>0.86227908772886297</c:v>
                </c:pt>
                <c:pt idx="2">
                  <c:v>0.86005292808141387</c:v>
                </c:pt>
                <c:pt idx="3">
                  <c:v>0.85322111671437018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0.56199286720276231</c:v>
                </c:pt>
                <c:pt idx="1">
                  <c:v>0.56332458770614691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0.68297669347144607</c:v>
                </c:pt>
                <c:pt idx="1">
                  <c:v>0.89253668620235338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37568"/>
        <c:axId val="222741056"/>
      </c:barChart>
      <c:catAx>
        <c:axId val="2226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741056"/>
        <c:crosses val="autoZero"/>
        <c:auto val="1"/>
        <c:lblAlgn val="ctr"/>
        <c:lblOffset val="100"/>
        <c:noMultiLvlLbl val="0"/>
      </c:catAx>
      <c:valAx>
        <c:axId val="222741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6375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0.97543999999999997</c:v>
                </c:pt>
                <c:pt idx="2">
                  <c:v>0.79969299999999999</c:v>
                </c:pt>
                <c:pt idx="3">
                  <c:v>0.682365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30784"/>
        <c:axId val="222743360"/>
      </c:barChart>
      <c:catAx>
        <c:axId val="2230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743360"/>
        <c:crosses val="autoZero"/>
        <c:auto val="1"/>
        <c:lblAlgn val="ctr"/>
        <c:lblOffset val="100"/>
        <c:noMultiLvlLbl val="0"/>
      </c:catAx>
      <c:valAx>
        <c:axId val="222743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0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0.69651537867429925</c:v>
                </c:pt>
                <c:pt idx="1">
                  <c:v>0.99179387578937805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0.65207169142701382</c:v>
                </c:pt>
                <c:pt idx="1">
                  <c:v>0.75962586888373995</c:v>
                </c:pt>
                <c:pt idx="2">
                  <c:v>0.74345213756757988</c:v>
                </c:pt>
                <c:pt idx="3">
                  <c:v>0.70243287447185498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0.58060174458225444</c:v>
                </c:pt>
                <c:pt idx="1">
                  <c:v>0.5804484121575576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0.68837740220798693</c:v>
                </c:pt>
                <c:pt idx="1">
                  <c:v>0.88211008132297486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77376"/>
        <c:axId val="222745664"/>
      </c:barChart>
      <c:catAx>
        <c:axId val="2230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745664"/>
        <c:crosses val="autoZero"/>
        <c:auto val="1"/>
        <c:lblAlgn val="ctr"/>
        <c:lblOffset val="100"/>
        <c:noMultiLvlLbl val="0"/>
      </c:catAx>
      <c:valAx>
        <c:axId val="222745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0773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0.99935799999999997</c:v>
                </c:pt>
                <c:pt idx="1">
                  <c:v>0.96846900000000002</c:v>
                </c:pt>
                <c:pt idx="2">
                  <c:v>0.87480100000000005</c:v>
                </c:pt>
                <c:pt idx="3">
                  <c:v>0.78496100000000002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77888"/>
        <c:axId val="222747968"/>
      </c:barChart>
      <c:catAx>
        <c:axId val="2230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747968"/>
        <c:crosses val="autoZero"/>
        <c:auto val="1"/>
        <c:lblAlgn val="ctr"/>
        <c:lblOffset val="100"/>
        <c:noMultiLvlLbl val="0"/>
      </c:catAx>
      <c:valAx>
        <c:axId val="222747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0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0.70017264095225118</c:v>
                </c:pt>
                <c:pt idx="1">
                  <c:v>0.99559879151333419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0.59247648902821315</c:v>
                </c:pt>
                <c:pt idx="1">
                  <c:v>0.6261301167598019</c:v>
                </c:pt>
                <c:pt idx="2">
                  <c:v>0.59554313752214805</c:v>
                </c:pt>
                <c:pt idx="3">
                  <c:v>0.58015310526554897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0.55372484212439244</c:v>
                </c:pt>
                <c:pt idx="1">
                  <c:v>0.55330857298623415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0.67544068874653584</c:v>
                </c:pt>
                <c:pt idx="1">
                  <c:v>0.7828528917359503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78912"/>
        <c:axId val="223012544"/>
      </c:barChart>
      <c:catAx>
        <c:axId val="2230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012544"/>
        <c:crosses val="autoZero"/>
        <c:auto val="1"/>
        <c:lblAlgn val="ctr"/>
        <c:lblOffset val="100"/>
        <c:noMultiLvlLbl val="0"/>
      </c:catAx>
      <c:valAx>
        <c:axId val="223012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0789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0.97158500000000003</c:v>
                </c:pt>
                <c:pt idx="2">
                  <c:v>0.84977800000000003</c:v>
                </c:pt>
                <c:pt idx="3">
                  <c:v>0.732429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079936"/>
        <c:axId val="223014848"/>
      </c:barChart>
      <c:catAx>
        <c:axId val="2230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014848"/>
        <c:crosses val="autoZero"/>
        <c:auto val="1"/>
        <c:lblAlgn val="ctr"/>
        <c:lblOffset val="100"/>
        <c:noMultiLvlLbl val="0"/>
      </c:catAx>
      <c:valAx>
        <c:axId val="223014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0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0.69936054699922767</c:v>
                </c:pt>
                <c:pt idx="1">
                  <c:v>0.99450274862568722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0.61983212938985055</c:v>
                </c:pt>
                <c:pt idx="1">
                  <c:v>0.67458884194266511</c:v>
                </c:pt>
                <c:pt idx="2">
                  <c:v>0.64990232156648953</c:v>
                </c:pt>
                <c:pt idx="3">
                  <c:v>0.64237767479896413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0.5686077415837536</c:v>
                </c:pt>
                <c:pt idx="1">
                  <c:v>0.5686077415837536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0.68323792649129989</c:v>
                </c:pt>
                <c:pt idx="1">
                  <c:v>0.82665485439098629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199744"/>
        <c:axId val="223017152"/>
      </c:barChart>
      <c:catAx>
        <c:axId val="2231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017152"/>
        <c:crosses val="autoZero"/>
        <c:auto val="1"/>
        <c:lblAlgn val="ctr"/>
        <c:lblOffset val="100"/>
        <c:noMultiLvlLbl val="0"/>
      </c:catAx>
      <c:valAx>
        <c:axId val="223017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1997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0.97269099999999997</c:v>
                </c:pt>
                <c:pt idx="2">
                  <c:v>0.81904299999999997</c:v>
                </c:pt>
                <c:pt idx="3">
                  <c:v>0.69455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00768"/>
        <c:axId val="223756864"/>
      </c:barChart>
      <c:catAx>
        <c:axId val="2232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756864"/>
        <c:crosses val="autoZero"/>
        <c:auto val="1"/>
        <c:lblAlgn val="ctr"/>
        <c:lblOffset val="100"/>
        <c:noMultiLvlLbl val="0"/>
      </c:catAx>
      <c:valAx>
        <c:axId val="22375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20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0.6978612966244151</c:v>
                </c:pt>
                <c:pt idx="1">
                  <c:v>0.99361682794966166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0.64417791104447786</c:v>
                </c:pt>
                <c:pt idx="1">
                  <c:v>0.72015128799236749</c:v>
                </c:pt>
                <c:pt idx="2">
                  <c:v>0.71027554404615878</c:v>
                </c:pt>
                <c:pt idx="3">
                  <c:v>0.6752248875562219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0.57826200536095596</c:v>
                </c:pt>
                <c:pt idx="1">
                  <c:v>0.57745559038662486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0.69121121257553042</c:v>
                </c:pt>
                <c:pt idx="1">
                  <c:v>0.86559561128526652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01792"/>
        <c:axId val="223759168"/>
      </c:barChart>
      <c:catAx>
        <c:axId val="223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759168"/>
        <c:crosses val="autoZero"/>
        <c:auto val="1"/>
        <c:lblAlgn val="ctr"/>
        <c:lblOffset val="100"/>
        <c:noMultiLvlLbl val="0"/>
      </c:catAx>
      <c:valAx>
        <c:axId val="22375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2017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02816"/>
        <c:axId val="223760896"/>
      </c:barChart>
      <c:catAx>
        <c:axId val="2232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760896"/>
        <c:crosses val="autoZero"/>
        <c:auto val="1"/>
        <c:lblAlgn val="ctr"/>
        <c:lblOffset val="100"/>
        <c:noMultiLvlLbl val="0"/>
      </c:catAx>
      <c:valAx>
        <c:axId val="223760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2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0.99935799999999997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21792"/>
        <c:axId val="159257088"/>
      </c:barChart>
      <c:catAx>
        <c:axId val="1595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9257088"/>
        <c:crosses val="autoZero"/>
        <c:auto val="1"/>
        <c:lblAlgn val="ctr"/>
        <c:lblOffset val="100"/>
        <c:noMultiLvlLbl val="0"/>
      </c:catAx>
      <c:valAx>
        <c:axId val="159257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952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0.70017264095225118</c:v>
                </c:pt>
                <c:pt idx="1">
                  <c:v>0.69936054699922767</c:v>
                </c:pt>
                <c:pt idx="2">
                  <c:v>0.6978612966244151</c:v>
                </c:pt>
                <c:pt idx="3">
                  <c:v>0.69651537867429925</c:v>
                </c:pt>
                <c:pt idx="4">
                  <c:v>0.69574303757212308</c:v>
                </c:pt>
                <c:pt idx="5">
                  <c:v>0.69500477034210173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0.59247648902821315</c:v>
                </c:pt>
                <c:pt idx="1">
                  <c:v>0.61983212938985055</c:v>
                </c:pt>
                <c:pt idx="2">
                  <c:v>0.64417791104447786</c:v>
                </c:pt>
                <c:pt idx="3">
                  <c:v>0.65207169142701382</c:v>
                </c:pt>
                <c:pt idx="4">
                  <c:v>0.65900004543182966</c:v>
                </c:pt>
                <c:pt idx="5">
                  <c:v>0.65821634637226845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0.55372484212439244</c:v>
                </c:pt>
                <c:pt idx="1">
                  <c:v>0.5686077415837536</c:v>
                </c:pt>
                <c:pt idx="2">
                  <c:v>0.57826200536095596</c:v>
                </c:pt>
                <c:pt idx="3">
                  <c:v>0.58060174458225444</c:v>
                </c:pt>
                <c:pt idx="4">
                  <c:v>0.58248716550815505</c:v>
                </c:pt>
                <c:pt idx="5">
                  <c:v>0.58244741265730782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0.67544068874653584</c:v>
                </c:pt>
                <c:pt idx="1">
                  <c:v>0.68323792649129989</c:v>
                </c:pt>
                <c:pt idx="2">
                  <c:v>0.69121121257553042</c:v>
                </c:pt>
                <c:pt idx="3">
                  <c:v>0.68837740220798693</c:v>
                </c:pt>
                <c:pt idx="4">
                  <c:v>0.68573667711598751</c:v>
                </c:pt>
                <c:pt idx="5">
                  <c:v>0.68297669347144607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897088"/>
        <c:axId val="223763200"/>
      </c:barChart>
      <c:catAx>
        <c:axId val="2238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763200"/>
        <c:crosses val="autoZero"/>
        <c:auto val="1"/>
        <c:lblAlgn val="ctr"/>
        <c:lblOffset val="100"/>
        <c:noMultiLvlLbl val="0"/>
      </c:catAx>
      <c:valAx>
        <c:axId val="223763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38970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0.96846900000000002</c:v>
                </c:pt>
                <c:pt idx="1">
                  <c:v>0.97158500000000003</c:v>
                </c:pt>
                <c:pt idx="2">
                  <c:v>0.97269099999999997</c:v>
                </c:pt>
                <c:pt idx="3">
                  <c:v>0.97543999999999997</c:v>
                </c:pt>
                <c:pt idx="4">
                  <c:v>0.98364399999999996</c:v>
                </c:pt>
                <c:pt idx="5">
                  <c:v>0.98878900000000003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74080"/>
        <c:axId val="221914240"/>
      </c:barChart>
      <c:catAx>
        <c:axId val="2241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914240"/>
        <c:crosses val="autoZero"/>
        <c:auto val="1"/>
        <c:lblAlgn val="ctr"/>
        <c:lblOffset val="100"/>
        <c:noMultiLvlLbl val="0"/>
      </c:catAx>
      <c:valAx>
        <c:axId val="221914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1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0.99559879151333419</c:v>
                </c:pt>
                <c:pt idx="1">
                  <c:v>0.99450274862568722</c:v>
                </c:pt>
                <c:pt idx="2">
                  <c:v>0.99361682794966166</c:v>
                </c:pt>
                <c:pt idx="3">
                  <c:v>0.99179387578937805</c:v>
                </c:pt>
                <c:pt idx="4">
                  <c:v>0.9900390713734043</c:v>
                </c:pt>
                <c:pt idx="5">
                  <c:v>0.98825587206396803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0.6261301167598019</c:v>
                </c:pt>
                <c:pt idx="1">
                  <c:v>0.67458884194266511</c:v>
                </c:pt>
                <c:pt idx="2">
                  <c:v>0.72015128799236749</c:v>
                </c:pt>
                <c:pt idx="3">
                  <c:v>0.75962586888373995</c:v>
                </c:pt>
                <c:pt idx="4">
                  <c:v>0.83173754032074876</c:v>
                </c:pt>
                <c:pt idx="5">
                  <c:v>0.861449956839762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0.55330857298623415</c:v>
                </c:pt>
                <c:pt idx="1">
                  <c:v>0.5686077415837536</c:v>
                </c:pt>
                <c:pt idx="2">
                  <c:v>0.57745559038662486</c:v>
                </c:pt>
                <c:pt idx="3">
                  <c:v>0.5804484121575576</c:v>
                </c:pt>
                <c:pt idx="4">
                  <c:v>0.58221457453091641</c:v>
                </c:pt>
                <c:pt idx="5">
                  <c:v>0.58233383308345832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0.7828528917359503</c:v>
                </c:pt>
                <c:pt idx="1">
                  <c:v>0.82665485439098629</c:v>
                </c:pt>
                <c:pt idx="2">
                  <c:v>0.86559561128526652</c:v>
                </c:pt>
                <c:pt idx="3">
                  <c:v>0.88211008132297486</c:v>
                </c:pt>
                <c:pt idx="4">
                  <c:v>0.89392235700331657</c:v>
                </c:pt>
                <c:pt idx="5">
                  <c:v>0.89253668620235338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74592"/>
        <c:axId val="221916544"/>
      </c:barChart>
      <c:catAx>
        <c:axId val="224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916544"/>
        <c:crosses val="autoZero"/>
        <c:auto val="1"/>
        <c:lblAlgn val="ctr"/>
        <c:lblOffset val="100"/>
        <c:noMultiLvlLbl val="0"/>
      </c:catAx>
      <c:valAx>
        <c:axId val="221916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17459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0.87480100000000005</c:v>
                </c:pt>
                <c:pt idx="1">
                  <c:v>0.84977800000000003</c:v>
                </c:pt>
                <c:pt idx="2">
                  <c:v>0.81904299999999997</c:v>
                </c:pt>
                <c:pt idx="3">
                  <c:v>0.79969299999999999</c:v>
                </c:pt>
                <c:pt idx="4">
                  <c:v>0.79646399999999995</c:v>
                </c:pt>
                <c:pt idx="5">
                  <c:v>0.78916600000000003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77664"/>
        <c:axId val="221918848"/>
      </c:barChart>
      <c:catAx>
        <c:axId val="2241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918848"/>
        <c:crosses val="autoZero"/>
        <c:auto val="1"/>
        <c:lblAlgn val="ctr"/>
        <c:lblOffset val="100"/>
        <c:noMultiLvlLbl val="0"/>
      </c:catAx>
      <c:valAx>
        <c:axId val="221918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1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0.59554313752214805</c:v>
                </c:pt>
                <c:pt idx="1">
                  <c:v>0.64990232156648953</c:v>
                </c:pt>
                <c:pt idx="2">
                  <c:v>0.71027554404615878</c:v>
                </c:pt>
                <c:pt idx="3">
                  <c:v>0.74345213756757988</c:v>
                </c:pt>
                <c:pt idx="4">
                  <c:v>0.80121870882740454</c:v>
                </c:pt>
                <c:pt idx="5">
                  <c:v>0.87356321839080464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72224"/>
        <c:axId val="222322688"/>
      </c:barChart>
      <c:catAx>
        <c:axId val="2243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322688"/>
        <c:crosses val="autoZero"/>
        <c:auto val="1"/>
        <c:lblAlgn val="ctr"/>
        <c:lblOffset val="100"/>
        <c:noMultiLvlLbl val="0"/>
      </c:catAx>
      <c:valAx>
        <c:axId val="222322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37222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0.78496100000000002</c:v>
                </c:pt>
                <c:pt idx="1">
                  <c:v>0.732429</c:v>
                </c:pt>
                <c:pt idx="2">
                  <c:v>0.69455</c:v>
                </c:pt>
                <c:pt idx="3">
                  <c:v>0.682365</c:v>
                </c:pt>
                <c:pt idx="4">
                  <c:v>0.63189399999999996</c:v>
                </c:pt>
                <c:pt idx="5">
                  <c:v>0.60310699999999995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74272"/>
        <c:axId val="222324992"/>
      </c:barChart>
      <c:catAx>
        <c:axId val="224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324992"/>
        <c:crosses val="autoZero"/>
        <c:auto val="1"/>
        <c:lblAlgn val="ctr"/>
        <c:lblOffset val="100"/>
        <c:noMultiLvlLbl val="0"/>
      </c:catAx>
      <c:valAx>
        <c:axId val="222324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3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0.58015310526554897</c:v>
                </c:pt>
                <c:pt idx="1">
                  <c:v>0.64237767479896413</c:v>
                </c:pt>
                <c:pt idx="2">
                  <c:v>0.6752248875562219</c:v>
                </c:pt>
                <c:pt idx="3">
                  <c:v>0.70243287447185498</c:v>
                </c:pt>
                <c:pt idx="4">
                  <c:v>0.75724637681159424</c:v>
                </c:pt>
                <c:pt idx="5">
                  <c:v>0.80366066966516747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72736"/>
        <c:axId val="222327296"/>
      </c:barChart>
      <c:catAx>
        <c:axId val="2243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2327296"/>
        <c:crosses val="autoZero"/>
        <c:auto val="1"/>
        <c:lblAlgn val="ctr"/>
        <c:lblOffset val="100"/>
        <c:noMultiLvlLbl val="0"/>
      </c:catAx>
      <c:valAx>
        <c:axId val="222327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37273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0.98364399999999996</c:v>
                </c:pt>
                <c:pt idx="2">
                  <c:v>0.79646399999999995</c:v>
                </c:pt>
                <c:pt idx="3">
                  <c:v>0.63189399999999996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70688"/>
        <c:axId val="224673792"/>
      </c:barChart>
      <c:catAx>
        <c:axId val="2243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4673792"/>
        <c:crosses val="autoZero"/>
        <c:auto val="1"/>
        <c:lblAlgn val="ctr"/>
        <c:lblOffset val="100"/>
        <c:noMultiLvlLbl val="0"/>
      </c:catAx>
      <c:valAx>
        <c:axId val="224673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3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0.69574303757212308</c:v>
                </c:pt>
                <c:pt idx="1">
                  <c:v>0.9900390713734043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0.65900004543182966</c:v>
                </c:pt>
                <c:pt idx="1">
                  <c:v>0.83173754032074876</c:v>
                </c:pt>
                <c:pt idx="2">
                  <c:v>0.80121870882740454</c:v>
                </c:pt>
                <c:pt idx="3">
                  <c:v>0.75724637681159424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0.58248716550815505</c:v>
                </c:pt>
                <c:pt idx="1">
                  <c:v>0.58221457453091641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0.68573667711598751</c:v>
                </c:pt>
                <c:pt idx="1">
                  <c:v>0.89392235700331657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90336"/>
        <c:axId val="224676096"/>
      </c:barChart>
      <c:catAx>
        <c:axId val="224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4676096"/>
        <c:crosses val="autoZero"/>
        <c:auto val="1"/>
        <c:lblAlgn val="ctr"/>
        <c:lblOffset val="100"/>
        <c:noMultiLvlLbl val="0"/>
      </c:catAx>
      <c:valAx>
        <c:axId val="224676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5903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0.98878900000000003</c:v>
                </c:pt>
                <c:pt idx="2">
                  <c:v>0.78916600000000003</c:v>
                </c:pt>
                <c:pt idx="3">
                  <c:v>0.60310699999999995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91360"/>
        <c:axId val="224677824"/>
      </c:barChart>
      <c:catAx>
        <c:axId val="2245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4677824"/>
        <c:crosses val="autoZero"/>
        <c:auto val="1"/>
        <c:lblAlgn val="ctr"/>
        <c:lblOffset val="100"/>
        <c:noMultiLvlLbl val="0"/>
      </c:catAx>
      <c:valAx>
        <c:axId val="224677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45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185737</xdr:rowOff>
    </xdr:from>
    <xdr:to>
      <xdr:col>17</xdr:col>
      <xdr:colOff>276225</xdr:colOff>
      <xdr:row>21</xdr:row>
      <xdr:rowOff>190501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25</xdr:col>
      <xdr:colOff>0</xdr:colOff>
      <xdr:row>17</xdr:row>
      <xdr:rowOff>200025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0.56384</cdr:x>
      <cdr:y>0.89646</cdr:y>
    </cdr:from>
    <cdr:to>
      <cdr:x>0.83632</cdr:x>
      <cdr:y>0.97063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098800" y="3197779"/>
          <a:ext cx="1497526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/>
            <a:t>Normalized</a:t>
          </a:r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0.81674</cdr:x>
      <cdr:y>0.90356</cdr:y>
    </cdr:from>
    <cdr:to>
      <cdr:x>1</cdr:x>
      <cdr:y>1</cdr:y>
    </cdr:to>
    <cdr:sp macro="" textlink="">
      <cdr:nvSpPr>
        <cdr:cNvPr id="2" name="文字方塊 21"/>
        <cdr:cNvSpPr txBox="1"/>
      </cdr:nvSpPr>
      <cdr:spPr>
        <a:xfrm xmlns:a="http://schemas.openxmlformats.org/drawingml/2006/main">
          <a:off x="3734142" y="2478640"/>
          <a:ext cx="83785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TW" sz="1100" baseline="0"/>
            <a:t> </a:t>
          </a:r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3</xdr:row>
      <xdr:rowOff>185737</xdr:rowOff>
    </xdr:from>
    <xdr:to>
      <xdr:col>21</xdr:col>
      <xdr:colOff>447675</xdr:colOff>
      <xdr:row>16</xdr:row>
      <xdr:rowOff>176212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15</xdr:col>
      <xdr:colOff>457200</xdr:colOff>
      <xdr:row>14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H1" workbookViewId="0">
      <selection activeCell="P48" sqref="P48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10400.200000000001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0.59062514197446736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10974.1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0.62321680069056384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10331.799999999999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0.58674072054881643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10174.799999999999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0.57782472400163554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10912.8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0.61973558675207852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11826.9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0.67164713097996454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11320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0.6428603879878243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11018.9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0.62576098314479123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11332.1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0.64354754440961337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12607.1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0.71595452273863069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12652.3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0.71852142110762796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11824.1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0.67148811957657539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11482.7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0.65210008632047622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13345.2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0.7578710644677662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13295.7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0.75505997001499259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12437.5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0.70632297487619833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14636.3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0.83119235836627137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14387.7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0.81707441733678621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13475.7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0.7652821316614421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15164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0.86116032892644589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15653.1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0.88893621371132625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14376.1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0.81641565580845943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0.98169799999999996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0.972688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0.90568099999999996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0.98743700000000001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0.95980500000000002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0.86504199999999998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0.98269399999999996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0.93185600000000002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0.80518900000000004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0.983371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0.909914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0.78904099999999999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0.98727900000000002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0.88949900000000004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0.71037899999999998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0.988062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0.84539500000000001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0.65869200000000006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-0.14262399999999997</v>
      </c>
      <c r="G116" s="1">
        <f t="shared" ref="G116:G139" si="2">G30-E30</f>
        <v>-3.2808999999999977E-2</v>
      </c>
      <c r="J116">
        <v>0.5</v>
      </c>
      <c r="K116">
        <v>3</v>
      </c>
      <c r="L116" s="1">
        <v>0</v>
      </c>
      <c r="M116" s="1">
        <f>M4-L4</f>
        <v>-0.10954749897778382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1.830200000000004E-2</v>
      </c>
      <c r="E117" s="1">
        <v>0</v>
      </c>
      <c r="F117" s="1">
        <f t="shared" si="1"/>
        <v>-0.13477399999999995</v>
      </c>
      <c r="G117" s="1">
        <f t="shared" si="2"/>
        <v>-0.10300799999999999</v>
      </c>
      <c r="J117">
        <v>1</v>
      </c>
      <c r="K117">
        <v>3</v>
      </c>
      <c r="L117" s="1">
        <v>0</v>
      </c>
      <c r="M117" s="1">
        <f t="shared" ref="M117:M139" si="3">M5-L5</f>
        <v>-0.37238199082277035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-0.40047599999999994</v>
      </c>
      <c r="E118" s="1">
        <v>0</v>
      </c>
      <c r="F118" s="1">
        <f t="shared" si="1"/>
        <v>-0.14321600000000001</v>
      </c>
      <c r="G118" s="1">
        <f t="shared" si="2"/>
        <v>-0.19404600000000005</v>
      </c>
      <c r="J118">
        <v>1.5</v>
      </c>
      <c r="K118">
        <v>3</v>
      </c>
      <c r="L118" s="1">
        <v>0</v>
      </c>
      <c r="M118" s="1">
        <f t="shared" si="3"/>
        <v>-0.41325927945118357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-0.52622799999999992</v>
      </c>
      <c r="E119" s="1">
        <v>0</v>
      </c>
      <c r="F119" s="1">
        <f t="shared" si="1"/>
        <v>-5.0960000000000005E-2</v>
      </c>
      <c r="G119" s="1">
        <f t="shared" si="2"/>
        <v>-0.15192399999999995</v>
      </c>
      <c r="J119">
        <v>2</v>
      </c>
      <c r="K119">
        <v>3</v>
      </c>
      <c r="L119" s="1">
        <v>0</v>
      </c>
      <c r="M119" s="1">
        <f t="shared" si="3"/>
        <v>-0.42217527599836446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-7.9624960247149157E-2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1.2562999999999991E-2</v>
      </c>
      <c r="E121" s="1">
        <v>0</v>
      </c>
      <c r="F121" s="1">
        <f t="shared" si="1"/>
        <v>-0.228433</v>
      </c>
      <c r="G121" s="1">
        <f t="shared" si="2"/>
        <v>-0.13691399999999998</v>
      </c>
      <c r="J121">
        <v>1</v>
      </c>
      <c r="K121">
        <v>4</v>
      </c>
      <c r="L121" s="1">
        <v>0</v>
      </c>
      <c r="M121" s="1">
        <f t="shared" si="3"/>
        <v>-0.32285561764572268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-0.34513499999999997</v>
      </c>
      <c r="E122" s="1">
        <v>0</v>
      </c>
      <c r="F122" s="1">
        <f t="shared" si="1"/>
        <v>-0.23466799999999999</v>
      </c>
      <c r="G122" s="1">
        <f t="shared" si="2"/>
        <v>-0.24141900000000005</v>
      </c>
      <c r="J122">
        <v>1.5</v>
      </c>
      <c r="K122">
        <v>4</v>
      </c>
      <c r="L122" s="1">
        <v>0</v>
      </c>
      <c r="M122" s="1">
        <f t="shared" si="3"/>
        <v>-0.3571396120121757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-0.39654099999999998</v>
      </c>
      <c r="E123" s="1">
        <v>0</v>
      </c>
      <c r="F123" s="1">
        <f t="shared" si="1"/>
        <v>-0.12387899999999996</v>
      </c>
      <c r="G123" s="1">
        <f t="shared" si="2"/>
        <v>-0.17779400000000001</v>
      </c>
      <c r="J123">
        <v>2</v>
      </c>
      <c r="K123">
        <v>4</v>
      </c>
      <c r="L123" s="1">
        <v>0</v>
      </c>
      <c r="M123" s="1">
        <f t="shared" si="3"/>
        <v>-0.37423901685520877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-5.4313752214801725E-2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1.7306000000000044E-2</v>
      </c>
      <c r="E125" s="1">
        <v>0</v>
      </c>
      <c r="F125" s="1">
        <f t="shared" si="1"/>
        <v>-0.368676</v>
      </c>
      <c r="G125" s="1">
        <f t="shared" si="2"/>
        <v>-0.13801199999999991</v>
      </c>
      <c r="J125">
        <v>1</v>
      </c>
      <c r="K125">
        <v>5</v>
      </c>
      <c r="L125" s="1">
        <v>0</v>
      </c>
      <c r="M125" s="1">
        <f t="shared" si="3"/>
        <v>-0.27766230521103097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-0.29735800000000001</v>
      </c>
      <c r="E126" s="1">
        <v>0</v>
      </c>
      <c r="F126" s="1">
        <f t="shared" si="1"/>
        <v>-0.35486800000000007</v>
      </c>
      <c r="G126" s="1">
        <f t="shared" si="2"/>
        <v>-0.26339599999999996</v>
      </c>
      <c r="J126">
        <v>1.5</v>
      </c>
      <c r="K126">
        <v>5</v>
      </c>
      <c r="L126" s="1">
        <v>0</v>
      </c>
      <c r="M126" s="1">
        <f t="shared" si="3"/>
        <v>-0.28147857889237204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-0.30956900000000004</v>
      </c>
      <c r="E127" s="1">
        <v>0</v>
      </c>
      <c r="F127" s="1">
        <f t="shared" si="1"/>
        <v>-0.22189400000000004</v>
      </c>
      <c r="G127" s="1">
        <f t="shared" si="2"/>
        <v>-0.16657700000000009</v>
      </c>
      <c r="J127">
        <v>2</v>
      </c>
      <c r="K127">
        <v>5</v>
      </c>
      <c r="L127" s="1">
        <v>0</v>
      </c>
      <c r="M127" s="1">
        <f t="shared" si="3"/>
        <v>-0.32851188042342461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-4.4415292353823022E-2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1.6629000000000005E-2</v>
      </c>
      <c r="E129" s="1">
        <v>0</v>
      </c>
      <c r="F129" s="1">
        <f t="shared" si="1"/>
        <v>-0.557222</v>
      </c>
      <c r="G129" s="1">
        <f t="shared" si="2"/>
        <v>-0.14446800000000004</v>
      </c>
      <c r="J129">
        <v>1</v>
      </c>
      <c r="K129">
        <v>6</v>
      </c>
      <c r="L129" s="1">
        <v>0</v>
      </c>
      <c r="M129" s="1">
        <f t="shared" si="3"/>
        <v>-0.23392281132161186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-0.24770599999999998</v>
      </c>
      <c r="E130" s="1">
        <v>0</v>
      </c>
      <c r="F130" s="1">
        <f t="shared" si="1"/>
        <v>-0.50071299999999996</v>
      </c>
      <c r="G130" s="1">
        <f t="shared" si="2"/>
        <v>-0.24089300000000002</v>
      </c>
      <c r="J130">
        <v>1.5</v>
      </c>
      <c r="K130">
        <v>6</v>
      </c>
      <c r="L130" s="1">
        <v>0</v>
      </c>
      <c r="M130" s="1">
        <f t="shared" si="3"/>
        <v>-0.24494002998500741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-0.27754900000000005</v>
      </c>
      <c r="E131" s="1">
        <v>0</v>
      </c>
      <c r="F131" s="1">
        <f t="shared" si="1"/>
        <v>-0.37577699999999997</v>
      </c>
      <c r="G131" s="1">
        <f t="shared" si="2"/>
        <v>-0.18762699999999999</v>
      </c>
      <c r="J131">
        <v>2</v>
      </c>
      <c r="K131">
        <v>6</v>
      </c>
      <c r="L131" s="1">
        <v>0</v>
      </c>
      <c r="M131" s="1">
        <f t="shared" si="3"/>
        <v>-0.29367702512380167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1.2720999999999982E-2</v>
      </c>
      <c r="E133" s="1">
        <v>0</v>
      </c>
      <c r="F133" s="1">
        <f t="shared" si="1"/>
        <v>-0.73331600000000008</v>
      </c>
      <c r="G133" s="1">
        <f t="shared" si="2"/>
        <v>-0.14969900000000003</v>
      </c>
      <c r="J133">
        <v>1</v>
      </c>
      <c r="K133">
        <v>8</v>
      </c>
      <c r="L133" s="1">
        <v>0</v>
      </c>
      <c r="M133" s="1">
        <f t="shared" si="3"/>
        <v>-0.15884671300713293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-0.21023500000000006</v>
      </c>
      <c r="E134" s="1">
        <v>0</v>
      </c>
      <c r="F134" s="1">
        <f t="shared" si="1"/>
        <v>-0.62487599999999999</v>
      </c>
      <c r="G134" s="1">
        <f t="shared" si="2"/>
        <v>-0.20823100000000005</v>
      </c>
      <c r="J134">
        <v>1.5</v>
      </c>
      <c r="K134">
        <v>8</v>
      </c>
      <c r="L134" s="1">
        <v>0</v>
      </c>
      <c r="M134" s="1">
        <f t="shared" si="3"/>
        <v>-0.18292558266321379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-0.16097499999999998</v>
      </c>
      <c r="E135" s="1">
        <v>0</v>
      </c>
      <c r="F135" s="1">
        <f t="shared" si="1"/>
        <v>-0.44853399999999999</v>
      </c>
      <c r="G135" s="1">
        <f t="shared" si="2"/>
        <v>-0.12307800000000002</v>
      </c>
      <c r="J135">
        <v>2</v>
      </c>
      <c r="K135">
        <v>8</v>
      </c>
      <c r="L135" s="1">
        <v>0</v>
      </c>
      <c r="M135" s="1">
        <f t="shared" si="3"/>
        <v>-0.2347178683385579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1.1938000000000004E-2</v>
      </c>
      <c r="E137" s="1">
        <v>0</v>
      </c>
      <c r="F137" s="1">
        <f t="shared" si="1"/>
        <v>-0.84126599999999996</v>
      </c>
      <c r="G137" s="1">
        <f t="shared" si="2"/>
        <v>-0.161354</v>
      </c>
      <c r="J137">
        <v>1</v>
      </c>
      <c r="K137">
        <v>10</v>
      </c>
      <c r="L137" s="1">
        <v>0</v>
      </c>
      <c r="M137" s="1">
        <f t="shared" si="3"/>
        <v>-0.12709554313752214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-0.14783400000000002</v>
      </c>
      <c r="E138" s="1">
        <v>0</v>
      </c>
      <c r="F138" s="1">
        <f t="shared" si="1"/>
        <v>-0.715001</v>
      </c>
      <c r="G138" s="1">
        <f t="shared" si="2"/>
        <v>-0.15314800000000006</v>
      </c>
      <c r="J138">
        <v>1.5</v>
      </c>
      <c r="K138">
        <v>10</v>
      </c>
      <c r="L138" s="1">
        <v>0</v>
      </c>
      <c r="M138" s="1">
        <f t="shared" si="3"/>
        <v>-0.11106378628867375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-8.5250000000000048E-2</v>
      </c>
      <c r="E139" s="1">
        <v>0</v>
      </c>
      <c r="F139" s="1">
        <f t="shared" si="1"/>
        <v>-0.51957900000000001</v>
      </c>
      <c r="G139" s="1">
        <f t="shared" si="2"/>
        <v>-6.0259000000000063E-2</v>
      </c>
      <c r="J139">
        <v>2</v>
      </c>
      <c r="K139">
        <v>10</v>
      </c>
      <c r="L139" s="1">
        <v>0</v>
      </c>
      <c r="M139" s="1">
        <f t="shared" si="3"/>
        <v>-0.18358434419154057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-0.52622799999999992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-0.26339599999999996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-0.42217527599836446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1.830200000000004E-2</v>
      </c>
      <c r="E141" s="3">
        <f t="shared" ref="E141:G141" si="8">MAX(E116:E139)</f>
        <v>0</v>
      </c>
      <c r="F141" s="3">
        <f t="shared" si="8"/>
        <v>-5.0960000000000005E-2</v>
      </c>
      <c r="G141" s="3">
        <f t="shared" si="8"/>
        <v>-3.2808999999999977E-2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M39" sqref="M39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10485.8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0.59548634773522324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11000.3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0.62470469310799148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10348.4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0.5876834310117669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10188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0.57857434918904183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11023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0.62599382127118264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11925.9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0.67726931988551176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11380.7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0.64630752805415481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11036.1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0.62673776747989651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11417.3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0.64838603425559949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12754.6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0.72433101631002683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12684.6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0.7203557312252965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11834.9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0.67210144927536231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11515.9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0.65398550724637683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13469.1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0.7649073190677389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13352.5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0.75828562991231663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12475.6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0.7084866657580301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11622.1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0.66001658261778207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14650.6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0.83200445231929498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14405.5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0.8180852755440462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13501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0.76671891327063746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11615.9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0.65966448593884874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15162.7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0.86108650220344385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15660.7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0.88936781609195414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14378.5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0.8165519512970788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0.99950099999999997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0.97859200000000002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0.97261699999999995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0.90538099999999999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0.98798600000000003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0.95859899999999998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0.86482499999999995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0.98280400000000001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0.92965900000000001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0.80514699999999995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0.98375699999999999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0.90929800000000005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0.78791599999999995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0.98759699999999995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0.88998299999999997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0.70987299999999998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0.98809899999999995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0.845329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0.65868700000000002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4.990000000000272E-4</v>
      </c>
      <c r="E116" s="1">
        <v>0</v>
      </c>
      <c r="F116" s="1">
        <f t="shared" ref="F116:F139" si="1">F30-E30</f>
        <v>-0.14276699999999998</v>
      </c>
      <c r="G116" s="1">
        <f t="shared" ref="G116:G139" si="2">G30-E30</f>
        <v>-3.2951999999999981E-2</v>
      </c>
      <c r="J116">
        <v>0.5</v>
      </c>
      <c r="K116">
        <v>3</v>
      </c>
      <c r="L116" s="1">
        <v>0</v>
      </c>
      <c r="M116" s="1">
        <f>M4-L4</f>
        <v>-0.10468629321702794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2.1407999999999983E-2</v>
      </c>
      <c r="E117" s="1">
        <v>0</v>
      </c>
      <c r="F117" s="1">
        <f t="shared" si="1"/>
        <v>-0.13166800000000001</v>
      </c>
      <c r="G117" s="1">
        <f t="shared" si="2"/>
        <v>-9.9902000000000046E-2</v>
      </c>
      <c r="J117">
        <v>1</v>
      </c>
      <c r="K117">
        <v>3</v>
      </c>
      <c r="L117" s="1">
        <v>0</v>
      </c>
      <c r="M117" s="1">
        <f t="shared" ref="M117:M139" si="3">M5-L5</f>
        <v>-0.37089409840534271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-0.4004049999999999</v>
      </c>
      <c r="E118" s="1">
        <v>0</v>
      </c>
      <c r="F118" s="1">
        <f t="shared" si="1"/>
        <v>-0.14314499999999997</v>
      </c>
      <c r="G118" s="1">
        <f t="shared" si="2"/>
        <v>-0.19397500000000001</v>
      </c>
      <c r="J118">
        <v>1.5</v>
      </c>
      <c r="K118">
        <v>3</v>
      </c>
      <c r="L118" s="1">
        <v>0</v>
      </c>
      <c r="M118" s="1">
        <f t="shared" si="3"/>
        <v>-0.4123165689882331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-0.52592799999999995</v>
      </c>
      <c r="E119" s="1">
        <v>0</v>
      </c>
      <c r="F119" s="1">
        <f t="shared" si="1"/>
        <v>-5.0660000000000038E-2</v>
      </c>
      <c r="G119" s="1">
        <f t="shared" si="2"/>
        <v>-0.15162399999999998</v>
      </c>
      <c r="J119">
        <v>2</v>
      </c>
      <c r="K119">
        <v>3</v>
      </c>
      <c r="L119" s="1">
        <v>0</v>
      </c>
      <c r="M119" s="1">
        <f t="shared" si="3"/>
        <v>-0.42142565081095817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-7.3366725728045035E-2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1.2013999999999969E-2</v>
      </c>
      <c r="E121" s="1">
        <v>0</v>
      </c>
      <c r="F121" s="1">
        <f t="shared" si="1"/>
        <v>-0.22898200000000002</v>
      </c>
      <c r="G121" s="1">
        <f t="shared" si="2"/>
        <v>-0.137463</v>
      </c>
      <c r="J121">
        <v>1</v>
      </c>
      <c r="K121">
        <v>4</v>
      </c>
      <c r="L121" s="1">
        <v>0</v>
      </c>
      <c r="M121" s="1">
        <f t="shared" si="3"/>
        <v>-0.31723342874017546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-0.34392899999999993</v>
      </c>
      <c r="E122" s="1">
        <v>0</v>
      </c>
      <c r="F122" s="1">
        <f t="shared" si="1"/>
        <v>-0.23346199999999995</v>
      </c>
      <c r="G122" s="1">
        <f t="shared" si="2"/>
        <v>-0.24021300000000001</v>
      </c>
      <c r="J122">
        <v>1.5</v>
      </c>
      <c r="K122">
        <v>4</v>
      </c>
      <c r="L122" s="1">
        <v>0</v>
      </c>
      <c r="M122" s="1">
        <f t="shared" si="3"/>
        <v>-0.35369247194584519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-0.39632399999999995</v>
      </c>
      <c r="E123" s="1">
        <v>0</v>
      </c>
      <c r="F123" s="1">
        <f t="shared" si="1"/>
        <v>-0.12366199999999994</v>
      </c>
      <c r="G123" s="1">
        <f t="shared" si="2"/>
        <v>-0.17757699999999998</v>
      </c>
      <c r="J123">
        <v>2</v>
      </c>
      <c r="K123">
        <v>4</v>
      </c>
      <c r="L123" s="1">
        <v>0</v>
      </c>
      <c r="M123" s="1">
        <f t="shared" si="3"/>
        <v>-0.37326223252010349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-4.9475262368815609E-2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1.7195999999999989E-2</v>
      </c>
      <c r="E125" s="1">
        <v>0</v>
      </c>
      <c r="F125" s="1">
        <f t="shared" si="1"/>
        <v>-0.36878600000000006</v>
      </c>
      <c r="G125" s="1">
        <f t="shared" si="2"/>
        <v>-0.13812199999999997</v>
      </c>
      <c r="J125">
        <v>1</v>
      </c>
      <c r="K125">
        <v>5</v>
      </c>
      <c r="L125" s="1">
        <v>0</v>
      </c>
      <c r="M125" s="1">
        <f t="shared" si="3"/>
        <v>-0.26928581163963483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-0.29516100000000001</v>
      </c>
      <c r="E126" s="1">
        <v>0</v>
      </c>
      <c r="F126" s="1">
        <f t="shared" si="1"/>
        <v>-0.35267100000000007</v>
      </c>
      <c r="G126" s="1">
        <f t="shared" si="2"/>
        <v>-0.26119899999999996</v>
      </c>
      <c r="J126">
        <v>1.5</v>
      </c>
      <c r="K126">
        <v>5</v>
      </c>
      <c r="L126" s="1">
        <v>0</v>
      </c>
      <c r="M126" s="1">
        <f t="shared" si="3"/>
        <v>-0.2796442687747035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-0.30952699999999994</v>
      </c>
      <c r="E127" s="1">
        <v>0</v>
      </c>
      <c r="F127" s="1">
        <f t="shared" si="1"/>
        <v>-0.22185199999999994</v>
      </c>
      <c r="G127" s="1">
        <f t="shared" si="2"/>
        <v>-0.16653499999999999</v>
      </c>
      <c r="J127">
        <v>2</v>
      </c>
      <c r="K127">
        <v>5</v>
      </c>
      <c r="L127" s="1">
        <v>0</v>
      </c>
      <c r="M127" s="1">
        <f t="shared" si="3"/>
        <v>-0.32789855072463769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-4.2529871427922417E-2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1.6243000000000007E-2</v>
      </c>
      <c r="E129" s="1">
        <v>0</v>
      </c>
      <c r="F129" s="1">
        <f t="shared" si="1"/>
        <v>-0.55760799999999999</v>
      </c>
      <c r="G129" s="1">
        <f t="shared" si="2"/>
        <v>-0.14485400000000004</v>
      </c>
      <c r="J129">
        <v>1</v>
      </c>
      <c r="K129">
        <v>6</v>
      </c>
      <c r="L129" s="1">
        <v>0</v>
      </c>
      <c r="M129" s="1">
        <f t="shared" si="3"/>
        <v>-0.22688655672163915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-0.24709000000000003</v>
      </c>
      <c r="E130" s="1">
        <v>0</v>
      </c>
      <c r="F130" s="1">
        <f t="shared" si="1"/>
        <v>-0.50009700000000001</v>
      </c>
      <c r="G130" s="1">
        <f t="shared" si="2"/>
        <v>-0.24027700000000007</v>
      </c>
      <c r="J130">
        <v>1.5</v>
      </c>
      <c r="K130">
        <v>6</v>
      </c>
      <c r="L130" s="1">
        <v>0</v>
      </c>
      <c r="M130" s="1">
        <f t="shared" si="3"/>
        <v>-0.24171437008768337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-0.276424</v>
      </c>
      <c r="E131" s="1">
        <v>0</v>
      </c>
      <c r="F131" s="1">
        <f t="shared" si="1"/>
        <v>-0.37465199999999993</v>
      </c>
      <c r="G131" s="1">
        <f t="shared" si="2"/>
        <v>-0.18650199999999995</v>
      </c>
      <c r="J131">
        <v>2</v>
      </c>
      <c r="K131">
        <v>6</v>
      </c>
      <c r="L131" s="1">
        <v>0</v>
      </c>
      <c r="M131" s="1">
        <f t="shared" si="3"/>
        <v>-0.2915133342419699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-3.5726454954341014E-2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1.2403000000000053E-2</v>
      </c>
      <c r="E133" s="1">
        <v>0</v>
      </c>
      <c r="F133" s="1">
        <f t="shared" si="1"/>
        <v>-0.7336339999999999</v>
      </c>
      <c r="G133" s="1">
        <f t="shared" si="2"/>
        <v>-0.15001699999999996</v>
      </c>
      <c r="J133">
        <v>1</v>
      </c>
      <c r="K133">
        <v>8</v>
      </c>
      <c r="L133" s="1">
        <v>0</v>
      </c>
      <c r="M133" s="1">
        <f t="shared" si="3"/>
        <v>-0.15803461905410932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-0.21071899999999999</v>
      </c>
      <c r="E134" s="1">
        <v>0</v>
      </c>
      <c r="F134" s="1">
        <f t="shared" si="1"/>
        <v>-0.62535999999999992</v>
      </c>
      <c r="G134" s="1">
        <f t="shared" si="2"/>
        <v>-0.20871499999999998</v>
      </c>
      <c r="J134">
        <v>1.5</v>
      </c>
      <c r="K134">
        <v>8</v>
      </c>
      <c r="L134" s="1">
        <v>0</v>
      </c>
      <c r="M134" s="1">
        <f t="shared" si="3"/>
        <v>-0.1819147244559538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-0.16046899999999997</v>
      </c>
      <c r="E135" s="1">
        <v>0</v>
      </c>
      <c r="F135" s="1">
        <f t="shared" si="1"/>
        <v>-0.44802799999999998</v>
      </c>
      <c r="G135" s="1">
        <f t="shared" si="2"/>
        <v>-0.12257200000000001</v>
      </c>
      <c r="J135">
        <v>2</v>
      </c>
      <c r="K135">
        <v>8</v>
      </c>
      <c r="L135" s="1">
        <v>0</v>
      </c>
      <c r="M135" s="1">
        <f t="shared" si="3"/>
        <v>-0.23328108672936254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-3.5340284403252986E-2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1.190100000000005E-2</v>
      </c>
      <c r="E137" s="1">
        <v>0</v>
      </c>
      <c r="F137" s="1">
        <f t="shared" si="1"/>
        <v>-0.84130299999999991</v>
      </c>
      <c r="G137" s="1">
        <f t="shared" si="2"/>
        <v>-0.16139099999999995</v>
      </c>
      <c r="J137">
        <v>1</v>
      </c>
      <c r="K137">
        <v>10</v>
      </c>
      <c r="L137" s="1">
        <v>0</v>
      </c>
      <c r="M137" s="1">
        <f t="shared" si="3"/>
        <v>-0.12716936986052418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-0.14776800000000001</v>
      </c>
      <c r="E138" s="1">
        <v>0</v>
      </c>
      <c r="F138" s="1">
        <f t="shared" si="1"/>
        <v>-0.71493499999999999</v>
      </c>
      <c r="G138" s="1">
        <f t="shared" si="2"/>
        <v>-0.15308200000000005</v>
      </c>
      <c r="J138">
        <v>1.5</v>
      </c>
      <c r="K138">
        <v>10</v>
      </c>
      <c r="L138" s="1">
        <v>0</v>
      </c>
      <c r="M138" s="1">
        <f t="shared" si="3"/>
        <v>-0.11063218390804586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-8.5245000000000015E-2</v>
      </c>
      <c r="E139" s="1">
        <v>0</v>
      </c>
      <c r="F139" s="1">
        <f t="shared" si="1"/>
        <v>-0.51957399999999998</v>
      </c>
      <c r="G139" s="1">
        <f t="shared" si="2"/>
        <v>-6.025400000000003E-2</v>
      </c>
      <c r="J139">
        <v>2</v>
      </c>
      <c r="K139">
        <v>10</v>
      </c>
      <c r="L139" s="1">
        <v>0</v>
      </c>
      <c r="M139" s="1">
        <f t="shared" si="3"/>
        <v>-0.1834480487029212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-0.52592799999999995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-0.26119899999999996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-0.42142565081095817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2.1407999999999983E-2</v>
      </c>
      <c r="E141" s="3">
        <f t="shared" ref="E141:G141" si="8">MAX(E116:E139)</f>
        <v>0</v>
      </c>
      <c r="F141" s="3">
        <f t="shared" si="8"/>
        <v>-5.0660000000000038E-2</v>
      </c>
      <c r="G141" s="3">
        <f t="shared" si="8"/>
        <v>-3.2951999999999981E-2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-3.5340284403252986E-2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N50" sqref="N50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9971.7900000000009</v>
      </c>
      <c r="F4">
        <v>9626.6299999999992</v>
      </c>
      <c r="G4">
        <v>11886.8</v>
      </c>
      <c r="J4">
        <v>0.5</v>
      </c>
      <c r="K4">
        <v>3</v>
      </c>
      <c r="L4">
        <f>D4/D18</f>
        <v>0.70017264095225118</v>
      </c>
      <c r="M4">
        <f>E4/D18</f>
        <v>0.56629582935804834</v>
      </c>
      <c r="N4">
        <f>F4/D18</f>
        <v>0.54669426650311204</v>
      </c>
      <c r="O4">
        <f>G4/D18</f>
        <v>0.67504883921675529</v>
      </c>
    </row>
    <row r="5" spans="1:15" x14ac:dyDescent="0.25">
      <c r="B5">
        <v>1</v>
      </c>
      <c r="C5">
        <v>3</v>
      </c>
      <c r="D5">
        <v>17531.3</v>
      </c>
      <c r="E5">
        <v>10633.9</v>
      </c>
      <c r="F5">
        <v>9632.8700000000008</v>
      </c>
      <c r="G5">
        <v>13760.4</v>
      </c>
      <c r="J5">
        <v>1</v>
      </c>
      <c r="K5">
        <v>3</v>
      </c>
      <c r="L5">
        <f>D5/D18</f>
        <v>0.99559879151333419</v>
      </c>
      <c r="M5">
        <f>E5/D18</f>
        <v>0.60389691517877431</v>
      </c>
      <c r="N5">
        <f>F5/D18</f>
        <v>0.54704863477352239</v>
      </c>
      <c r="O5">
        <f>G5/D18</f>
        <v>0.78145018399890964</v>
      </c>
    </row>
    <row r="6" spans="1:15" x14ac:dyDescent="0.25">
      <c r="B6">
        <v>1.5</v>
      </c>
      <c r="C6">
        <v>3</v>
      </c>
      <c r="D6">
        <v>17608.8</v>
      </c>
      <c r="E6">
        <v>10208.5</v>
      </c>
      <c r="F6">
        <v>9543</v>
      </c>
      <c r="G6">
        <v>12955.2</v>
      </c>
      <c r="J6">
        <v>1.5</v>
      </c>
      <c r="K6">
        <v>3</v>
      </c>
      <c r="L6">
        <f>D6/D18</f>
        <v>1</v>
      </c>
      <c r="M6">
        <f>E6/D18</f>
        <v>0.57973853982099866</v>
      </c>
      <c r="N6">
        <f>F6/D18</f>
        <v>0.54194493662259779</v>
      </c>
      <c r="O6">
        <f>G6/D18</f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10115.1</v>
      </c>
      <c r="F7">
        <v>9497.83</v>
      </c>
      <c r="G7">
        <v>11965.5</v>
      </c>
      <c r="J7">
        <v>2</v>
      </c>
      <c r="K7">
        <v>3</v>
      </c>
      <c r="L7">
        <f>D7/D18</f>
        <v>1</v>
      </c>
      <c r="M7">
        <f>E7/D18</f>
        <v>0.57443437372222983</v>
      </c>
      <c r="N7">
        <f>F7/D18</f>
        <v>0.53937974194720828</v>
      </c>
      <c r="O7">
        <f>G7/D18</f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10635.6</v>
      </c>
      <c r="F8">
        <v>10048.4</v>
      </c>
      <c r="G8">
        <v>12029.3</v>
      </c>
      <c r="J8">
        <v>0.5</v>
      </c>
      <c r="K8">
        <v>4</v>
      </c>
      <c r="L8">
        <f>D8/D18</f>
        <v>0.69936054699922767</v>
      </c>
      <c r="M8">
        <f>E8/D18</f>
        <v>0.60399345781654634</v>
      </c>
      <c r="N8">
        <f>F8/D18</f>
        <v>0.57064649493435105</v>
      </c>
      <c r="O8">
        <f>G8/D18</f>
        <v>0.68314138385352774</v>
      </c>
    </row>
    <row r="9" spans="1:15" x14ac:dyDescent="0.25">
      <c r="B9">
        <v>1</v>
      </c>
      <c r="C9">
        <v>4</v>
      </c>
      <c r="D9">
        <v>17512</v>
      </c>
      <c r="E9">
        <v>11499.5</v>
      </c>
      <c r="F9">
        <v>10013.299999999999</v>
      </c>
      <c r="G9">
        <v>14550</v>
      </c>
      <c r="J9">
        <v>1</v>
      </c>
      <c r="K9">
        <v>4</v>
      </c>
      <c r="L9">
        <f>D9/D18</f>
        <v>0.99450274862568722</v>
      </c>
      <c r="M9">
        <f>E9/D18</f>
        <v>0.65305415474081141</v>
      </c>
      <c r="N9">
        <f>F9/D18</f>
        <v>0.56865317341329336</v>
      </c>
      <c r="O9">
        <f>G9/D18</f>
        <v>0.82629139975466814</v>
      </c>
    </row>
    <row r="10" spans="1:15" x14ac:dyDescent="0.25">
      <c r="B10">
        <v>1.5</v>
      </c>
      <c r="C10">
        <v>4</v>
      </c>
      <c r="D10">
        <v>17608.8</v>
      </c>
      <c r="E10">
        <v>11097.6</v>
      </c>
      <c r="F10">
        <v>10092.6</v>
      </c>
      <c r="G10">
        <v>15066.7</v>
      </c>
      <c r="J10">
        <v>1.5</v>
      </c>
      <c r="K10">
        <v>4</v>
      </c>
      <c r="L10">
        <f>D10/D18</f>
        <v>1</v>
      </c>
      <c r="M10">
        <f>E10/D18</f>
        <v>0.63023033937576667</v>
      </c>
      <c r="N10">
        <f>F10/D18</f>
        <v>0.57315660351642361</v>
      </c>
      <c r="O10">
        <f>G10/D18</f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10942.8</v>
      </c>
      <c r="F11">
        <v>10010.700000000001</v>
      </c>
      <c r="G11">
        <v>13717.8</v>
      </c>
      <c r="J11">
        <v>2</v>
      </c>
      <c r="K11">
        <v>4</v>
      </c>
      <c r="L11">
        <f>D11/D19</f>
        <v>1</v>
      </c>
      <c r="M11">
        <f>E11/D18</f>
        <v>0.6214392803598201</v>
      </c>
      <c r="N11">
        <f>F11/D18</f>
        <v>0.56850551996728915</v>
      </c>
      <c r="O11">
        <f>G11/D18</f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11286.9</v>
      </c>
      <c r="F12">
        <v>10363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0.64098064604061611</v>
      </c>
      <c r="N12">
        <f>F12/D18</f>
        <v>0.58851256190086776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12410.9</v>
      </c>
      <c r="F13">
        <v>10345.5</v>
      </c>
      <c r="G13">
        <v>15225.7</v>
      </c>
      <c r="J13">
        <v>1</v>
      </c>
      <c r="K13">
        <v>5</v>
      </c>
      <c r="L13">
        <f>D13/D18</f>
        <v>0.99361682794966166</v>
      </c>
      <c r="M13">
        <f>E13/D18</f>
        <v>0.7048123665440007</v>
      </c>
      <c r="N13">
        <f>F13/D18</f>
        <v>0.58751874062968523</v>
      </c>
      <c r="O13">
        <f>G13/D18</f>
        <v>0.8646642587797011</v>
      </c>
    </row>
    <row r="14" spans="1:15" x14ac:dyDescent="0.25">
      <c r="B14">
        <v>1.5</v>
      </c>
      <c r="C14">
        <v>5</v>
      </c>
      <c r="D14">
        <v>17608.8</v>
      </c>
      <c r="E14">
        <v>12421.9</v>
      </c>
      <c r="F14">
        <v>10345.700000000001</v>
      </c>
      <c r="G14">
        <v>16041.2</v>
      </c>
      <c r="J14">
        <v>1.5</v>
      </c>
      <c r="K14">
        <v>5</v>
      </c>
      <c r="L14">
        <f>D14/D18</f>
        <v>1</v>
      </c>
      <c r="M14">
        <f>E14/D18</f>
        <v>0.70543705420017266</v>
      </c>
      <c r="N14">
        <f>F14/D18</f>
        <v>0.58753009858707017</v>
      </c>
      <c r="O14">
        <f>G14/D18</f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11702.2</v>
      </c>
      <c r="F15">
        <v>10266.299999999999</v>
      </c>
      <c r="G15">
        <v>14968.9</v>
      </c>
      <c r="J15">
        <v>2</v>
      </c>
      <c r="K15">
        <v>5</v>
      </c>
      <c r="L15">
        <f>D15/D19</f>
        <v>1</v>
      </c>
      <c r="M15">
        <f>E15/D18</f>
        <v>0.66456544455045208</v>
      </c>
      <c r="N15">
        <f>F15/D18</f>
        <v>0.58302098950524739</v>
      </c>
      <c r="O15">
        <f>G15/D18</f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11462.3</v>
      </c>
      <c r="F16">
        <v>10455.299999999999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0.65094157466721181</v>
      </c>
      <c r="N16">
        <f>F16/D18</f>
        <v>0.59375425923401937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13290.9</v>
      </c>
      <c r="F17">
        <v>10425.299999999999</v>
      </c>
      <c r="G17">
        <v>15522.5</v>
      </c>
      <c r="J17">
        <v>1</v>
      </c>
      <c r="K17">
        <v>6</v>
      </c>
      <c r="L17">
        <f>D17/D18</f>
        <v>0.99179387578937805</v>
      </c>
      <c r="M17">
        <f>E17/D18</f>
        <v>0.75478737903775384</v>
      </c>
      <c r="N17">
        <f>F17/D18</f>
        <v>0.59205056562627778</v>
      </c>
      <c r="O17">
        <f>G17/D18</f>
        <v>0.88151946753895782</v>
      </c>
    </row>
    <row r="18" spans="1:15" x14ac:dyDescent="0.25">
      <c r="B18">
        <v>1.5</v>
      </c>
      <c r="C18">
        <v>6</v>
      </c>
      <c r="D18">
        <v>17608.8</v>
      </c>
      <c r="E18">
        <v>13197.6</v>
      </c>
      <c r="F18">
        <v>10455</v>
      </c>
      <c r="G18">
        <v>16676.400000000001</v>
      </c>
      <c r="J18">
        <v>1.5</v>
      </c>
      <c r="K18">
        <v>6</v>
      </c>
      <c r="L18">
        <f>D18/D18</f>
        <v>1</v>
      </c>
      <c r="M18">
        <f>E18/D18</f>
        <v>0.74948889191767754</v>
      </c>
      <c r="N18">
        <f>F18/D18</f>
        <v>0.59373722229794201</v>
      </c>
      <c r="O18">
        <f>G18/D18</f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12372.3</v>
      </c>
      <c r="F19">
        <v>10415.4</v>
      </c>
      <c r="G19">
        <v>15896</v>
      </c>
      <c r="J19">
        <v>2</v>
      </c>
      <c r="K19">
        <v>6</v>
      </c>
      <c r="L19">
        <f>D19/D18</f>
        <v>1</v>
      </c>
      <c r="M19">
        <f>E19/D18</f>
        <v>0.70262028076870653</v>
      </c>
      <c r="N19">
        <f>F19/D18</f>
        <v>0.59148834673572304</v>
      </c>
      <c r="O19">
        <f>G19/D18</f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11598.3</v>
      </c>
      <c r="F20">
        <v>10522.6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0.65866498568897369</v>
      </c>
      <c r="N20">
        <f>F20/D18</f>
        <v>0.59757621189405297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14639</v>
      </c>
      <c r="F21">
        <v>10507.1</v>
      </c>
      <c r="G21">
        <v>15738</v>
      </c>
      <c r="J21">
        <v>1</v>
      </c>
      <c r="K21">
        <v>8</v>
      </c>
      <c r="L21">
        <f>D21/D18</f>
        <v>0.9900390713734043</v>
      </c>
      <c r="M21">
        <f>E21/D18</f>
        <v>0.83134569079096821</v>
      </c>
      <c r="N21">
        <f>F21/D18</f>
        <v>0.59669597019671983</v>
      </c>
      <c r="O21">
        <f>G21/D18</f>
        <v>0.8937576666212349</v>
      </c>
    </row>
    <row r="22" spans="1:15" x14ac:dyDescent="0.25">
      <c r="B22">
        <v>1.5</v>
      </c>
      <c r="C22">
        <v>8</v>
      </c>
      <c r="D22">
        <v>17608.8</v>
      </c>
      <c r="E22">
        <v>14375.4</v>
      </c>
      <c r="F22">
        <v>10502.4</v>
      </c>
      <c r="G22">
        <v>17131.400000000001</v>
      </c>
      <c r="J22">
        <v>1.5</v>
      </c>
      <c r="K22">
        <v>8</v>
      </c>
      <c r="L22">
        <f>D22/D18</f>
        <v>1</v>
      </c>
      <c r="M22">
        <f>E22/D18</f>
        <v>0.81637590295761209</v>
      </c>
      <c r="N22">
        <f>F22/D18</f>
        <v>0.5964290581981736</v>
      </c>
      <c r="O22">
        <f>G22/D18</f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13461.9</v>
      </c>
      <c r="F23">
        <v>10503.2</v>
      </c>
      <c r="G23">
        <v>16760.599999999999</v>
      </c>
      <c r="J23">
        <v>2</v>
      </c>
      <c r="K23">
        <v>8</v>
      </c>
      <c r="L23">
        <f>D23/D18</f>
        <v>1</v>
      </c>
      <c r="M23">
        <f>E23/D18</f>
        <v>0.76449843260188088</v>
      </c>
      <c r="N23">
        <f>F23/D18</f>
        <v>0.59647449002771347</v>
      </c>
      <c r="O23">
        <f>G23/D18</f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11560.3</v>
      </c>
      <c r="F24">
        <v>10513.2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0.65650697378583434</v>
      </c>
      <c r="N24">
        <f>F24/D18</f>
        <v>0.59704238789696062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15192</v>
      </c>
      <c r="F25">
        <v>10512.6</v>
      </c>
      <c r="G25">
        <v>15715.8</v>
      </c>
      <c r="J25">
        <v>1</v>
      </c>
      <c r="K25">
        <v>10</v>
      </c>
      <c r="L25">
        <f>D25/D18</f>
        <v>0.98825587206396803</v>
      </c>
      <c r="M25">
        <f>E25/D18</f>
        <v>0.86275044296033809</v>
      </c>
      <c r="N25">
        <f>F25/D18</f>
        <v>0.59700831402480581</v>
      </c>
      <c r="O25">
        <f>G25/D18</f>
        <v>0.89249693335150604</v>
      </c>
    </row>
    <row r="26" spans="1:15" x14ac:dyDescent="0.25">
      <c r="B26">
        <v>1.5</v>
      </c>
      <c r="C26">
        <v>10</v>
      </c>
      <c r="D26">
        <v>17608.8</v>
      </c>
      <c r="E26">
        <v>15661.9</v>
      </c>
      <c r="F26">
        <v>10509.9</v>
      </c>
      <c r="G26">
        <v>17282.400000000001</v>
      </c>
      <c r="J26">
        <v>1.5</v>
      </c>
      <c r="K26">
        <v>10</v>
      </c>
      <c r="L26">
        <f>D26/D18</f>
        <v>1</v>
      </c>
      <c r="M26">
        <f>E26/D18</f>
        <v>0.88943596383626367</v>
      </c>
      <c r="N26">
        <f>F26/D18</f>
        <v>0.59685498160010908</v>
      </c>
      <c r="O26">
        <f>G26/D18</f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14379.9</v>
      </c>
      <c r="F27">
        <v>10506.4</v>
      </c>
      <c r="G27">
        <v>17257.2</v>
      </c>
      <c r="J27">
        <v>2</v>
      </c>
      <c r="K27">
        <v>10</v>
      </c>
      <c r="L27">
        <f>D27/D18</f>
        <v>1</v>
      </c>
      <c r="M27">
        <f>E27/D18</f>
        <v>0.81663145699877338</v>
      </c>
      <c r="N27">
        <f>F27/D18</f>
        <v>0.59665621734587249</v>
      </c>
      <c r="O27">
        <f>G27/D18</f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0.99965700000000002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0.98559699999999995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0.97323400000000004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0.90558099999999997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0.99990000000000001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0.98826099999999995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0.96517699999999995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0.87165000000000004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0.98480199999999996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0.933257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0.81488099999999997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0.98422399999999999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0.90948099999999998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0.79109099999999999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0.98664799999999997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0.88813799999999998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0.70988499999999999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0.98699899999999996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0.84428499999999995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0.658501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3.4299999999998221E-4</v>
      </c>
      <c r="E116" s="1">
        <v>0</v>
      </c>
      <c r="F116" s="1">
        <f t="shared" ref="F116:F139" si="1">F30-E30</f>
        <v>-0.14292300000000002</v>
      </c>
      <c r="G116" s="1">
        <f t="shared" ref="G116:G139" si="2">G30-E30</f>
        <v>-3.3108000000000026E-2</v>
      </c>
      <c r="J116">
        <v>0.5</v>
      </c>
      <c r="K116">
        <v>3</v>
      </c>
      <c r="L116" s="1">
        <v>0</v>
      </c>
      <c r="M116" s="1">
        <f>M4-L4</f>
        <v>-0.13387681159420284</v>
      </c>
      <c r="N116" s="1">
        <f>N4-L4</f>
        <v>-0.15347837444913914</v>
      </c>
      <c r="O116" s="1">
        <f>O4-L4</f>
        <v>-2.5123801735495888E-2</v>
      </c>
    </row>
    <row r="117" spans="1:15" x14ac:dyDescent="0.25">
      <c r="B117">
        <v>1</v>
      </c>
      <c r="C117">
        <v>3</v>
      </c>
      <c r="D117" s="1">
        <f t="shared" si="0"/>
        <v>1.4403000000000055E-2</v>
      </c>
      <c r="E117" s="1">
        <v>0</v>
      </c>
      <c r="F117" s="1">
        <f t="shared" si="1"/>
        <v>-0.13867299999999994</v>
      </c>
      <c r="G117" s="1">
        <f t="shared" si="2"/>
        <v>-0.10690699999999997</v>
      </c>
      <c r="J117">
        <v>1</v>
      </c>
      <c r="K117">
        <v>3</v>
      </c>
      <c r="L117" s="1">
        <v>0</v>
      </c>
      <c r="M117" s="1">
        <f t="shared" ref="M117:M139" si="3">M5-L5</f>
        <v>-0.39170187633455988</v>
      </c>
      <c r="N117" s="1">
        <f t="shared" ref="N117:N139" si="4">N5-L5</f>
        <v>-0.4485501567398118</v>
      </c>
      <c r="O117" s="1">
        <f t="shared" ref="O117:O139" si="5">O5-L5</f>
        <v>-0.21414860751442455</v>
      </c>
    </row>
    <row r="118" spans="1:15" x14ac:dyDescent="0.25">
      <c r="B118">
        <v>1.5</v>
      </c>
      <c r="C118">
        <v>3</v>
      </c>
      <c r="D118" s="1">
        <f t="shared" si="0"/>
        <v>-0.40102199999999999</v>
      </c>
      <c r="E118" s="1">
        <v>0</v>
      </c>
      <c r="F118" s="1">
        <f t="shared" si="1"/>
        <v>-0.14376200000000006</v>
      </c>
      <c r="G118" s="1">
        <f t="shared" si="2"/>
        <v>-0.1945920000000001</v>
      </c>
      <c r="J118">
        <v>1.5</v>
      </c>
      <c r="K118">
        <v>3</v>
      </c>
      <c r="L118" s="1">
        <v>0</v>
      </c>
      <c r="M118" s="1">
        <f t="shared" si="3"/>
        <v>-0.42026146017900134</v>
      </c>
      <c r="N118" s="1">
        <f t="shared" si="4"/>
        <v>-0.45805506337740221</v>
      </c>
      <c r="O118" s="1">
        <f t="shared" si="5"/>
        <v>-0.26427695243287441</v>
      </c>
    </row>
    <row r="119" spans="1:15" x14ac:dyDescent="0.25">
      <c r="B119">
        <v>2</v>
      </c>
      <c r="C119">
        <v>3</v>
      </c>
      <c r="D119" s="1">
        <f t="shared" si="0"/>
        <v>-0.52612799999999993</v>
      </c>
      <c r="E119" s="1">
        <v>0</v>
      </c>
      <c r="F119" s="1">
        <f t="shared" si="1"/>
        <v>-5.0860000000000016E-2</v>
      </c>
      <c r="G119" s="1">
        <f t="shared" si="2"/>
        <v>-0.15182399999999996</v>
      </c>
      <c r="J119">
        <v>2</v>
      </c>
      <c r="K119">
        <v>3</v>
      </c>
      <c r="L119" s="1">
        <v>0</v>
      </c>
      <c r="M119" s="1">
        <f t="shared" si="3"/>
        <v>-0.42556562627777017</v>
      </c>
      <c r="N119" s="1">
        <f t="shared" si="4"/>
        <v>-0.46062025805279172</v>
      </c>
      <c r="O119" s="1">
        <f t="shared" si="5"/>
        <v>-0.32048180455226927</v>
      </c>
    </row>
    <row r="120" spans="1:15" x14ac:dyDescent="0.25">
      <c r="B120">
        <v>0.5</v>
      </c>
      <c r="C120">
        <v>4</v>
      </c>
      <c r="D120" s="1">
        <f t="shared" si="0"/>
        <v>9.9999999999988987E-5</v>
      </c>
      <c r="E120" s="1">
        <v>0</v>
      </c>
      <c r="F120" s="1">
        <f t="shared" si="1"/>
        <v>-0.23436199999999996</v>
      </c>
      <c r="G120" s="1">
        <f t="shared" si="2"/>
        <v>-3.786299999999998E-2</v>
      </c>
      <c r="J120">
        <v>0.5</v>
      </c>
      <c r="K120">
        <v>4</v>
      </c>
      <c r="L120" s="1">
        <v>0</v>
      </c>
      <c r="M120" s="1">
        <f t="shared" si="3"/>
        <v>-9.5367089182681331E-2</v>
      </c>
      <c r="N120" s="1">
        <f t="shared" si="4"/>
        <v>-0.12871405206487663</v>
      </c>
      <c r="O120" s="1">
        <f t="shared" si="5"/>
        <v>-1.6219163145699933E-2</v>
      </c>
    </row>
    <row r="121" spans="1:15" x14ac:dyDescent="0.25">
      <c r="B121">
        <v>1</v>
      </c>
      <c r="C121">
        <v>4</v>
      </c>
      <c r="D121" s="1">
        <f t="shared" si="0"/>
        <v>1.1739000000000055E-2</v>
      </c>
      <c r="E121" s="1">
        <v>0</v>
      </c>
      <c r="F121" s="1">
        <f t="shared" si="1"/>
        <v>-0.22925699999999993</v>
      </c>
      <c r="G121" s="1">
        <f t="shared" si="2"/>
        <v>-0.13773799999999992</v>
      </c>
      <c r="J121">
        <v>1</v>
      </c>
      <c r="K121">
        <v>4</v>
      </c>
      <c r="L121" s="1">
        <v>0</v>
      </c>
      <c r="M121" s="1">
        <f t="shared" si="3"/>
        <v>-0.34144859388487581</v>
      </c>
      <c r="N121" s="1">
        <f t="shared" si="4"/>
        <v>-0.42584957521239386</v>
      </c>
      <c r="O121" s="1">
        <f t="shared" si="5"/>
        <v>-0.16821134887101907</v>
      </c>
    </row>
    <row r="122" spans="1:15" x14ac:dyDescent="0.25">
      <c r="B122">
        <v>1.5</v>
      </c>
      <c r="C122">
        <v>4</v>
      </c>
      <c r="D122" s="1">
        <f t="shared" si="0"/>
        <v>-0.3505069999999999</v>
      </c>
      <c r="E122" s="1">
        <v>0</v>
      </c>
      <c r="F122" s="1">
        <f t="shared" si="1"/>
        <v>-0.24003999999999992</v>
      </c>
      <c r="G122" s="1">
        <f t="shared" si="2"/>
        <v>-0.24679099999999998</v>
      </c>
      <c r="J122">
        <v>1.5</v>
      </c>
      <c r="K122">
        <v>4</v>
      </c>
      <c r="L122" s="1">
        <v>0</v>
      </c>
      <c r="M122" s="1">
        <f t="shared" si="3"/>
        <v>-0.36976966062423333</v>
      </c>
      <c r="N122" s="1">
        <f t="shared" si="4"/>
        <v>-0.42684339648357639</v>
      </c>
      <c r="O122" s="1">
        <f t="shared" si="5"/>
        <v>-0.14436531734132929</v>
      </c>
    </row>
    <row r="123" spans="1:15" x14ac:dyDescent="0.25">
      <c r="B123">
        <v>2</v>
      </c>
      <c r="C123">
        <v>4</v>
      </c>
      <c r="D123" s="1">
        <f t="shared" si="0"/>
        <v>-0.40314900000000004</v>
      </c>
      <c r="E123" s="1">
        <v>0</v>
      </c>
      <c r="F123" s="1">
        <f t="shared" si="1"/>
        <v>-0.13048700000000002</v>
      </c>
      <c r="G123" s="1">
        <f t="shared" si="2"/>
        <v>-0.18440200000000007</v>
      </c>
      <c r="J123">
        <v>2</v>
      </c>
      <c r="K123">
        <v>4</v>
      </c>
      <c r="L123" s="1">
        <v>0</v>
      </c>
      <c r="M123" s="1">
        <f t="shared" si="3"/>
        <v>-0.3785607196401799</v>
      </c>
      <c r="N123" s="1">
        <f t="shared" si="4"/>
        <v>-0.43149448003271085</v>
      </c>
      <c r="O123" s="1">
        <f t="shared" si="5"/>
        <v>-0.22096906092408342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-5.6880650583798986E-2</v>
      </c>
      <c r="N124" s="1">
        <f t="shared" si="4"/>
        <v>-0.10934873472354734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1.5198000000000045E-2</v>
      </c>
      <c r="E125" s="1">
        <v>0</v>
      </c>
      <c r="F125" s="1">
        <f t="shared" si="1"/>
        <v>-0.370784</v>
      </c>
      <c r="G125" s="1">
        <f t="shared" si="2"/>
        <v>-0.14011999999999991</v>
      </c>
      <c r="J125">
        <v>1</v>
      </c>
      <c r="K125">
        <v>5</v>
      </c>
      <c r="L125" s="1">
        <v>0</v>
      </c>
      <c r="M125" s="1">
        <f t="shared" si="3"/>
        <v>-0.28880446140566096</v>
      </c>
      <c r="N125" s="1">
        <f t="shared" si="4"/>
        <v>-0.40609808731997643</v>
      </c>
      <c r="O125" s="1">
        <f t="shared" si="5"/>
        <v>-0.12895256916996056</v>
      </c>
    </row>
    <row r="126" spans="1:15" x14ac:dyDescent="0.25">
      <c r="B126">
        <v>1.5</v>
      </c>
      <c r="C126">
        <v>5</v>
      </c>
      <c r="D126" s="1">
        <f t="shared" si="0"/>
        <v>-0.298759</v>
      </c>
      <c r="E126" s="1">
        <v>0</v>
      </c>
      <c r="F126" s="1">
        <f t="shared" si="1"/>
        <v>-0.35626900000000006</v>
      </c>
      <c r="G126" s="1">
        <f t="shared" si="2"/>
        <v>-0.26479699999999995</v>
      </c>
      <c r="J126">
        <v>1.5</v>
      </c>
      <c r="K126">
        <v>5</v>
      </c>
      <c r="L126" s="1">
        <v>0</v>
      </c>
      <c r="M126" s="1">
        <f t="shared" si="3"/>
        <v>-0.29456294579982734</v>
      </c>
      <c r="N126" s="1">
        <f t="shared" si="4"/>
        <v>-0.41246990141292983</v>
      </c>
      <c r="O126" s="1">
        <f t="shared" si="5"/>
        <v>-8.9023669983190112E-2</v>
      </c>
    </row>
    <row r="127" spans="1:15" x14ac:dyDescent="0.25">
      <c r="B127">
        <v>2</v>
      </c>
      <c r="C127">
        <v>5</v>
      </c>
      <c r="D127" s="1">
        <f t="shared" si="0"/>
        <v>-0.31926099999999996</v>
      </c>
      <c r="E127" s="1">
        <v>0</v>
      </c>
      <c r="F127" s="1">
        <f t="shared" si="1"/>
        <v>-0.23158599999999996</v>
      </c>
      <c r="G127" s="1">
        <f t="shared" si="2"/>
        <v>-0.17626900000000001</v>
      </c>
      <c r="J127">
        <v>2</v>
      </c>
      <c r="K127">
        <v>5</v>
      </c>
      <c r="L127" s="1">
        <v>0</v>
      </c>
      <c r="M127" s="1">
        <f t="shared" si="3"/>
        <v>-0.33543455544954792</v>
      </c>
      <c r="N127" s="1">
        <f t="shared" si="4"/>
        <v>-0.41697901049475261</v>
      </c>
      <c r="O127" s="1">
        <f t="shared" si="5"/>
        <v>-0.14991935850256688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-4.5573804007087437E-2</v>
      </c>
      <c r="N128" s="1">
        <f t="shared" si="4"/>
        <v>-0.10276111944027988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1.5776000000000012E-2</v>
      </c>
      <c r="E129" s="1">
        <v>0</v>
      </c>
      <c r="F129" s="1">
        <f t="shared" si="1"/>
        <v>-0.55807499999999999</v>
      </c>
      <c r="G129" s="1">
        <f t="shared" si="2"/>
        <v>-0.14532100000000003</v>
      </c>
      <c r="J129">
        <v>1</v>
      </c>
      <c r="K129">
        <v>6</v>
      </c>
      <c r="L129" s="1">
        <v>0</v>
      </c>
      <c r="M129" s="1">
        <f t="shared" si="3"/>
        <v>-0.23700649675162422</v>
      </c>
      <c r="N129" s="1">
        <f t="shared" si="4"/>
        <v>-0.39974331016310027</v>
      </c>
      <c r="O129" s="1">
        <f t="shared" si="5"/>
        <v>-0.11027440825042023</v>
      </c>
    </row>
    <row r="130" spans="2:15" x14ac:dyDescent="0.25">
      <c r="B130">
        <v>1.5</v>
      </c>
      <c r="C130">
        <v>6</v>
      </c>
      <c r="D130" s="1">
        <f t="shared" si="0"/>
        <v>-0.24727299999999997</v>
      </c>
      <c r="E130" s="1">
        <v>0</v>
      </c>
      <c r="F130" s="1">
        <f t="shared" si="1"/>
        <v>-0.50028000000000006</v>
      </c>
      <c r="G130" s="1">
        <f t="shared" si="2"/>
        <v>-0.24046000000000001</v>
      </c>
      <c r="J130">
        <v>1.5</v>
      </c>
      <c r="K130">
        <v>6</v>
      </c>
      <c r="L130" s="1">
        <v>0</v>
      </c>
      <c r="M130" s="1">
        <f t="shared" si="3"/>
        <v>-0.25051110808232246</v>
      </c>
      <c r="N130" s="1">
        <f t="shared" si="4"/>
        <v>-0.40626277770205799</v>
      </c>
      <c r="O130" s="1">
        <f t="shared" si="5"/>
        <v>-5.2950797328608301E-2</v>
      </c>
    </row>
    <row r="131" spans="2:15" x14ac:dyDescent="0.25">
      <c r="B131">
        <v>2</v>
      </c>
      <c r="C131">
        <v>6</v>
      </c>
      <c r="D131" s="1">
        <f t="shared" si="0"/>
        <v>-0.27959900000000004</v>
      </c>
      <c r="E131" s="1">
        <v>0</v>
      </c>
      <c r="F131" s="1">
        <f t="shared" si="1"/>
        <v>-0.37782699999999997</v>
      </c>
      <c r="G131" s="1">
        <f t="shared" si="2"/>
        <v>-0.18967699999999998</v>
      </c>
      <c r="J131">
        <v>2</v>
      </c>
      <c r="K131">
        <v>6</v>
      </c>
      <c r="L131" s="1">
        <v>0</v>
      </c>
      <c r="M131" s="1">
        <f t="shared" si="3"/>
        <v>-0.29737971923129347</v>
      </c>
      <c r="N131" s="1">
        <f t="shared" si="4"/>
        <v>-0.40851165326427696</v>
      </c>
      <c r="O131" s="1">
        <f t="shared" si="5"/>
        <v>-9.7269547044659399E-2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-3.7078051883149388E-2</v>
      </c>
      <c r="N132" s="1">
        <f t="shared" si="4"/>
        <v>-9.8166825678070113E-2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1.3352000000000031E-2</v>
      </c>
      <c r="E133" s="1">
        <v>0</v>
      </c>
      <c r="F133" s="1">
        <f t="shared" si="1"/>
        <v>-0.73268500000000003</v>
      </c>
      <c r="G133" s="1">
        <f t="shared" si="2"/>
        <v>-0.14906799999999998</v>
      </c>
      <c r="J133">
        <v>1</v>
      </c>
      <c r="K133">
        <v>8</v>
      </c>
      <c r="L133" s="1">
        <v>0</v>
      </c>
      <c r="M133" s="1">
        <f t="shared" si="3"/>
        <v>-0.15869338058243609</v>
      </c>
      <c r="N133" s="1">
        <f t="shared" si="4"/>
        <v>-0.39334310117668447</v>
      </c>
      <c r="O133" s="1">
        <f t="shared" si="5"/>
        <v>-9.6281404752169397E-2</v>
      </c>
    </row>
    <row r="134" spans="2:15" x14ac:dyDescent="0.25">
      <c r="B134">
        <v>1.5</v>
      </c>
      <c r="C134">
        <v>8</v>
      </c>
      <c r="D134" s="1">
        <f t="shared" si="0"/>
        <v>-0.208874</v>
      </c>
      <c r="E134" s="1">
        <v>0</v>
      </c>
      <c r="F134" s="1">
        <f t="shared" si="1"/>
        <v>-0.62351500000000004</v>
      </c>
      <c r="G134" s="1">
        <f t="shared" si="2"/>
        <v>-0.20687</v>
      </c>
      <c r="J134">
        <v>1.5</v>
      </c>
      <c r="K134">
        <v>8</v>
      </c>
      <c r="L134" s="1">
        <v>0</v>
      </c>
      <c r="M134" s="1">
        <f t="shared" si="3"/>
        <v>-0.18362409704238791</v>
      </c>
      <c r="N134" s="1">
        <f t="shared" si="4"/>
        <v>-0.4035709418018264</v>
      </c>
      <c r="O134" s="1">
        <f t="shared" si="5"/>
        <v>-2.7111444277860941E-2</v>
      </c>
    </row>
    <row r="135" spans="2:15" x14ac:dyDescent="0.25">
      <c r="B135">
        <v>2</v>
      </c>
      <c r="C135">
        <v>8</v>
      </c>
      <c r="D135" s="1">
        <f t="shared" si="0"/>
        <v>-0.16048099999999998</v>
      </c>
      <c r="E135" s="1">
        <v>0</v>
      </c>
      <c r="F135" s="1">
        <f t="shared" si="1"/>
        <v>-0.44803999999999999</v>
      </c>
      <c r="G135" s="1">
        <f t="shared" si="2"/>
        <v>-0.12258400000000003</v>
      </c>
      <c r="J135">
        <v>2</v>
      </c>
      <c r="K135">
        <v>8</v>
      </c>
      <c r="L135" s="1">
        <v>0</v>
      </c>
      <c r="M135" s="1">
        <f t="shared" si="3"/>
        <v>-0.23550156739811912</v>
      </c>
      <c r="N135" s="1">
        <f t="shared" si="4"/>
        <v>-0.40352550997228653</v>
      </c>
      <c r="O135" s="1">
        <f t="shared" si="5"/>
        <v>-4.8169097269547101E-2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-3.8497796556267394E-2</v>
      </c>
      <c r="N136" s="1">
        <f t="shared" si="4"/>
        <v>-9.7962382445141105E-2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1.300100000000004E-2</v>
      </c>
      <c r="E137" s="1">
        <v>0</v>
      </c>
      <c r="F137" s="1">
        <f t="shared" si="1"/>
        <v>-0.84020299999999992</v>
      </c>
      <c r="G137" s="1">
        <f t="shared" si="2"/>
        <v>-0.16029099999999996</v>
      </c>
      <c r="J137">
        <v>1</v>
      </c>
      <c r="K137">
        <v>10</v>
      </c>
      <c r="L137" s="1">
        <v>0</v>
      </c>
      <c r="M137" s="1">
        <f t="shared" si="3"/>
        <v>-0.12550542910362994</v>
      </c>
      <c r="N137" s="1">
        <f t="shared" si="4"/>
        <v>-0.39124755803916222</v>
      </c>
      <c r="O137" s="1">
        <f t="shared" si="5"/>
        <v>-9.5758938712461994E-2</v>
      </c>
    </row>
    <row r="138" spans="2:15" x14ac:dyDescent="0.25">
      <c r="B138">
        <v>1.5</v>
      </c>
      <c r="C138">
        <v>10</v>
      </c>
      <c r="D138" s="1">
        <f t="shared" si="0"/>
        <v>-0.14672399999999997</v>
      </c>
      <c r="E138" s="1">
        <v>0</v>
      </c>
      <c r="F138" s="1">
        <f t="shared" si="1"/>
        <v>-0.71389099999999994</v>
      </c>
      <c r="G138" s="1">
        <f t="shared" si="2"/>
        <v>-0.15203800000000001</v>
      </c>
      <c r="J138">
        <v>1.5</v>
      </c>
      <c r="K138">
        <v>10</v>
      </c>
      <c r="L138" s="1">
        <v>0</v>
      </c>
      <c r="M138" s="1">
        <f t="shared" si="3"/>
        <v>-0.11056403616373633</v>
      </c>
      <c r="N138" s="1">
        <f t="shared" si="4"/>
        <v>-0.40314501839989092</v>
      </c>
      <c r="O138" s="1">
        <f t="shared" si="5"/>
        <v>-1.853618645222832E-2</v>
      </c>
    </row>
    <row r="139" spans="2:15" x14ac:dyDescent="0.25">
      <c r="B139">
        <v>2</v>
      </c>
      <c r="C139">
        <v>10</v>
      </c>
      <c r="D139" s="1">
        <f t="shared" si="0"/>
        <v>-8.5058999999999996E-2</v>
      </c>
      <c r="E139" s="1">
        <v>0</v>
      </c>
      <c r="F139" s="1">
        <f t="shared" si="1"/>
        <v>-0.51938799999999996</v>
      </c>
      <c r="G139" s="1">
        <f t="shared" si="2"/>
        <v>-6.006800000000001E-2</v>
      </c>
      <c r="J139">
        <v>2</v>
      </c>
      <c r="K139">
        <v>10</v>
      </c>
      <c r="L139" s="1">
        <v>0</v>
      </c>
      <c r="M139" s="1">
        <f t="shared" si="3"/>
        <v>-0.18336854300122662</v>
      </c>
      <c r="N139" s="1">
        <f t="shared" si="4"/>
        <v>-0.40334378265412751</v>
      </c>
      <c r="O139" s="1">
        <f t="shared" si="5"/>
        <v>-1.9967289082731265E-2</v>
      </c>
    </row>
    <row r="140" spans="2:15" x14ac:dyDescent="0.25">
      <c r="B140" s="2" t="s">
        <v>13</v>
      </c>
      <c r="C140" s="2"/>
      <c r="D140" s="3">
        <f>MIN(D116:D139)</f>
        <v>-0.52612799999999993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-0.26479699999999995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-0.42556562627777017</v>
      </c>
      <c r="N140" s="3">
        <f t="shared" si="7"/>
        <v>-0.46062025805279172</v>
      </c>
      <c r="O140" s="3">
        <f t="shared" si="7"/>
        <v>-0.32048180455226927</v>
      </c>
    </row>
    <row r="141" spans="2:15" x14ac:dyDescent="0.25">
      <c r="B141" s="2" t="s">
        <v>14</v>
      </c>
      <c r="C141" s="2"/>
      <c r="D141" s="3">
        <f>MAX(D116:D139)</f>
        <v>1.5776000000000012E-2</v>
      </c>
      <c r="E141" s="3">
        <f t="shared" ref="E141:G141" si="8">MAX(E116:E139)</f>
        <v>0</v>
      </c>
      <c r="F141" s="3">
        <f t="shared" si="8"/>
        <v>-5.0860000000000016E-2</v>
      </c>
      <c r="G141" s="3">
        <f t="shared" si="8"/>
        <v>-3.3108000000000026E-2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-3.7078051883149388E-2</v>
      </c>
      <c r="N141" s="3">
        <f t="shared" si="9"/>
        <v>-9.7962382445141105E-2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85" workbookViewId="0">
      <selection activeCell="Q111" sqref="Q111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10459.299999999999</v>
      </c>
      <c r="F4">
        <v>9653.43</v>
      </c>
      <c r="G4">
        <v>11899.9</v>
      </c>
      <c r="J4">
        <v>0.5</v>
      </c>
      <c r="K4">
        <v>3</v>
      </c>
      <c r="L4">
        <f>D4/D18</f>
        <v>0.70017264095225118</v>
      </c>
      <c r="M4">
        <f>E4/D18</f>
        <v>0.59398141838171825</v>
      </c>
      <c r="N4">
        <f>F4/D18</f>
        <v>0.5482162327926946</v>
      </c>
      <c r="O4">
        <f>G4/D18</f>
        <v>0.67579278542546906</v>
      </c>
    </row>
    <row r="5" spans="1:15" x14ac:dyDescent="0.25">
      <c r="B5">
        <v>1</v>
      </c>
      <c r="C5">
        <v>3</v>
      </c>
      <c r="D5">
        <v>17531.3</v>
      </c>
      <c r="E5">
        <v>10641.7</v>
      </c>
      <c r="F5">
        <v>9677.0300000000007</v>
      </c>
      <c r="G5">
        <v>13789.1</v>
      </c>
      <c r="J5">
        <v>1</v>
      </c>
      <c r="K5">
        <v>3</v>
      </c>
      <c r="L5">
        <f>D5/D18</f>
        <v>0.99559879151333419</v>
      </c>
      <c r="M5">
        <f>E5/D18</f>
        <v>0.60433987551678714</v>
      </c>
      <c r="N5">
        <f>F5/D18</f>
        <v>0.54955647176411804</v>
      </c>
      <c r="O5">
        <f>G5/D18</f>
        <v>0.78308005088364918</v>
      </c>
    </row>
    <row r="6" spans="1:15" x14ac:dyDescent="0.25">
      <c r="B6">
        <v>1.5</v>
      </c>
      <c r="C6">
        <v>3</v>
      </c>
      <c r="D6">
        <v>17608.8</v>
      </c>
      <c r="E6">
        <v>9914.23</v>
      </c>
      <c r="F6">
        <v>9615.1</v>
      </c>
      <c r="G6">
        <v>12815.4</v>
      </c>
      <c r="J6">
        <v>1.5</v>
      </c>
      <c r="K6">
        <v>3</v>
      </c>
      <c r="L6">
        <f>D6/D18</f>
        <v>1</v>
      </c>
      <c r="M6">
        <f>E6/D18</f>
        <v>0.56302700922266136</v>
      </c>
      <c r="N6">
        <f>F6/D18</f>
        <v>0.54603948025987015</v>
      </c>
      <c r="O6">
        <f>G6/D18</f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9389.81</v>
      </c>
      <c r="F7">
        <v>9583.08</v>
      </c>
      <c r="G7">
        <v>11625</v>
      </c>
      <c r="J7">
        <v>2</v>
      </c>
      <c r="K7">
        <v>3</v>
      </c>
      <c r="L7">
        <f>D7/D18</f>
        <v>1</v>
      </c>
      <c r="M7">
        <f>E7/D18</f>
        <v>0.53324530916360002</v>
      </c>
      <c r="N7">
        <f>F7/D18</f>
        <v>0.5442210712825406</v>
      </c>
      <c r="O7">
        <f>G7/D18</f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10903.8</v>
      </c>
      <c r="F8">
        <v>9780.8799999999992</v>
      </c>
      <c r="G8">
        <v>12036.8</v>
      </c>
      <c r="J8">
        <v>0.5</v>
      </c>
      <c r="K8">
        <v>4</v>
      </c>
      <c r="L8">
        <f>D8/D18</f>
        <v>0.69936054699922767</v>
      </c>
      <c r="M8">
        <f>E8/D18</f>
        <v>0.61922447866975605</v>
      </c>
      <c r="N8">
        <f>F8/D18</f>
        <v>0.55545409113624999</v>
      </c>
      <c r="O8">
        <f>G8/D18</f>
        <v>0.68356730725546322</v>
      </c>
    </row>
    <row r="9" spans="1:15" x14ac:dyDescent="0.25">
      <c r="B9">
        <v>1</v>
      </c>
      <c r="C9">
        <v>4</v>
      </c>
      <c r="D9">
        <v>17512</v>
      </c>
      <c r="E9">
        <v>11544.7</v>
      </c>
      <c r="F9">
        <v>9810.83</v>
      </c>
      <c r="G9">
        <v>14577.3</v>
      </c>
      <c r="J9">
        <v>1</v>
      </c>
      <c r="K9">
        <v>4</v>
      </c>
      <c r="L9">
        <f>D9/D18</f>
        <v>0.99450274862568722</v>
      </c>
      <c r="M9">
        <f>E9/D18</f>
        <v>0.65562105310980878</v>
      </c>
      <c r="N9">
        <f>F9/D18</f>
        <v>0.55715494525464537</v>
      </c>
      <c r="O9">
        <f>G9/D18</f>
        <v>0.827841760937713</v>
      </c>
    </row>
    <row r="10" spans="1:15" x14ac:dyDescent="0.25">
      <c r="B10">
        <v>1.5</v>
      </c>
      <c r="C10">
        <v>4</v>
      </c>
      <c r="D10">
        <v>17608.8</v>
      </c>
      <c r="E10">
        <v>10654.9</v>
      </c>
      <c r="F10">
        <v>9823.9599999999991</v>
      </c>
      <c r="G10">
        <v>14713.4</v>
      </c>
      <c r="J10">
        <v>1.5</v>
      </c>
      <c r="K10">
        <v>4</v>
      </c>
      <c r="L10">
        <f>D10/D18</f>
        <v>1</v>
      </c>
      <c r="M10">
        <f>E10/D18</f>
        <v>0.60508950070419332</v>
      </c>
      <c r="N10">
        <f>F10/D18</f>
        <v>0.55790059515696699</v>
      </c>
      <c r="O10">
        <f>G10/D18</f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10517</v>
      </c>
      <c r="F11">
        <v>9800.41</v>
      </c>
      <c r="G11">
        <v>12743.3</v>
      </c>
      <c r="J11">
        <v>2</v>
      </c>
      <c r="K11">
        <v>4</v>
      </c>
      <c r="L11">
        <f>D11/D19</f>
        <v>1</v>
      </c>
      <c r="M11">
        <f>E11/D18</f>
        <v>0.59725818908727457</v>
      </c>
      <c r="N11">
        <f>F11/D18</f>
        <v>0.55656319567488988</v>
      </c>
      <c r="O11">
        <f>G11/D18</f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11330</v>
      </c>
      <c r="F12">
        <v>9856.02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0.64342828585707146</v>
      </c>
      <c r="N12">
        <f>F12/D18</f>
        <v>0.55972127572577357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12223.7</v>
      </c>
      <c r="F13">
        <v>9869.16</v>
      </c>
      <c r="G13">
        <v>15245.8</v>
      </c>
      <c r="J13">
        <v>1</v>
      </c>
      <c r="K13">
        <v>5</v>
      </c>
      <c r="L13">
        <f>D13/D18</f>
        <v>0.99361682794966166</v>
      </c>
      <c r="M13">
        <f>E13/D18</f>
        <v>0.69418131843169328</v>
      </c>
      <c r="N13">
        <f>F13/D18</f>
        <v>0.56046749352596426</v>
      </c>
      <c r="O13">
        <f>G13/D18</f>
        <v>0.86580573349688794</v>
      </c>
    </row>
    <row r="14" spans="1:15" x14ac:dyDescent="0.25">
      <c r="B14">
        <v>1.5</v>
      </c>
      <c r="C14">
        <v>5</v>
      </c>
      <c r="D14">
        <v>17608.8</v>
      </c>
      <c r="E14">
        <v>11886.8</v>
      </c>
      <c r="F14">
        <v>9879.5300000000007</v>
      </c>
      <c r="G14">
        <v>15722.8</v>
      </c>
      <c r="J14">
        <v>1.5</v>
      </c>
      <c r="K14">
        <v>5</v>
      </c>
      <c r="L14">
        <f>D14/D18</f>
        <v>1</v>
      </c>
      <c r="M14">
        <f>E14/D18</f>
        <v>0.67504883921675529</v>
      </c>
      <c r="N14">
        <f>F14/D18</f>
        <v>0.56105640361637366</v>
      </c>
      <c r="O14">
        <f>G14/D18</f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11418.7</v>
      </c>
      <c r="F15">
        <v>9867.7900000000009</v>
      </c>
      <c r="G15">
        <v>14007.3</v>
      </c>
      <c r="J15">
        <v>2</v>
      </c>
      <c r="K15">
        <v>5</v>
      </c>
      <c r="L15">
        <f>D15/D19</f>
        <v>1</v>
      </c>
      <c r="M15">
        <f>E15/D18</f>
        <v>0.64846553995729417</v>
      </c>
      <c r="N15">
        <f>F15/D18</f>
        <v>0.56038969151787754</v>
      </c>
      <c r="O15">
        <f>G15/D18</f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11481.1</v>
      </c>
      <c r="F16">
        <v>9879.74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0.6520092226613966</v>
      </c>
      <c r="N16">
        <f>F16/D18</f>
        <v>0.56106832947162788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12961.9</v>
      </c>
      <c r="F17">
        <v>9899.8700000000008</v>
      </c>
      <c r="G17">
        <v>15540.8</v>
      </c>
      <c r="J17">
        <v>1</v>
      </c>
      <c r="K17">
        <v>6</v>
      </c>
      <c r="L17">
        <f>D17/D18</f>
        <v>0.99179387578937805</v>
      </c>
      <c r="M17">
        <f>E17/D18</f>
        <v>0.7361035391395212</v>
      </c>
      <c r="N17">
        <f>F17/D18</f>
        <v>0.56221150788242247</v>
      </c>
      <c r="O17">
        <f>G17/D18</f>
        <v>0.88255872063968011</v>
      </c>
    </row>
    <row r="18" spans="1:15" x14ac:dyDescent="0.25">
      <c r="B18">
        <v>1.5</v>
      </c>
      <c r="C18">
        <v>6</v>
      </c>
      <c r="D18">
        <v>17608.8</v>
      </c>
      <c r="E18">
        <v>12455.3</v>
      </c>
      <c r="F18">
        <v>9905.4500000000007</v>
      </c>
      <c r="G18">
        <v>16455.8</v>
      </c>
      <c r="J18">
        <v>1.5</v>
      </c>
      <c r="K18">
        <v>6</v>
      </c>
      <c r="L18">
        <f>D18/D18</f>
        <v>1</v>
      </c>
      <c r="M18">
        <f>E18/D18</f>
        <v>0.70733383308345821</v>
      </c>
      <c r="N18">
        <f>F18/D18</f>
        <v>0.5625283948934624</v>
      </c>
      <c r="O18">
        <f>G18/D18</f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12247.2</v>
      </c>
      <c r="F19">
        <v>9909.65</v>
      </c>
      <c r="G19">
        <v>15050.4</v>
      </c>
      <c r="J19">
        <v>2</v>
      </c>
      <c r="K19">
        <v>6</v>
      </c>
      <c r="L19">
        <f>D19/D18</f>
        <v>1</v>
      </c>
      <c r="M19">
        <f>E19/D18</f>
        <v>0.69551587842442419</v>
      </c>
      <c r="N19">
        <f>F19/D18</f>
        <v>0.56276691199854623</v>
      </c>
      <c r="O19">
        <f>G19/D18</f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9878.7000000000007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0.56100926809322615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14580.1</v>
      </c>
      <c r="F21">
        <v>9916.65</v>
      </c>
      <c r="G21">
        <v>15741.7</v>
      </c>
      <c r="J21">
        <v>1</v>
      </c>
      <c r="K21">
        <v>8</v>
      </c>
      <c r="L21">
        <f>D21/D18</f>
        <v>0.9900390713734043</v>
      </c>
      <c r="M21">
        <f>E21/D18</f>
        <v>0.82800077234110225</v>
      </c>
      <c r="N21">
        <f>F21/D18</f>
        <v>0.56316444050701919</v>
      </c>
      <c r="O21">
        <f>G21/D18</f>
        <v>0.89396778883285632</v>
      </c>
    </row>
    <row r="22" spans="1:15" x14ac:dyDescent="0.25">
      <c r="B22">
        <v>1.5</v>
      </c>
      <c r="C22">
        <v>8</v>
      </c>
      <c r="D22">
        <v>17608.8</v>
      </c>
      <c r="E22">
        <v>13536.8</v>
      </c>
      <c r="F22">
        <v>9924.69</v>
      </c>
      <c r="G22">
        <v>17003</v>
      </c>
      <c r="J22">
        <v>1.5</v>
      </c>
      <c r="K22">
        <v>8</v>
      </c>
      <c r="L22">
        <f>D22/D18</f>
        <v>1</v>
      </c>
      <c r="M22">
        <f>E22/D18</f>
        <v>0.76875198764254238</v>
      </c>
      <c r="N22">
        <f>F22/D18</f>
        <v>0.563621030393894</v>
      </c>
      <c r="O22">
        <f>G22/D18</f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13608.9</v>
      </c>
      <c r="F23">
        <v>9921.7999999999993</v>
      </c>
      <c r="G23">
        <v>16102</v>
      </c>
      <c r="J23">
        <v>2</v>
      </c>
      <c r="K23">
        <v>8</v>
      </c>
      <c r="L23">
        <f>D23/D18</f>
        <v>1</v>
      </c>
      <c r="M23">
        <f>E23/D18</f>
        <v>0.77284653127981462</v>
      </c>
      <c r="N23">
        <f>F23/D18</f>
        <v>0.5634569079096815</v>
      </c>
      <c r="O23">
        <f>G23/D18</f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9896.02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0.56199286720276231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15183.7</v>
      </c>
      <c r="F25">
        <v>9919.4699999999993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0.86227908772886297</v>
      </c>
      <c r="N25">
        <f>F25/D18</f>
        <v>0.56332458770614691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15144.5</v>
      </c>
      <c r="F26">
        <v>9929.9599999999991</v>
      </c>
      <c r="G26">
        <v>17223.400000000001</v>
      </c>
      <c r="J26">
        <v>1.5</v>
      </c>
      <c r="K26">
        <v>10</v>
      </c>
      <c r="L26">
        <f>D26/D18</f>
        <v>1</v>
      </c>
      <c r="M26">
        <f>E26/D18</f>
        <v>0.86005292808141387</v>
      </c>
      <c r="N26">
        <f>F26/D18</f>
        <v>0.56392031257098718</v>
      </c>
      <c r="O26">
        <f>G26/D18</f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15024.2</v>
      </c>
      <c r="F27">
        <v>9935.64</v>
      </c>
      <c r="G27">
        <v>16949.2</v>
      </c>
      <c r="J27">
        <v>2</v>
      </c>
      <c r="K27">
        <v>10</v>
      </c>
      <c r="L27">
        <f>D27/D18</f>
        <v>1</v>
      </c>
      <c r="M27">
        <f>E27/D18</f>
        <v>0.85322111671437018</v>
      </c>
      <c r="N27">
        <f>F27/D18</f>
        <v>0.56424287856071964</v>
      </c>
      <c r="O27">
        <f>G27/D18</f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0.99833799999999995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0.81681000000000004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0.65763199999999999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0.55860399999999999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0.84773699999999996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0.65354000000000001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0.55030599999999996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0.86990299999999998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0.67133299999999996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0.54626300000000005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0.90000599999999997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0.69625899999999996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0.57899299999999998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0.97048699999999999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0.74060199999999998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0.613645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0.98625799999999997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0.78462200000000004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0.68330400000000002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1.6620000000000523E-3</v>
      </c>
      <c r="E116" s="1">
        <v>0</v>
      </c>
      <c r="F116" s="1">
        <f t="shared" ref="F116:F139" si="1">F30-E30</f>
        <v>-0.69188199999999989</v>
      </c>
      <c r="G116" s="1">
        <f t="shared" ref="G116:G139" si="2">G30-E30</f>
        <v>-3.8302999999999976E-2</v>
      </c>
      <c r="J116">
        <v>0.5</v>
      </c>
      <c r="K116">
        <v>3</v>
      </c>
      <c r="L116" s="1">
        <v>0</v>
      </c>
      <c r="M116" s="1">
        <f>M4-L4</f>
        <v>-0.10619122257053293</v>
      </c>
      <c r="N116" s="1">
        <f>N4-L4</f>
        <v>-0.15195640815955658</v>
      </c>
      <c r="O116" s="1">
        <f>O4-L4</f>
        <v>-2.4379855526782124E-2</v>
      </c>
    </row>
    <row r="117" spans="1:15" x14ac:dyDescent="0.25">
      <c r="B117">
        <v>1</v>
      </c>
      <c r="C117">
        <v>3</v>
      </c>
      <c r="D117" s="1">
        <f t="shared" si="0"/>
        <v>0.18318999999999996</v>
      </c>
      <c r="E117" s="1">
        <v>0</v>
      </c>
      <c r="F117" s="1">
        <f t="shared" si="1"/>
        <v>-0.48061500000000001</v>
      </c>
      <c r="G117" s="1">
        <f t="shared" si="2"/>
        <v>1.722799999999991E-2</v>
      </c>
      <c r="J117">
        <v>1</v>
      </c>
      <c r="K117">
        <v>3</v>
      </c>
      <c r="L117" s="1">
        <v>0</v>
      </c>
      <c r="M117" s="1">
        <f t="shared" ref="M117:M139" si="3">M5-L5</f>
        <v>-0.39125891599654705</v>
      </c>
      <c r="N117" s="1">
        <f t="shared" ref="N117:N139" si="4">N5-L5</f>
        <v>-0.44604231974921615</v>
      </c>
      <c r="O117" s="1">
        <f t="shared" ref="O117:O139" si="5">O5-L5</f>
        <v>-0.21251874062968501</v>
      </c>
    </row>
    <row r="118" spans="1:15" x14ac:dyDescent="0.25">
      <c r="B118">
        <v>1.5</v>
      </c>
      <c r="C118">
        <v>3</v>
      </c>
      <c r="D118" s="1">
        <f t="shared" si="0"/>
        <v>-8.541999999999994E-2</v>
      </c>
      <c r="E118" s="1">
        <v>0</v>
      </c>
      <c r="F118" s="1">
        <f t="shared" si="1"/>
        <v>-0.25242199999999998</v>
      </c>
      <c r="G118" s="1">
        <f t="shared" si="2"/>
        <v>-1.7858999999999958E-2</v>
      </c>
      <c r="J118">
        <v>1.5</v>
      </c>
      <c r="K118">
        <v>3</v>
      </c>
      <c r="L118" s="1">
        <v>0</v>
      </c>
      <c r="M118" s="1">
        <f t="shared" si="3"/>
        <v>-0.43697299077733864</v>
      </c>
      <c r="N118" s="1">
        <f t="shared" si="4"/>
        <v>-0.45396051974012985</v>
      </c>
      <c r="O118" s="1">
        <f t="shared" si="5"/>
        <v>-0.27221616464495024</v>
      </c>
    </row>
    <row r="119" spans="1:15" x14ac:dyDescent="0.25">
      <c r="B119">
        <v>2</v>
      </c>
      <c r="C119">
        <v>3</v>
      </c>
      <c r="D119" s="1">
        <f t="shared" si="0"/>
        <v>-0.179151</v>
      </c>
      <c r="E119" s="1">
        <v>0</v>
      </c>
      <c r="F119" s="1">
        <f t="shared" si="1"/>
        <v>-0.16295500000000002</v>
      </c>
      <c r="G119" s="1">
        <f t="shared" si="2"/>
        <v>-2.411299999999994E-2</v>
      </c>
      <c r="J119">
        <v>2</v>
      </c>
      <c r="K119">
        <v>3</v>
      </c>
      <c r="L119" s="1">
        <v>0</v>
      </c>
      <c r="M119" s="1">
        <f t="shared" si="3"/>
        <v>-0.46675469083639998</v>
      </c>
      <c r="N119" s="1">
        <f t="shared" si="4"/>
        <v>-0.4557789287174594</v>
      </c>
      <c r="O119" s="1">
        <f t="shared" si="5"/>
        <v>-0.33981872700013627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-0.78727000000000003</v>
      </c>
      <c r="G120" s="1">
        <f t="shared" si="2"/>
        <v>-3.9105999999999974E-2</v>
      </c>
      <c r="J120">
        <v>0.5</v>
      </c>
      <c r="K120">
        <v>4</v>
      </c>
      <c r="L120" s="1">
        <v>0</v>
      </c>
      <c r="M120" s="1">
        <f t="shared" si="3"/>
        <v>-8.0136068329471621E-2</v>
      </c>
      <c r="N120" s="1">
        <f t="shared" si="4"/>
        <v>-0.14390645586297768</v>
      </c>
      <c r="O120" s="1">
        <f t="shared" si="5"/>
        <v>-1.5793239743764453E-2</v>
      </c>
    </row>
    <row r="121" spans="1:15" x14ac:dyDescent="0.25">
      <c r="B121">
        <v>1</v>
      </c>
      <c r="C121">
        <v>4</v>
      </c>
      <c r="D121" s="1">
        <f t="shared" si="0"/>
        <v>0.15226300000000004</v>
      </c>
      <c r="E121" s="1">
        <v>0</v>
      </c>
      <c r="F121" s="1">
        <f t="shared" si="1"/>
        <v>-0.61265899999999995</v>
      </c>
      <c r="G121" s="1">
        <f t="shared" si="2"/>
        <v>-1.9807999999999937E-2</v>
      </c>
      <c r="J121">
        <v>1</v>
      </c>
      <c r="K121">
        <v>4</v>
      </c>
      <c r="L121" s="1">
        <v>0</v>
      </c>
      <c r="M121" s="1">
        <f t="shared" si="3"/>
        <v>-0.33888169551587843</v>
      </c>
      <c r="N121" s="1">
        <f t="shared" si="4"/>
        <v>-0.43734780337104184</v>
      </c>
      <c r="O121" s="1">
        <f t="shared" si="5"/>
        <v>-0.16666098768797422</v>
      </c>
    </row>
    <row r="122" spans="1:15" x14ac:dyDescent="0.25">
      <c r="B122">
        <v>1.5</v>
      </c>
      <c r="C122">
        <v>4</v>
      </c>
      <c r="D122" s="1">
        <f t="shared" si="0"/>
        <v>-3.886999999999996E-2</v>
      </c>
      <c r="E122" s="1">
        <v>0</v>
      </c>
      <c r="F122" s="1">
        <f t="shared" si="1"/>
        <v>-0.44387600000000005</v>
      </c>
      <c r="G122" s="1">
        <f t="shared" si="2"/>
        <v>-4.6942000000000039E-2</v>
      </c>
      <c r="J122">
        <v>1.5</v>
      </c>
      <c r="K122">
        <v>4</v>
      </c>
      <c r="L122" s="1">
        <v>0</v>
      </c>
      <c r="M122" s="1">
        <f t="shared" si="3"/>
        <v>-0.39491049929580668</v>
      </c>
      <c r="N122" s="1">
        <f t="shared" si="4"/>
        <v>-0.44209940484303301</v>
      </c>
      <c r="O122" s="1">
        <f t="shared" si="5"/>
        <v>-0.1644291490618327</v>
      </c>
    </row>
    <row r="123" spans="1:15" x14ac:dyDescent="0.25">
      <c r="B123">
        <v>2</v>
      </c>
      <c r="C123">
        <v>4</v>
      </c>
      <c r="D123" s="1">
        <f t="shared" si="0"/>
        <v>-8.1804999999999961E-2</v>
      </c>
      <c r="E123" s="1">
        <v>0</v>
      </c>
      <c r="F123" s="1">
        <f t="shared" si="1"/>
        <v>-0.29724099999999998</v>
      </c>
      <c r="G123" s="1">
        <f t="shared" si="2"/>
        <v>-6.0896999999999979E-2</v>
      </c>
      <c r="J123">
        <v>2</v>
      </c>
      <c r="K123">
        <v>4</v>
      </c>
      <c r="L123" s="1">
        <v>0</v>
      </c>
      <c r="M123" s="1">
        <f t="shared" si="3"/>
        <v>-0.40274181091272543</v>
      </c>
      <c r="N123" s="1">
        <f t="shared" si="4"/>
        <v>-0.44343680432511012</v>
      </c>
      <c r="O123" s="1">
        <f t="shared" si="5"/>
        <v>-0.27631070828222248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-0.88855099999999998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-5.4433010767343637E-2</v>
      </c>
      <c r="N124" s="1">
        <f t="shared" si="4"/>
        <v>-0.13814002089864152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0.13009700000000002</v>
      </c>
      <c r="E125" s="1">
        <v>0</v>
      </c>
      <c r="F125" s="1">
        <f t="shared" si="1"/>
        <v>-0.74189899999999998</v>
      </c>
      <c r="G125" s="1">
        <f t="shared" si="2"/>
        <v>-4.1081000000000034E-2</v>
      </c>
      <c r="J125">
        <v>1</v>
      </c>
      <c r="K125">
        <v>5</v>
      </c>
      <c r="L125" s="1">
        <v>0</v>
      </c>
      <c r="M125" s="1">
        <f t="shared" si="3"/>
        <v>-0.29943550951796838</v>
      </c>
      <c r="N125" s="1">
        <f t="shared" si="4"/>
        <v>-0.43314933442369741</v>
      </c>
      <c r="O125" s="1">
        <f t="shared" si="5"/>
        <v>-0.12781109445277372</v>
      </c>
    </row>
    <row r="126" spans="1:15" x14ac:dyDescent="0.25">
      <c r="B126">
        <v>1.5</v>
      </c>
      <c r="C126">
        <v>5</v>
      </c>
      <c r="D126" s="1">
        <f t="shared" si="0"/>
        <v>-3.6834999999999951E-2</v>
      </c>
      <c r="E126" s="1">
        <v>0</v>
      </c>
      <c r="F126" s="1">
        <f t="shared" si="1"/>
        <v>-0.54339099999999996</v>
      </c>
      <c r="G126" s="1">
        <f t="shared" si="2"/>
        <v>-7.7306999999999904E-2</v>
      </c>
      <c r="J126">
        <v>1.5</v>
      </c>
      <c r="K126">
        <v>5</v>
      </c>
      <c r="L126" s="1">
        <v>0</v>
      </c>
      <c r="M126" s="1">
        <f t="shared" si="3"/>
        <v>-0.32495116078324471</v>
      </c>
      <c r="N126" s="1">
        <f t="shared" si="4"/>
        <v>-0.43894359638362634</v>
      </c>
      <c r="O126" s="1">
        <f t="shared" si="5"/>
        <v>-0.10710553814002088</v>
      </c>
    </row>
    <row r="127" spans="1:15" x14ac:dyDescent="0.25">
      <c r="B127">
        <v>2</v>
      </c>
      <c r="C127">
        <v>5</v>
      </c>
      <c r="D127" s="1">
        <f t="shared" si="0"/>
        <v>-5.0643000000000049E-2</v>
      </c>
      <c r="E127" s="1">
        <v>0</v>
      </c>
      <c r="F127" s="1">
        <f t="shared" si="1"/>
        <v>-0.37756900000000004</v>
      </c>
      <c r="G127" s="1">
        <f t="shared" si="2"/>
        <v>-6.5119000000000038E-2</v>
      </c>
      <c r="J127">
        <v>2</v>
      </c>
      <c r="K127">
        <v>5</v>
      </c>
      <c r="L127" s="1">
        <v>0</v>
      </c>
      <c r="M127" s="1">
        <f t="shared" si="3"/>
        <v>-0.35153446004270583</v>
      </c>
      <c r="N127" s="1">
        <f t="shared" si="4"/>
        <v>-0.43961030848212246</v>
      </c>
      <c r="O127" s="1">
        <f t="shared" si="5"/>
        <v>-0.20452841760937712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-0.92930259999999998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-4.4506156012902642E-2</v>
      </c>
      <c r="N128" s="1">
        <f t="shared" si="4"/>
        <v>-0.13544704920267137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9.9994000000000027E-2</v>
      </c>
      <c r="E129" s="1">
        <v>0</v>
      </c>
      <c r="F129" s="1">
        <f t="shared" si="1"/>
        <v>-0.81372149999999999</v>
      </c>
      <c r="G129" s="1">
        <f t="shared" si="2"/>
        <v>-6.8402999999999992E-2</v>
      </c>
      <c r="J129">
        <v>1</v>
      </c>
      <c r="K129">
        <v>6</v>
      </c>
      <c r="L129" s="1">
        <v>0</v>
      </c>
      <c r="M129" s="1">
        <f t="shared" si="3"/>
        <v>-0.25569033664985685</v>
      </c>
      <c r="N129" s="1">
        <f t="shared" si="4"/>
        <v>-0.42958236790695559</v>
      </c>
      <c r="O129" s="1">
        <f t="shared" si="5"/>
        <v>-0.10923515514969795</v>
      </c>
    </row>
    <row r="130" spans="2:15" x14ac:dyDescent="0.25">
      <c r="B130">
        <v>1.5</v>
      </c>
      <c r="C130">
        <v>6</v>
      </c>
      <c r="D130" s="1">
        <f t="shared" si="0"/>
        <v>-3.4050999999999942E-2</v>
      </c>
      <c r="E130" s="1">
        <v>0</v>
      </c>
      <c r="F130" s="1">
        <f t="shared" si="1"/>
        <v>-0.61762070000000002</v>
      </c>
      <c r="G130" s="1">
        <f t="shared" si="2"/>
        <v>-7.1720000000000006E-2</v>
      </c>
      <c r="J130">
        <v>1.5</v>
      </c>
      <c r="K130">
        <v>6</v>
      </c>
      <c r="L130" s="1">
        <v>0</v>
      </c>
      <c r="M130" s="1">
        <f t="shared" si="3"/>
        <v>-0.29266616691654179</v>
      </c>
      <c r="N130" s="1">
        <f t="shared" si="4"/>
        <v>-0.4374716051065376</v>
      </c>
      <c r="O130" s="1">
        <f t="shared" si="5"/>
        <v>-6.5478624324201484E-2</v>
      </c>
    </row>
    <row r="131" spans="2:15" x14ac:dyDescent="0.25">
      <c r="B131">
        <v>2</v>
      </c>
      <c r="C131">
        <v>6</v>
      </c>
      <c r="D131" s="1">
        <f t="shared" si="0"/>
        <v>-6.7501000000000033E-2</v>
      </c>
      <c r="E131" s="1">
        <v>0</v>
      </c>
      <c r="F131" s="1">
        <f t="shared" si="1"/>
        <v>-0.477136</v>
      </c>
      <c r="G131" s="1">
        <f t="shared" si="2"/>
        <v>-0.10269899999999998</v>
      </c>
      <c r="J131">
        <v>2</v>
      </c>
      <c r="K131">
        <v>6</v>
      </c>
      <c r="L131" s="1">
        <v>0</v>
      </c>
      <c r="M131" s="1">
        <f t="shared" si="3"/>
        <v>-0.30448412157557581</v>
      </c>
      <c r="N131" s="1">
        <f t="shared" si="4"/>
        <v>-0.43723308800145377</v>
      </c>
      <c r="O131" s="1">
        <f t="shared" si="5"/>
        <v>-0.1452909908682023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-0.95997489999999996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-0.13473376947889693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2.9513000000000011E-2</v>
      </c>
      <c r="E133" s="1">
        <v>0</v>
      </c>
      <c r="F133" s="1">
        <f t="shared" si="1"/>
        <v>-0.92496149999999999</v>
      </c>
      <c r="G133" s="1">
        <f t="shared" si="2"/>
        <v>-0.13600999999999996</v>
      </c>
      <c r="J133">
        <v>1</v>
      </c>
      <c r="K133">
        <v>8</v>
      </c>
      <c r="L133" s="1">
        <v>0</v>
      </c>
      <c r="M133" s="1">
        <f t="shared" si="3"/>
        <v>-0.16203829903230205</v>
      </c>
      <c r="N133" s="1">
        <f t="shared" si="4"/>
        <v>-0.42687463086638511</v>
      </c>
      <c r="O133" s="1">
        <f t="shared" si="5"/>
        <v>-9.6071282540547975E-2</v>
      </c>
    </row>
    <row r="134" spans="2:15" x14ac:dyDescent="0.25">
      <c r="B134">
        <v>1.5</v>
      </c>
      <c r="C134">
        <v>8</v>
      </c>
      <c r="D134" s="1">
        <f t="shared" si="0"/>
        <v>-6.1338000000000004E-2</v>
      </c>
      <c r="E134" s="1">
        <v>0</v>
      </c>
      <c r="F134" s="1">
        <f t="shared" si="1"/>
        <v>-0.69311729999999994</v>
      </c>
      <c r="G134" s="1">
        <f t="shared" si="2"/>
        <v>-7.6099000000000028E-2</v>
      </c>
      <c r="J134">
        <v>1.5</v>
      </c>
      <c r="K134">
        <v>8</v>
      </c>
      <c r="L134" s="1">
        <v>0</v>
      </c>
      <c r="M134" s="1">
        <f t="shared" si="3"/>
        <v>-0.23124801235745762</v>
      </c>
      <c r="N134" s="1">
        <f t="shared" si="4"/>
        <v>-0.436378969606106</v>
      </c>
      <c r="O134" s="1">
        <f t="shared" si="5"/>
        <v>-3.4403252918995042E-2</v>
      </c>
    </row>
    <row r="135" spans="2:15" x14ac:dyDescent="0.25">
      <c r="B135">
        <v>2</v>
      </c>
      <c r="C135">
        <v>8</v>
      </c>
      <c r="D135" s="1">
        <f t="shared" si="0"/>
        <v>-6.4240999999999993E-2</v>
      </c>
      <c r="E135" s="1">
        <v>0</v>
      </c>
      <c r="F135" s="1">
        <f t="shared" si="1"/>
        <v>-0.5620984</v>
      </c>
      <c r="G135" s="1">
        <f t="shared" si="2"/>
        <v>-8.7029000000000023E-2</v>
      </c>
      <c r="J135">
        <v>2</v>
      </c>
      <c r="K135">
        <v>8</v>
      </c>
      <c r="L135" s="1">
        <v>0</v>
      </c>
      <c r="M135" s="1">
        <f t="shared" si="3"/>
        <v>-0.22715346872018538</v>
      </c>
      <c r="N135" s="1">
        <f t="shared" si="4"/>
        <v>-0.4365430920903185</v>
      </c>
      <c r="O135" s="1">
        <f t="shared" si="5"/>
        <v>-8.5570850938167187E-2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-0.97653159999999994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-0.13301190313933942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1.3742000000000032E-2</v>
      </c>
      <c r="E137" s="1">
        <v>0</v>
      </c>
      <c r="F137" s="1">
        <f t="shared" si="1"/>
        <v>-0.95897299999999996</v>
      </c>
      <c r="G137" s="1">
        <f t="shared" si="2"/>
        <v>-0.16028900000000001</v>
      </c>
      <c r="J137">
        <v>1</v>
      </c>
      <c r="K137">
        <v>10</v>
      </c>
      <c r="L137" s="1">
        <v>0</v>
      </c>
      <c r="M137" s="1">
        <f t="shared" si="3"/>
        <v>-0.12597678433510506</v>
      </c>
      <c r="N137" s="1">
        <f t="shared" si="4"/>
        <v>-0.42493128435782113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-8.7061000000000055E-2</v>
      </c>
      <c r="E138" s="1">
        <v>0</v>
      </c>
      <c r="F138" s="1">
        <f t="shared" si="1"/>
        <v>-0.75596730000000001</v>
      </c>
      <c r="G138" s="1">
        <f t="shared" si="2"/>
        <v>-0.10266800000000009</v>
      </c>
      <c r="J138">
        <v>1.5</v>
      </c>
      <c r="K138">
        <v>10</v>
      </c>
      <c r="L138" s="1">
        <v>0</v>
      </c>
      <c r="M138" s="1">
        <f t="shared" si="3"/>
        <v>-0.13994707191858613</v>
      </c>
      <c r="N138" s="1">
        <f t="shared" si="4"/>
        <v>-0.43607968742901282</v>
      </c>
      <c r="O138" s="1">
        <f t="shared" si="5"/>
        <v>-2.1886783880786798E-2</v>
      </c>
    </row>
    <row r="139" spans="2:15" x14ac:dyDescent="0.25">
      <c r="B139">
        <v>2</v>
      </c>
      <c r="C139">
        <v>10</v>
      </c>
      <c r="D139" s="1">
        <f t="shared" si="0"/>
        <v>-0.10986200000000002</v>
      </c>
      <c r="E139" s="1">
        <v>0</v>
      </c>
      <c r="F139" s="1">
        <f t="shared" si="1"/>
        <v>-0.65474980000000005</v>
      </c>
      <c r="G139" s="1">
        <f t="shared" si="2"/>
        <v>-0.11653599999999997</v>
      </c>
      <c r="J139">
        <v>2</v>
      </c>
      <c r="K139">
        <v>10</v>
      </c>
      <c r="L139" s="1">
        <v>0</v>
      </c>
      <c r="M139" s="1">
        <f t="shared" si="3"/>
        <v>-0.14677888328562982</v>
      </c>
      <c r="N139" s="1">
        <f t="shared" si="4"/>
        <v>-0.43575712143928036</v>
      </c>
      <c r="O139" s="1">
        <f t="shared" si="5"/>
        <v>-3.745854345554489E-2</v>
      </c>
    </row>
    <row r="140" spans="2:15" x14ac:dyDescent="0.25">
      <c r="B140" s="2" t="s">
        <v>13</v>
      </c>
      <c r="C140" s="2"/>
      <c r="D140" s="3">
        <f>MIN(D116:D139)</f>
        <v>-0.179151</v>
      </c>
      <c r="E140" s="3">
        <f t="shared" ref="E140:G140" si="6">MIN(E116:E139)</f>
        <v>0</v>
      </c>
      <c r="F140" s="3">
        <f t="shared" si="6"/>
        <v>-0.97653159999999994</v>
      </c>
      <c r="G140" s="3">
        <f t="shared" si="6"/>
        <v>-0.16028900000000001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-0.46675469083639998</v>
      </c>
      <c r="N140" s="3">
        <f t="shared" si="7"/>
        <v>-0.4557789287174594</v>
      </c>
      <c r="O140" s="3">
        <f t="shared" si="7"/>
        <v>-0.33981872700013627</v>
      </c>
    </row>
    <row r="141" spans="2:15" x14ac:dyDescent="0.25">
      <c r="B141" s="2" t="s">
        <v>14</v>
      </c>
      <c r="C141" s="2"/>
      <c r="D141" s="3">
        <f>MAX(D116:D139)</f>
        <v>0.18318999999999996</v>
      </c>
      <c r="E141" s="3">
        <f t="shared" ref="E141:G141" si="8">MAX(E116:E139)</f>
        <v>0</v>
      </c>
      <c r="F141" s="3">
        <f t="shared" si="8"/>
        <v>-0.16295500000000002</v>
      </c>
      <c r="G141" s="3">
        <f t="shared" si="8"/>
        <v>1.722799999999991E-2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-0.13301190313933942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H31" workbookViewId="0">
      <selection activeCell="B42" sqref="B42:G45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10432.799999999999</v>
      </c>
      <c r="F4">
        <v>9750.43</v>
      </c>
      <c r="G4">
        <v>11893.7</v>
      </c>
      <c r="J4">
        <v>0.5</v>
      </c>
      <c r="K4">
        <v>3</v>
      </c>
      <c r="L4">
        <f>D4/D18</f>
        <v>0.70017264095225118</v>
      </c>
      <c r="M4">
        <f>E4/D18</f>
        <v>0.59247648902821315</v>
      </c>
      <c r="N4">
        <f>F4/D18</f>
        <v>0.55372484212439244</v>
      </c>
      <c r="O4">
        <f>G4/D18</f>
        <v>0.67544068874653584</v>
      </c>
    </row>
    <row r="5" spans="1:15" x14ac:dyDescent="0.25">
      <c r="B5">
        <v>1</v>
      </c>
      <c r="C5">
        <v>3</v>
      </c>
      <c r="D5">
        <v>17531.3</v>
      </c>
      <c r="E5">
        <v>11025.4</v>
      </c>
      <c r="F5">
        <v>9743.1</v>
      </c>
      <c r="G5">
        <v>13785.1</v>
      </c>
      <c r="J5">
        <v>1</v>
      </c>
      <c r="K5">
        <v>3</v>
      </c>
      <c r="L5">
        <f>D5/D18</f>
        <v>0.99559879151333419</v>
      </c>
      <c r="M5">
        <f>E5/D18</f>
        <v>0.6261301167598019</v>
      </c>
      <c r="N5">
        <f>F5/D18</f>
        <v>0.55330857298623415</v>
      </c>
      <c r="O5">
        <f>G5/D18</f>
        <v>0.7828528917359503</v>
      </c>
    </row>
    <row r="6" spans="1:15" x14ac:dyDescent="0.25">
      <c r="B6">
        <v>1.5</v>
      </c>
      <c r="C6">
        <v>3</v>
      </c>
      <c r="D6">
        <v>17608.8</v>
      </c>
      <c r="E6">
        <v>10486.8</v>
      </c>
      <c r="F6">
        <v>9622.41</v>
      </c>
      <c r="G6">
        <v>12956.6</v>
      </c>
      <c r="J6">
        <v>1.5</v>
      </c>
      <c r="K6">
        <v>3</v>
      </c>
      <c r="L6">
        <f>D6/D18</f>
        <v>1</v>
      </c>
      <c r="M6">
        <f>E6/D18</f>
        <v>0.59554313752214805</v>
      </c>
      <c r="N6">
        <f>F6/D18</f>
        <v>0.54645461360228975</v>
      </c>
      <c r="O6">
        <f>G6/D18</f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10215.799999999999</v>
      </c>
      <c r="F7">
        <v>9597.6299999999992</v>
      </c>
      <c r="G7">
        <v>11916.8</v>
      </c>
      <c r="J7">
        <v>2</v>
      </c>
      <c r="K7">
        <v>3</v>
      </c>
      <c r="L7">
        <f>D7/D18</f>
        <v>1</v>
      </c>
      <c r="M7">
        <f>E7/D18</f>
        <v>0.58015310526554897</v>
      </c>
      <c r="N7">
        <f>F7/D18</f>
        <v>0.54504736268229514</v>
      </c>
      <c r="O7">
        <f>G7/D18</f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10914.5</v>
      </c>
      <c r="F8">
        <v>10012.5</v>
      </c>
      <c r="G8">
        <v>12031</v>
      </c>
      <c r="J8">
        <v>0.5</v>
      </c>
      <c r="K8">
        <v>4</v>
      </c>
      <c r="L8">
        <f>D8/D18</f>
        <v>0.69936054699922767</v>
      </c>
      <c r="M8">
        <f>E8/D18</f>
        <v>0.61983212938985055</v>
      </c>
      <c r="N8">
        <f>F8/D18</f>
        <v>0.5686077415837536</v>
      </c>
      <c r="O8">
        <f>G8/D18</f>
        <v>0.68323792649129989</v>
      </c>
    </row>
    <row r="9" spans="1:15" x14ac:dyDescent="0.25">
      <c r="B9">
        <v>1</v>
      </c>
      <c r="C9">
        <v>4</v>
      </c>
      <c r="D9">
        <v>17512</v>
      </c>
      <c r="E9">
        <v>11878.7</v>
      </c>
      <c r="F9">
        <v>10012.5</v>
      </c>
      <c r="G9">
        <v>14556.4</v>
      </c>
      <c r="J9">
        <v>1</v>
      </c>
      <c r="K9">
        <v>4</v>
      </c>
      <c r="L9">
        <f>D9/D18</f>
        <v>0.99450274862568722</v>
      </c>
      <c r="M9">
        <f>E9/D18</f>
        <v>0.67458884194266511</v>
      </c>
      <c r="N9">
        <f>F9/D18</f>
        <v>0.5686077415837536</v>
      </c>
      <c r="O9">
        <f>G9/D18</f>
        <v>0.82665485439098629</v>
      </c>
    </row>
    <row r="10" spans="1:15" x14ac:dyDescent="0.25">
      <c r="B10">
        <v>1.5</v>
      </c>
      <c r="C10">
        <v>4</v>
      </c>
      <c r="D10">
        <v>17608.8</v>
      </c>
      <c r="E10">
        <v>11444</v>
      </c>
      <c r="F10">
        <v>10037</v>
      </c>
      <c r="G10">
        <v>14974.9</v>
      </c>
      <c r="J10">
        <v>1.5</v>
      </c>
      <c r="K10">
        <v>4</v>
      </c>
      <c r="L10">
        <f>D10/D18</f>
        <v>1</v>
      </c>
      <c r="M10">
        <f>E10/D18</f>
        <v>0.64990232156648953</v>
      </c>
      <c r="N10">
        <f>F10/D18</f>
        <v>0.5699990913634092</v>
      </c>
      <c r="O10">
        <f>G10/D18</f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11311.5</v>
      </c>
      <c r="F11">
        <v>9979.89</v>
      </c>
      <c r="G11">
        <v>13427.8</v>
      </c>
      <c r="J11">
        <v>2</v>
      </c>
      <c r="K11">
        <v>4</v>
      </c>
      <c r="L11">
        <f>D11/D19</f>
        <v>1</v>
      </c>
      <c r="M11">
        <f>E11/D18</f>
        <v>0.64237767479896413</v>
      </c>
      <c r="N11">
        <f>F11/D18</f>
        <v>0.56675582663213842</v>
      </c>
      <c r="O11">
        <f>G11/D18</f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11343.2</v>
      </c>
      <c r="F12">
        <v>10182.5</v>
      </c>
      <c r="G12">
        <v>12171.4</v>
      </c>
      <c r="J12">
        <v>0.5</v>
      </c>
      <c r="K12">
        <v>5</v>
      </c>
      <c r="L12">
        <f>D12/D18</f>
        <v>0.6978612966244151</v>
      </c>
      <c r="M12">
        <f>E12/D18</f>
        <v>0.64417791104447786</v>
      </c>
      <c r="N12">
        <f>F12/D18</f>
        <v>0.57826200536095596</v>
      </c>
      <c r="O12">
        <f>G12/D18</f>
        <v>0.69121121257553042</v>
      </c>
    </row>
    <row r="13" spans="1:15" x14ac:dyDescent="0.25">
      <c r="B13">
        <v>1</v>
      </c>
      <c r="C13">
        <v>5</v>
      </c>
      <c r="D13">
        <v>17496.400000000001</v>
      </c>
      <c r="E13">
        <v>12681</v>
      </c>
      <c r="F13">
        <v>10168.299999999999</v>
      </c>
      <c r="G13">
        <v>15242.1</v>
      </c>
      <c r="J13">
        <v>1</v>
      </c>
      <c r="K13">
        <v>5</v>
      </c>
      <c r="L13">
        <f>D13/D18</f>
        <v>0.99361682794966166</v>
      </c>
      <c r="M13">
        <f>E13/D18</f>
        <v>0.72015128799236749</v>
      </c>
      <c r="N13">
        <f>F13/D18</f>
        <v>0.57745559038662486</v>
      </c>
      <c r="O13">
        <f>G13/D18</f>
        <v>0.86559561128526652</v>
      </c>
    </row>
    <row r="14" spans="1:15" x14ac:dyDescent="0.25">
      <c r="B14">
        <v>1.5</v>
      </c>
      <c r="C14">
        <v>5</v>
      </c>
      <c r="D14">
        <v>17608.8</v>
      </c>
      <c r="E14">
        <v>12507.1</v>
      </c>
      <c r="F14">
        <v>10173.4</v>
      </c>
      <c r="G14">
        <v>15984.6</v>
      </c>
      <c r="J14">
        <v>1.5</v>
      </c>
      <c r="K14">
        <v>5</v>
      </c>
      <c r="L14">
        <f>D14/D18</f>
        <v>1</v>
      </c>
      <c r="M14">
        <f>E14/D18</f>
        <v>0.71027554404615878</v>
      </c>
      <c r="N14">
        <f>F14/D18</f>
        <v>0.57774521829994097</v>
      </c>
      <c r="O14">
        <f>G14/D18</f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11889.9</v>
      </c>
      <c r="F15">
        <v>10142.1</v>
      </c>
      <c r="G15">
        <v>14681.8</v>
      </c>
      <c r="J15">
        <v>2</v>
      </c>
      <c r="K15">
        <v>5</v>
      </c>
      <c r="L15">
        <f>D15/D19</f>
        <v>1</v>
      </c>
      <c r="M15">
        <f>E15/D18</f>
        <v>0.6752248875562219</v>
      </c>
      <c r="N15">
        <f>F15/D18</f>
        <v>0.57596769796919722</v>
      </c>
      <c r="O15">
        <f>G15/D18</f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11482.2</v>
      </c>
      <c r="F16">
        <v>10223.700000000001</v>
      </c>
      <c r="G16">
        <v>12121.5</v>
      </c>
      <c r="J16">
        <v>0.5</v>
      </c>
      <c r="K16">
        <v>6</v>
      </c>
      <c r="L16">
        <f>D16/D18</f>
        <v>0.69651537867429925</v>
      </c>
      <c r="M16">
        <f>E16/D18</f>
        <v>0.65207169142701382</v>
      </c>
      <c r="N16">
        <f>F16/D18</f>
        <v>0.58060174458225444</v>
      </c>
      <c r="O16">
        <f>G16/D18</f>
        <v>0.68837740220798693</v>
      </c>
    </row>
    <row r="17" spans="1:15" x14ac:dyDescent="0.25">
      <c r="B17">
        <v>1</v>
      </c>
      <c r="C17">
        <v>6</v>
      </c>
      <c r="D17">
        <v>17464.3</v>
      </c>
      <c r="E17">
        <v>13376.1</v>
      </c>
      <c r="F17">
        <v>10221</v>
      </c>
      <c r="G17">
        <v>15532.9</v>
      </c>
      <c r="J17">
        <v>1</v>
      </c>
      <c r="K17">
        <v>6</v>
      </c>
      <c r="L17">
        <f>D17/D18</f>
        <v>0.99179387578937805</v>
      </c>
      <c r="M17">
        <f>E17/D18</f>
        <v>0.75962586888373995</v>
      </c>
      <c r="N17">
        <f>F17/D18</f>
        <v>0.5804484121575576</v>
      </c>
      <c r="O17">
        <f>G17/D18</f>
        <v>0.88211008132297486</v>
      </c>
    </row>
    <row r="18" spans="1:15" x14ac:dyDescent="0.25">
      <c r="B18">
        <v>1.5</v>
      </c>
      <c r="C18">
        <v>6</v>
      </c>
      <c r="D18">
        <v>17608.8</v>
      </c>
      <c r="E18">
        <v>13091.3</v>
      </c>
      <c r="F18">
        <v>10223.299999999999</v>
      </c>
      <c r="G18">
        <v>16624.5</v>
      </c>
      <c r="J18">
        <v>1.5</v>
      </c>
      <c r="K18">
        <v>6</v>
      </c>
      <c r="L18">
        <f>D18/D18</f>
        <v>1</v>
      </c>
      <c r="M18">
        <f>E18/D18</f>
        <v>0.74345213756757988</v>
      </c>
      <c r="N18">
        <f>F18/D18</f>
        <v>0.58057902866748445</v>
      </c>
      <c r="O18">
        <f>G18/D18</f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12369</v>
      </c>
      <c r="F19">
        <v>10216.6</v>
      </c>
      <c r="G19">
        <v>15662.7</v>
      </c>
      <c r="J19">
        <v>2</v>
      </c>
      <c r="K19">
        <v>6</v>
      </c>
      <c r="L19">
        <f>D19/D18</f>
        <v>1</v>
      </c>
      <c r="M19">
        <f>E19/D18</f>
        <v>0.70243287447185498</v>
      </c>
      <c r="N19">
        <f>F19/D18</f>
        <v>0.58019853709508884</v>
      </c>
      <c r="O19">
        <f>G19/D18</f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11604.2</v>
      </c>
      <c r="F20">
        <v>10256.9</v>
      </c>
      <c r="G20">
        <v>12075</v>
      </c>
      <c r="J20">
        <v>0.5</v>
      </c>
      <c r="K20">
        <v>8</v>
      </c>
      <c r="L20">
        <f>D20/D18</f>
        <v>0.69574303757212308</v>
      </c>
      <c r="M20">
        <f>E20/D18</f>
        <v>0.65900004543182966</v>
      </c>
      <c r="N20">
        <f>F20/D18</f>
        <v>0.58248716550815505</v>
      </c>
      <c r="O20">
        <f>G20/D18</f>
        <v>0.68573667711598751</v>
      </c>
    </row>
    <row r="21" spans="1:15" x14ac:dyDescent="0.25">
      <c r="B21">
        <v>1</v>
      </c>
      <c r="C21">
        <v>8</v>
      </c>
      <c r="D21">
        <v>17433.400000000001</v>
      </c>
      <c r="E21">
        <v>14645.9</v>
      </c>
      <c r="F21">
        <v>10252.1</v>
      </c>
      <c r="G21">
        <v>15740.9</v>
      </c>
      <c r="J21">
        <v>1</v>
      </c>
      <c r="K21">
        <v>8</v>
      </c>
      <c r="L21">
        <f>D21/D18</f>
        <v>0.9900390713734043</v>
      </c>
      <c r="M21">
        <f>E21/D18</f>
        <v>0.83173754032074876</v>
      </c>
      <c r="N21">
        <f>F21/D18</f>
        <v>0.58221457453091641</v>
      </c>
      <c r="O21">
        <f>G21/D18</f>
        <v>0.89392235700331657</v>
      </c>
    </row>
    <row r="22" spans="1:15" x14ac:dyDescent="0.25">
      <c r="B22">
        <v>1.5</v>
      </c>
      <c r="C22">
        <v>8</v>
      </c>
      <c r="D22">
        <v>17608.8</v>
      </c>
      <c r="E22">
        <v>14108.5</v>
      </c>
      <c r="F22">
        <v>10244.700000000001</v>
      </c>
      <c r="G22">
        <v>17102.2</v>
      </c>
      <c r="J22">
        <v>1.5</v>
      </c>
      <c r="K22">
        <v>8</v>
      </c>
      <c r="L22">
        <f>D22/D18</f>
        <v>1</v>
      </c>
      <c r="M22">
        <f>E22/D18</f>
        <v>0.80121870882740454</v>
      </c>
      <c r="N22">
        <f>F22/D18</f>
        <v>0.58179433010767345</v>
      </c>
      <c r="O22">
        <f>G22/D18</f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13334.2</v>
      </c>
      <c r="F23">
        <v>10246.700000000001</v>
      </c>
      <c r="G23">
        <v>16569.2</v>
      </c>
      <c r="J23">
        <v>2</v>
      </c>
      <c r="K23">
        <v>8</v>
      </c>
      <c r="L23">
        <f>D23/D18</f>
        <v>1</v>
      </c>
      <c r="M23">
        <f>E23/D18</f>
        <v>0.75724637681159424</v>
      </c>
      <c r="N23">
        <f>F23/D18</f>
        <v>0.58190790968152295</v>
      </c>
      <c r="O23">
        <f>G23/D18</f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11590.4</v>
      </c>
      <c r="F24">
        <v>10256.200000000001</v>
      </c>
      <c r="G24">
        <v>12026.4</v>
      </c>
      <c r="J24">
        <v>0.5</v>
      </c>
      <c r="K24">
        <v>10</v>
      </c>
      <c r="L24">
        <f>D24/D18</f>
        <v>0.69500477034210173</v>
      </c>
      <c r="M24">
        <f>E24/D18</f>
        <v>0.65821634637226845</v>
      </c>
      <c r="N24">
        <f>F24/D18</f>
        <v>0.58244741265730782</v>
      </c>
      <c r="O24">
        <f>G24/D18</f>
        <v>0.68297669347144607</v>
      </c>
    </row>
    <row r="25" spans="1:15" x14ac:dyDescent="0.25">
      <c r="B25">
        <v>1</v>
      </c>
      <c r="C25">
        <v>10</v>
      </c>
      <c r="D25">
        <v>17402</v>
      </c>
      <c r="E25">
        <v>15169.1</v>
      </c>
      <c r="F25">
        <v>10254.200000000001</v>
      </c>
      <c r="G25">
        <v>15716.5</v>
      </c>
      <c r="J25">
        <v>1</v>
      </c>
      <c r="K25">
        <v>10</v>
      </c>
      <c r="L25">
        <f>D25/D18</f>
        <v>0.98825587206396803</v>
      </c>
      <c r="M25">
        <f>E25/D18</f>
        <v>0.861449956839762</v>
      </c>
      <c r="N25">
        <f>F25/D18</f>
        <v>0.58233383308345832</v>
      </c>
      <c r="O25">
        <f>G25/D18</f>
        <v>0.89253668620235338</v>
      </c>
    </row>
    <row r="26" spans="1:15" x14ac:dyDescent="0.25">
      <c r="B26">
        <v>1.5</v>
      </c>
      <c r="C26">
        <v>10</v>
      </c>
      <c r="D26">
        <v>17608.8</v>
      </c>
      <c r="E26">
        <v>15382.4</v>
      </c>
      <c r="F26">
        <v>10255.700000000001</v>
      </c>
      <c r="G26">
        <v>17271.400000000001</v>
      </c>
      <c r="J26">
        <v>1.5</v>
      </c>
      <c r="K26">
        <v>10</v>
      </c>
      <c r="L26">
        <f>D26/D18</f>
        <v>1</v>
      </c>
      <c r="M26">
        <f>E26/D18</f>
        <v>0.87356321839080464</v>
      </c>
      <c r="N26">
        <f>F26/D18</f>
        <v>0.58241901776384541</v>
      </c>
      <c r="O26">
        <f>G26/D18</f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14151.5</v>
      </c>
      <c r="F27">
        <v>10252.5</v>
      </c>
      <c r="G27">
        <v>17166.2</v>
      </c>
      <c r="J27">
        <v>2</v>
      </c>
      <c r="K27">
        <v>10</v>
      </c>
      <c r="L27">
        <f>D27/D18</f>
        <v>1</v>
      </c>
      <c r="M27">
        <f>E27/D18</f>
        <v>0.80366066966516747</v>
      </c>
      <c r="N27">
        <f>F27/D18</f>
        <v>0.58223729044568628</v>
      </c>
      <c r="O27">
        <f>G27/D18</f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0.99935799999999997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0.96846900000000002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0.87480100000000005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0.78496100000000002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0.97158500000000003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0.84977800000000003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0.732429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0.97269099999999997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0.81904299999999997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0.69455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0.97543999999999997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0.79969299999999999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0.682365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0.98364399999999996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0.79646399999999995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0.63189399999999996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0.98878900000000003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0.78916600000000003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0.60310699999999995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6.4200000000003143E-4</v>
      </c>
      <c r="E116" s="1">
        <v>0</v>
      </c>
      <c r="F116" s="1">
        <f t="shared" ref="F116:F139" si="1">F30-E30</f>
        <v>-0.30436699999999994</v>
      </c>
      <c r="G116" s="1">
        <f t="shared" ref="G116:G139" si="2">G30-E30</f>
        <v>-3.4142000000000006E-2</v>
      </c>
      <c r="J116">
        <v>0.5</v>
      </c>
      <c r="K116">
        <v>3</v>
      </c>
      <c r="L116" s="1">
        <v>0</v>
      </c>
      <c r="M116" s="1">
        <f>M4-L4</f>
        <v>-0.10769615192403803</v>
      </c>
      <c r="N116" s="1">
        <f>N4-L4</f>
        <v>-0.14644779882785874</v>
      </c>
      <c r="O116" s="1">
        <f>O4-L4</f>
        <v>-2.4731952205715335E-2</v>
      </c>
    </row>
    <row r="117" spans="1:15" x14ac:dyDescent="0.25">
      <c r="B117">
        <v>1</v>
      </c>
      <c r="C117">
        <v>3</v>
      </c>
      <c r="D117" s="1">
        <f t="shared" si="0"/>
        <v>3.1530999999999976E-2</v>
      </c>
      <c r="E117" s="1">
        <v>0</v>
      </c>
      <c r="F117" s="1">
        <f t="shared" si="1"/>
        <v>-0.29576800000000003</v>
      </c>
      <c r="G117" s="1">
        <f t="shared" si="2"/>
        <v>-0.10102200000000006</v>
      </c>
      <c r="J117">
        <v>1</v>
      </c>
      <c r="K117">
        <v>3</v>
      </c>
      <c r="L117" s="1">
        <v>0</v>
      </c>
      <c r="M117" s="1">
        <f t="shared" ref="M117:M139" si="3">M5-L5</f>
        <v>-0.36946867475353229</v>
      </c>
      <c r="N117" s="1">
        <f t="shared" ref="N117:N139" si="4">N5-L5</f>
        <v>-0.44229021852710004</v>
      </c>
      <c r="O117" s="1">
        <f t="shared" ref="O117:O139" si="5">O5-L5</f>
        <v>-0.2127458997773839</v>
      </c>
    </row>
    <row r="118" spans="1:15" x14ac:dyDescent="0.25">
      <c r="B118">
        <v>1.5</v>
      </c>
      <c r="C118">
        <v>3</v>
      </c>
      <c r="D118" s="1">
        <f t="shared" si="0"/>
        <v>-0.302589</v>
      </c>
      <c r="E118" s="1">
        <v>0</v>
      </c>
      <c r="F118" s="1">
        <f t="shared" si="1"/>
        <v>-0.22891000000000006</v>
      </c>
      <c r="G118" s="1">
        <f t="shared" si="2"/>
        <v>-0.12187300000000001</v>
      </c>
      <c r="J118">
        <v>1.5</v>
      </c>
      <c r="K118">
        <v>3</v>
      </c>
      <c r="L118" s="1">
        <v>0</v>
      </c>
      <c r="M118" s="1">
        <f t="shared" si="3"/>
        <v>-0.40445686247785195</v>
      </c>
      <c r="N118" s="1">
        <f t="shared" si="4"/>
        <v>-0.45354538639771025</v>
      </c>
      <c r="O118" s="1">
        <f t="shared" si="5"/>
        <v>-0.26419744673117984</v>
      </c>
    </row>
    <row r="119" spans="1:15" x14ac:dyDescent="0.25">
      <c r="B119">
        <v>2</v>
      </c>
      <c r="C119">
        <v>3</v>
      </c>
      <c r="D119" s="1">
        <f t="shared" si="0"/>
        <v>-0.40550800000000004</v>
      </c>
      <c r="E119" s="1">
        <v>0</v>
      </c>
      <c r="F119" s="1">
        <f t="shared" si="1"/>
        <v>-0.10053500000000004</v>
      </c>
      <c r="G119" s="1">
        <f t="shared" si="2"/>
        <v>-8.6644000000000054E-2</v>
      </c>
      <c r="J119">
        <v>2</v>
      </c>
      <c r="K119">
        <v>3</v>
      </c>
      <c r="L119" s="1">
        <v>0</v>
      </c>
      <c r="M119" s="1">
        <f t="shared" si="3"/>
        <v>-0.41984689473445103</v>
      </c>
      <c r="N119" s="1">
        <f t="shared" si="4"/>
        <v>-0.45495263731770486</v>
      </c>
      <c r="O119" s="1">
        <f t="shared" si="5"/>
        <v>-0.32324746717550312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-0.46522399999999997</v>
      </c>
      <c r="G120" s="1">
        <f t="shared" si="2"/>
        <v>-3.8534999999999986E-2</v>
      </c>
      <c r="J120">
        <v>0.5</v>
      </c>
      <c r="K120">
        <v>4</v>
      </c>
      <c r="L120" s="1">
        <v>0</v>
      </c>
      <c r="M120" s="1">
        <f t="shared" si="3"/>
        <v>-7.9528417609377122E-2</v>
      </c>
      <c r="N120" s="1">
        <f t="shared" si="4"/>
        <v>-0.13075280541547407</v>
      </c>
      <c r="O120" s="1">
        <f t="shared" si="5"/>
        <v>-1.6122620507927787E-2</v>
      </c>
    </row>
    <row r="121" spans="1:15" x14ac:dyDescent="0.25">
      <c r="B121">
        <v>1</v>
      </c>
      <c r="C121">
        <v>4</v>
      </c>
      <c r="D121" s="1">
        <f t="shared" si="0"/>
        <v>2.8414999999999968E-2</v>
      </c>
      <c r="E121" s="1">
        <v>0</v>
      </c>
      <c r="F121" s="1">
        <f t="shared" si="1"/>
        <v>-0.41540700000000008</v>
      </c>
      <c r="G121" s="1">
        <f t="shared" si="2"/>
        <v>-0.12717000000000001</v>
      </c>
      <c r="J121">
        <v>1</v>
      </c>
      <c r="K121">
        <v>4</v>
      </c>
      <c r="L121" s="1">
        <v>0</v>
      </c>
      <c r="M121" s="1">
        <f t="shared" si="3"/>
        <v>-0.31991390668302211</v>
      </c>
      <c r="N121" s="1">
        <f t="shared" si="4"/>
        <v>-0.42589500704193362</v>
      </c>
      <c r="O121" s="1">
        <f t="shared" si="5"/>
        <v>-0.16784789423470092</v>
      </c>
    </row>
    <row r="122" spans="1:15" x14ac:dyDescent="0.25">
      <c r="B122">
        <v>1.5</v>
      </c>
      <c r="C122">
        <v>4</v>
      </c>
      <c r="D122" s="1">
        <f t="shared" si="0"/>
        <v>-0.23510799999999998</v>
      </c>
      <c r="E122" s="1">
        <v>0</v>
      </c>
      <c r="F122" s="1">
        <f t="shared" si="1"/>
        <v>-0.35958900000000005</v>
      </c>
      <c r="G122" s="1">
        <f t="shared" si="2"/>
        <v>-0.161771</v>
      </c>
      <c r="J122">
        <v>1.5</v>
      </c>
      <c r="K122">
        <v>4</v>
      </c>
      <c r="L122" s="1">
        <v>0</v>
      </c>
      <c r="M122" s="1">
        <f t="shared" si="3"/>
        <v>-0.35009767843351047</v>
      </c>
      <c r="N122" s="1">
        <f t="shared" si="4"/>
        <v>-0.4300009086365908</v>
      </c>
      <c r="O122" s="1">
        <f t="shared" si="5"/>
        <v>-0.14957861978101861</v>
      </c>
    </row>
    <row r="123" spans="1:15" x14ac:dyDescent="0.25">
      <c r="B123">
        <v>2</v>
      </c>
      <c r="C123">
        <v>4</v>
      </c>
      <c r="D123" s="1">
        <f t="shared" si="0"/>
        <v>-0.263928</v>
      </c>
      <c r="E123" s="1">
        <v>0</v>
      </c>
      <c r="F123" s="1">
        <f t="shared" si="1"/>
        <v>-0.21045999999999998</v>
      </c>
      <c r="G123" s="1">
        <f t="shared" si="2"/>
        <v>-0.10513300000000003</v>
      </c>
      <c r="J123">
        <v>2</v>
      </c>
      <c r="K123">
        <v>4</v>
      </c>
      <c r="L123" s="1">
        <v>0</v>
      </c>
      <c r="M123" s="1">
        <f t="shared" si="3"/>
        <v>-0.35762232520103587</v>
      </c>
      <c r="N123" s="1">
        <f t="shared" si="4"/>
        <v>-0.43324417336786158</v>
      </c>
      <c r="O123" s="1">
        <f t="shared" si="5"/>
        <v>-0.23743809913225211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-0.66878700000000002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-5.3683385579937237E-2</v>
      </c>
      <c r="N124" s="1">
        <f t="shared" si="4"/>
        <v>-0.11959929126345914</v>
      </c>
      <c r="O124" s="1">
        <f t="shared" si="5"/>
        <v>-6.6500840488846746E-3</v>
      </c>
    </row>
    <row r="125" spans="1:15" x14ac:dyDescent="0.25">
      <c r="B125">
        <v>1</v>
      </c>
      <c r="C125">
        <v>5</v>
      </c>
      <c r="D125" s="1">
        <f t="shared" si="0"/>
        <v>2.7309000000000028E-2</v>
      </c>
      <c r="E125" s="1">
        <v>0</v>
      </c>
      <c r="F125" s="1">
        <f t="shared" si="1"/>
        <v>-0.60334899999999991</v>
      </c>
      <c r="G125" s="1">
        <f t="shared" si="2"/>
        <v>-0.13027599999999995</v>
      </c>
      <c r="J125">
        <v>1</v>
      </c>
      <c r="K125">
        <v>5</v>
      </c>
      <c r="L125" s="1">
        <v>0</v>
      </c>
      <c r="M125" s="1">
        <f t="shared" si="3"/>
        <v>-0.27346553995729417</v>
      </c>
      <c r="N125" s="1">
        <f t="shared" si="4"/>
        <v>-0.4161612375630368</v>
      </c>
      <c r="O125" s="1">
        <f t="shared" si="5"/>
        <v>-0.12802121666439514</v>
      </c>
    </row>
    <row r="126" spans="1:15" x14ac:dyDescent="0.25">
      <c r="B126">
        <v>1.5</v>
      </c>
      <c r="C126">
        <v>5</v>
      </c>
      <c r="D126" s="1">
        <f t="shared" si="0"/>
        <v>-0.18454499999999996</v>
      </c>
      <c r="E126" s="1">
        <v>0</v>
      </c>
      <c r="F126" s="1">
        <f t="shared" si="1"/>
        <v>-0.47290399999999999</v>
      </c>
      <c r="G126" s="1">
        <f t="shared" si="2"/>
        <v>-0.16667599999999994</v>
      </c>
      <c r="J126">
        <v>1.5</v>
      </c>
      <c r="K126">
        <v>5</v>
      </c>
      <c r="L126" s="1">
        <v>0</v>
      </c>
      <c r="M126" s="1">
        <f t="shared" si="3"/>
        <v>-0.28972445595384122</v>
      </c>
      <c r="N126" s="1">
        <f t="shared" si="4"/>
        <v>-0.42225478170005903</v>
      </c>
      <c r="O126" s="1">
        <f t="shared" si="5"/>
        <v>-9.2237971923129325E-2</v>
      </c>
    </row>
    <row r="127" spans="1:15" x14ac:dyDescent="0.25">
      <c r="B127">
        <v>2</v>
      </c>
      <c r="C127">
        <v>5</v>
      </c>
      <c r="D127" s="1">
        <f t="shared" si="0"/>
        <v>-0.19893</v>
      </c>
      <c r="E127" s="1">
        <v>0</v>
      </c>
      <c r="F127" s="1">
        <f t="shared" si="1"/>
        <v>-0.30453400000000003</v>
      </c>
      <c r="G127" s="1">
        <f t="shared" si="2"/>
        <v>-0.10142099999999998</v>
      </c>
      <c r="J127">
        <v>2</v>
      </c>
      <c r="K127">
        <v>5</v>
      </c>
      <c r="L127" s="1">
        <v>0</v>
      </c>
      <c r="M127" s="1">
        <f t="shared" si="3"/>
        <v>-0.3247751124437781</v>
      </c>
      <c r="N127" s="1">
        <f t="shared" si="4"/>
        <v>-0.42403230203080278</v>
      </c>
      <c r="O127" s="1">
        <f t="shared" si="5"/>
        <v>-0.16622370632865391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-0.78160799999999997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-4.4443687247285424E-2</v>
      </c>
      <c r="N128" s="1">
        <f t="shared" si="4"/>
        <v>-0.1159136340920448</v>
      </c>
      <c r="O128" s="1">
        <f t="shared" si="5"/>
        <v>-8.1379764663123133E-3</v>
      </c>
    </row>
    <row r="129" spans="2:15" x14ac:dyDescent="0.25">
      <c r="B129">
        <v>1</v>
      </c>
      <c r="C129">
        <v>6</v>
      </c>
      <c r="D129" s="1">
        <f t="shared" si="0"/>
        <v>2.4560000000000026E-2</v>
      </c>
      <c r="E129" s="1">
        <v>0</v>
      </c>
      <c r="F129" s="1">
        <f t="shared" si="1"/>
        <v>-0.72250999999999999</v>
      </c>
      <c r="G129" s="1">
        <f t="shared" si="2"/>
        <v>-0.13822699999999999</v>
      </c>
      <c r="J129">
        <v>1</v>
      </c>
      <c r="K129">
        <v>6</v>
      </c>
      <c r="L129" s="1">
        <v>0</v>
      </c>
      <c r="M129" s="1">
        <f t="shared" si="3"/>
        <v>-0.2321680069056381</v>
      </c>
      <c r="N129" s="1">
        <f t="shared" si="4"/>
        <v>-0.41134546363182045</v>
      </c>
      <c r="O129" s="1">
        <f t="shared" si="5"/>
        <v>-0.10968379446640319</v>
      </c>
    </row>
    <row r="130" spans="2:15" x14ac:dyDescent="0.25">
      <c r="B130">
        <v>1.5</v>
      </c>
      <c r="C130">
        <v>6</v>
      </c>
      <c r="D130" s="1">
        <f t="shared" si="0"/>
        <v>-0.13748499999999997</v>
      </c>
      <c r="E130" s="1">
        <v>0</v>
      </c>
      <c r="F130" s="1">
        <f t="shared" si="1"/>
        <v>-0.57202299999999995</v>
      </c>
      <c r="G130" s="1">
        <f t="shared" si="2"/>
        <v>-0.14085000000000003</v>
      </c>
      <c r="J130">
        <v>1.5</v>
      </c>
      <c r="K130">
        <v>6</v>
      </c>
      <c r="L130" s="1">
        <v>0</v>
      </c>
      <c r="M130" s="1">
        <f t="shared" si="3"/>
        <v>-0.25654786243242012</v>
      </c>
      <c r="N130" s="1">
        <f t="shared" si="4"/>
        <v>-0.41942097133251555</v>
      </c>
      <c r="O130" s="1">
        <f t="shared" si="5"/>
        <v>-5.5898187270001287E-2</v>
      </c>
    </row>
    <row r="131" spans="2:15" x14ac:dyDescent="0.25">
      <c r="B131">
        <v>2</v>
      </c>
      <c r="C131">
        <v>6</v>
      </c>
      <c r="D131" s="1">
        <f t="shared" si="0"/>
        <v>-0.17087300000000005</v>
      </c>
      <c r="E131" s="1">
        <v>0</v>
      </c>
      <c r="F131" s="1">
        <f t="shared" si="1"/>
        <v>-0.43091099999999999</v>
      </c>
      <c r="G131" s="1">
        <f t="shared" si="2"/>
        <v>-0.11712800000000001</v>
      </c>
      <c r="J131">
        <v>2</v>
      </c>
      <c r="K131">
        <v>6</v>
      </c>
      <c r="L131" s="1">
        <v>0</v>
      </c>
      <c r="M131" s="1">
        <f t="shared" si="3"/>
        <v>-0.29756712552814502</v>
      </c>
      <c r="N131" s="1">
        <f t="shared" si="4"/>
        <v>-0.41980146290491116</v>
      </c>
      <c r="O131" s="1">
        <f t="shared" si="5"/>
        <v>-0.11051860433419647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-0.865761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-3.6742992140293418E-2</v>
      </c>
      <c r="N132" s="1">
        <f t="shared" si="4"/>
        <v>-0.11325587206396803</v>
      </c>
      <c r="O132" s="1">
        <f t="shared" si="5"/>
        <v>-1.0006360456135566E-2</v>
      </c>
    </row>
    <row r="133" spans="2:15" x14ac:dyDescent="0.25">
      <c r="B133">
        <v>1</v>
      </c>
      <c r="C133">
        <v>8</v>
      </c>
      <c r="D133" s="1">
        <f t="shared" si="0"/>
        <v>1.6356000000000037E-2</v>
      </c>
      <c r="E133" s="1">
        <v>0</v>
      </c>
      <c r="F133" s="1">
        <f t="shared" si="1"/>
        <v>-0.84643099999999993</v>
      </c>
      <c r="G133" s="1">
        <f t="shared" si="2"/>
        <v>-0.14671899999999993</v>
      </c>
      <c r="J133">
        <v>1</v>
      </c>
      <c r="K133">
        <v>8</v>
      </c>
      <c r="L133" s="1">
        <v>0</v>
      </c>
      <c r="M133" s="1">
        <f t="shared" si="3"/>
        <v>-0.15830153105265554</v>
      </c>
      <c r="N133" s="1">
        <f t="shared" si="4"/>
        <v>-0.40782449684248789</v>
      </c>
      <c r="O133" s="1">
        <f t="shared" si="5"/>
        <v>-9.611671437008773E-2</v>
      </c>
    </row>
    <row r="134" spans="2:15" x14ac:dyDescent="0.25">
      <c r="B134">
        <v>1.5</v>
      </c>
      <c r="C134">
        <v>8</v>
      </c>
      <c r="D134" s="1">
        <f t="shared" si="0"/>
        <v>-0.11719999999999997</v>
      </c>
      <c r="E134" s="1">
        <v>0</v>
      </c>
      <c r="F134" s="1">
        <f t="shared" si="1"/>
        <v>-0.65761999999999998</v>
      </c>
      <c r="G134" s="1">
        <f t="shared" si="2"/>
        <v>-0.11990899999999993</v>
      </c>
      <c r="J134">
        <v>1.5</v>
      </c>
      <c r="K134">
        <v>8</v>
      </c>
      <c r="L134" s="1">
        <v>0</v>
      </c>
      <c r="M134" s="1">
        <f t="shared" si="3"/>
        <v>-0.19878129117259546</v>
      </c>
      <c r="N134" s="1">
        <f t="shared" si="4"/>
        <v>-0.41820566989232655</v>
      </c>
      <c r="O134" s="1">
        <f t="shared" si="5"/>
        <v>-2.8769706056062772E-2</v>
      </c>
    </row>
    <row r="135" spans="2:15" x14ac:dyDescent="0.25">
      <c r="B135">
        <v>2</v>
      </c>
      <c r="C135">
        <v>8</v>
      </c>
      <c r="D135" s="1">
        <f t="shared" si="0"/>
        <v>-8.2489999999999952E-2</v>
      </c>
      <c r="E135" s="1">
        <v>0</v>
      </c>
      <c r="F135" s="1">
        <f t="shared" si="1"/>
        <v>-0.48843799999999993</v>
      </c>
      <c r="G135" s="1">
        <f t="shared" si="2"/>
        <v>-5.9956999999999927E-2</v>
      </c>
      <c r="J135">
        <v>2</v>
      </c>
      <c r="K135">
        <v>8</v>
      </c>
      <c r="L135" s="1">
        <v>0</v>
      </c>
      <c r="M135" s="1">
        <f t="shared" si="3"/>
        <v>-0.24275362318840576</v>
      </c>
      <c r="N135" s="1">
        <f t="shared" si="4"/>
        <v>-0.41809209031847705</v>
      </c>
      <c r="O135" s="1">
        <f t="shared" si="5"/>
        <v>-5.9038662486938231E-2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-0.92225469999999998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-3.6788423969833284E-2</v>
      </c>
      <c r="N136" s="1">
        <f t="shared" si="4"/>
        <v>-0.11255735768479391</v>
      </c>
      <c r="O136" s="1">
        <f t="shared" si="5"/>
        <v>-1.2028076870655657E-2</v>
      </c>
    </row>
    <row r="137" spans="2:15" x14ac:dyDescent="0.25">
      <c r="B137">
        <v>1</v>
      </c>
      <c r="C137">
        <v>10</v>
      </c>
      <c r="D137" s="1">
        <f t="shared" si="0"/>
        <v>1.1210999999999971E-2</v>
      </c>
      <c r="E137" s="1">
        <v>0</v>
      </c>
      <c r="F137" s="1">
        <f t="shared" si="1"/>
        <v>-0.90792400000000006</v>
      </c>
      <c r="G137" s="1">
        <f t="shared" si="2"/>
        <v>-0.16208100000000003</v>
      </c>
      <c r="J137">
        <v>1</v>
      </c>
      <c r="K137">
        <v>10</v>
      </c>
      <c r="L137" s="1">
        <v>0</v>
      </c>
      <c r="M137" s="1">
        <f t="shared" si="3"/>
        <v>-0.12680591522420603</v>
      </c>
      <c r="N137" s="1">
        <f t="shared" si="4"/>
        <v>-0.40592203898050971</v>
      </c>
      <c r="O137" s="1">
        <f t="shared" si="5"/>
        <v>-9.5719185861614653E-2</v>
      </c>
    </row>
    <row r="138" spans="2:15" x14ac:dyDescent="0.25">
      <c r="B138">
        <v>1.5</v>
      </c>
      <c r="C138">
        <v>10</v>
      </c>
      <c r="D138" s="1">
        <f t="shared" si="0"/>
        <v>-9.1605000000000047E-2</v>
      </c>
      <c r="E138" s="1">
        <v>0</v>
      </c>
      <c r="F138" s="1">
        <f t="shared" si="1"/>
        <v>-0.71537930000000005</v>
      </c>
      <c r="G138" s="1">
        <f t="shared" si="2"/>
        <v>-9.8416000000000059E-2</v>
      </c>
      <c r="J138">
        <v>1.5</v>
      </c>
      <c r="K138">
        <v>10</v>
      </c>
      <c r="L138" s="1">
        <v>0</v>
      </c>
      <c r="M138" s="1">
        <f t="shared" si="3"/>
        <v>-0.12643678160919536</v>
      </c>
      <c r="N138" s="1">
        <f t="shared" si="4"/>
        <v>-0.41758098223615459</v>
      </c>
      <c r="O138" s="1">
        <f t="shared" si="5"/>
        <v>-1.9160874108400172E-2</v>
      </c>
    </row>
    <row r="139" spans="2:15" x14ac:dyDescent="0.25">
      <c r="B139">
        <v>2</v>
      </c>
      <c r="C139">
        <v>10</v>
      </c>
      <c r="D139" s="1">
        <f t="shared" si="0"/>
        <v>-2.9664999999999941E-2</v>
      </c>
      <c r="E139" s="1">
        <v>0</v>
      </c>
      <c r="F139" s="1">
        <f t="shared" si="1"/>
        <v>-0.52713529999999997</v>
      </c>
      <c r="G139" s="1">
        <f t="shared" si="2"/>
        <v>-1.3362999999999903E-2</v>
      </c>
      <c r="J139">
        <v>2</v>
      </c>
      <c r="K139">
        <v>10</v>
      </c>
      <c r="L139" s="1">
        <v>0</v>
      </c>
      <c r="M139" s="1">
        <f t="shared" si="3"/>
        <v>-0.19633933033483253</v>
      </c>
      <c r="N139" s="1">
        <f t="shared" si="4"/>
        <v>-0.41776270955431372</v>
      </c>
      <c r="O139" s="1">
        <f t="shared" si="5"/>
        <v>-2.5135159692880715E-2</v>
      </c>
    </row>
    <row r="140" spans="2:15" x14ac:dyDescent="0.25">
      <c r="B140" s="2" t="s">
        <v>13</v>
      </c>
      <c r="C140" s="2"/>
      <c r="D140" s="3">
        <f>MIN(D116:D139)</f>
        <v>-0.40550800000000004</v>
      </c>
      <c r="E140" s="3">
        <f t="shared" ref="E140:G140" si="6">MIN(E116:E139)</f>
        <v>0</v>
      </c>
      <c r="F140" s="3">
        <f t="shared" si="6"/>
        <v>-0.92225469999999998</v>
      </c>
      <c r="G140" s="3">
        <f t="shared" si="6"/>
        <v>-0.16667599999999994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-0.41984689473445103</v>
      </c>
      <c r="N140" s="3">
        <f t="shared" si="7"/>
        <v>-0.45495263731770486</v>
      </c>
      <c r="O140" s="3">
        <f t="shared" si="7"/>
        <v>-0.32324746717550312</v>
      </c>
    </row>
    <row r="141" spans="2:15" x14ac:dyDescent="0.25">
      <c r="B141" s="2" t="s">
        <v>14</v>
      </c>
      <c r="C141" s="2"/>
      <c r="D141" s="3">
        <f>MAX(D116:D139)</f>
        <v>3.1530999999999976E-2</v>
      </c>
      <c r="E141" s="3">
        <f t="shared" ref="E141:G141" si="8">MAX(E116:E139)</f>
        <v>0</v>
      </c>
      <c r="F141" s="3">
        <f t="shared" si="8"/>
        <v>-0.10053500000000004</v>
      </c>
      <c r="G141" s="3">
        <f t="shared" si="8"/>
        <v>-1.3362999999999903E-2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-3.6742992140293418E-2</v>
      </c>
      <c r="N141" s="3">
        <f t="shared" si="9"/>
        <v>-0.11255735768479391</v>
      </c>
      <c r="O141" s="3">
        <f t="shared" si="9"/>
        <v>-6.6500840488846746E-3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K30" sqref="K30"/>
    </sheetView>
  </sheetViews>
  <sheetFormatPr defaultRowHeight="16.5" x14ac:dyDescent="0.25"/>
  <sheetData>
    <row r="2" spans="1:7" x14ac:dyDescent="0.25">
      <c r="A2" t="s">
        <v>5</v>
      </c>
      <c r="B2">
        <v>1</v>
      </c>
    </row>
    <row r="3" spans="1:7" x14ac:dyDescent="0.25">
      <c r="A3" t="s">
        <v>36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</row>
    <row r="4" spans="1:7" x14ac:dyDescent="0.25">
      <c r="A4">
        <v>1</v>
      </c>
      <c r="C4">
        <v>3</v>
      </c>
      <c r="D4">
        <f>'GWm05'!D31</f>
        <v>1</v>
      </c>
      <c r="E4">
        <f>'GWm05'!E31</f>
        <v>0.98169799999999996</v>
      </c>
      <c r="F4">
        <f>'GWm05'!F31</f>
        <v>0.84692400000000001</v>
      </c>
      <c r="G4">
        <f>'GWm05'!G31</f>
        <v>0.87868999999999997</v>
      </c>
    </row>
    <row r="5" spans="1:7" x14ac:dyDescent="0.25">
      <c r="C5">
        <v>4</v>
      </c>
      <c r="D5">
        <f>'GWm05'!D35</f>
        <v>1</v>
      </c>
      <c r="E5">
        <f>'GWm05'!E35</f>
        <v>0.98743700000000001</v>
      </c>
      <c r="F5">
        <f>'GWm05'!F35</f>
        <v>0.75900400000000001</v>
      </c>
      <c r="G5">
        <f>'GWm05'!G35</f>
        <v>0.85052300000000003</v>
      </c>
    </row>
    <row r="6" spans="1:7" x14ac:dyDescent="0.25">
      <c r="C6">
        <v>5</v>
      </c>
      <c r="D6">
        <f>'GWm05'!D39</f>
        <v>1</v>
      </c>
      <c r="E6">
        <f>'GWm05'!E39</f>
        <v>0.98269399999999996</v>
      </c>
      <c r="F6">
        <f>'GWm05'!F39</f>
        <v>0.61401799999999995</v>
      </c>
      <c r="G6">
        <f>'GWm05'!G39</f>
        <v>0.84468200000000004</v>
      </c>
    </row>
    <row r="7" spans="1:7" x14ac:dyDescent="0.25">
      <c r="C7">
        <v>6</v>
      </c>
      <c r="D7">
        <f>'GWm05'!D43</f>
        <v>1</v>
      </c>
      <c r="E7">
        <f>'GWm05'!E43</f>
        <v>0.983371</v>
      </c>
      <c r="F7">
        <f>'GWm05'!F43</f>
        <v>0.426149</v>
      </c>
      <c r="G7">
        <f>'GWm05'!G43</f>
        <v>0.83890299999999995</v>
      </c>
    </row>
    <row r="8" spans="1:7" x14ac:dyDescent="0.25">
      <c r="C8">
        <v>8</v>
      </c>
      <c r="D8">
        <f>'GWm05'!D47</f>
        <v>1</v>
      </c>
      <c r="E8">
        <f>'GWm05'!E47</f>
        <v>0.98727900000000002</v>
      </c>
      <c r="F8">
        <f>'GWm05'!F47</f>
        <v>0.25396299999999999</v>
      </c>
      <c r="G8">
        <f>'GWm05'!G47</f>
        <v>0.83757999999999999</v>
      </c>
    </row>
    <row r="9" spans="1:7" x14ac:dyDescent="0.25">
      <c r="C9">
        <v>10</v>
      </c>
      <c r="D9">
        <f>'GWm05'!D51</f>
        <v>1</v>
      </c>
      <c r="E9">
        <f>'GWm05'!E51</f>
        <v>0.988062</v>
      </c>
      <c r="F9">
        <f>'GWm05'!F51</f>
        <v>0.14679600000000001</v>
      </c>
      <c r="G9">
        <f>'GWm05'!G51</f>
        <v>0.826708</v>
      </c>
    </row>
    <row r="10" spans="1:7" x14ac:dyDescent="0.25">
      <c r="A10">
        <v>0.75</v>
      </c>
      <c r="C10">
        <v>3</v>
      </c>
      <c r="D10">
        <f>GWBW075!D31</f>
        <v>1</v>
      </c>
      <c r="E10">
        <f>GWBW075!E31</f>
        <v>0.96846900000000002</v>
      </c>
      <c r="F10">
        <f>GWBW075!F31</f>
        <v>0.67270099999999999</v>
      </c>
      <c r="G10">
        <f>GWBW075!G31</f>
        <v>0.86744699999999997</v>
      </c>
    </row>
    <row r="11" spans="1:7" x14ac:dyDescent="0.25">
      <c r="C11">
        <v>4</v>
      </c>
      <c r="D11">
        <f>GWBW075!D35</f>
        <v>1</v>
      </c>
      <c r="E11">
        <f>GWBW075!E35</f>
        <v>0.97158500000000003</v>
      </c>
      <c r="F11">
        <f>GWBW075!F35</f>
        <v>0.55617799999999995</v>
      </c>
      <c r="G11">
        <f>GWBW075!G35</f>
        <v>0.84441500000000003</v>
      </c>
    </row>
    <row r="12" spans="1:7" x14ac:dyDescent="0.25">
      <c r="C12">
        <v>5</v>
      </c>
      <c r="D12">
        <f>GWBW075!D39</f>
        <v>1</v>
      </c>
      <c r="E12">
        <f>GWBW075!E39</f>
        <v>0.97269099999999997</v>
      </c>
      <c r="F12">
        <f>GWBW075!F39</f>
        <v>0.369342</v>
      </c>
      <c r="G12">
        <f>GWBW075!G39</f>
        <v>0.84241500000000002</v>
      </c>
    </row>
    <row r="13" spans="1:7" x14ac:dyDescent="0.25">
      <c r="C13">
        <v>6</v>
      </c>
      <c r="D13">
        <f>GWBW075!D43</f>
        <v>1</v>
      </c>
      <c r="E13">
        <f>GWBW075!E43</f>
        <v>0.97543999999999997</v>
      </c>
      <c r="F13">
        <f>GWBW075!F43</f>
        <v>0.25292999999999999</v>
      </c>
      <c r="G13">
        <f>GWBW075!G43</f>
        <v>0.83721299999999998</v>
      </c>
    </row>
    <row r="14" spans="1:7" x14ac:dyDescent="0.25">
      <c r="C14">
        <v>8</v>
      </c>
      <c r="D14">
        <f>GWBW075!D47</f>
        <v>1</v>
      </c>
      <c r="E14">
        <f>GWBW075!E47</f>
        <v>0.98364399999999996</v>
      </c>
      <c r="F14">
        <f>GWBW075!F47</f>
        <v>0.137213</v>
      </c>
      <c r="G14">
        <f>GWBW075!G47</f>
        <v>0.83692500000000003</v>
      </c>
    </row>
    <row r="15" spans="1:7" x14ac:dyDescent="0.25">
      <c r="C15">
        <v>10</v>
      </c>
      <c r="D15">
        <f>GWBW075!D51</f>
        <v>1</v>
      </c>
      <c r="E15">
        <f>GWBW075!E51</f>
        <v>0.98878900000000003</v>
      </c>
      <c r="F15">
        <f>GWBW075!F51</f>
        <v>8.0865000000000006E-2</v>
      </c>
      <c r="G15">
        <f>GWBW075!G51</f>
        <v>0.826708</v>
      </c>
    </row>
    <row r="16" spans="1:7" x14ac:dyDescent="0.25">
      <c r="A16">
        <v>0.5</v>
      </c>
      <c r="C16">
        <v>3</v>
      </c>
      <c r="D16">
        <f>GWBW05!D31</f>
        <v>1</v>
      </c>
      <c r="E16">
        <f>GWBW05!E31</f>
        <v>0.81681000000000004</v>
      </c>
      <c r="F16">
        <f>GWBW05!F31</f>
        <v>0.33619500000000002</v>
      </c>
      <c r="G16">
        <f>GWBW05!G31</f>
        <v>0.83403799999999995</v>
      </c>
    </row>
    <row r="17" spans="3:7" x14ac:dyDescent="0.25">
      <c r="C17">
        <v>4</v>
      </c>
      <c r="D17">
        <f>GWBW05!D35</f>
        <v>1</v>
      </c>
      <c r="E17">
        <f>GWBW05!E35</f>
        <v>0.84773699999999996</v>
      </c>
      <c r="F17">
        <f>GWBW05!F35</f>
        <v>0.23507800000000001</v>
      </c>
      <c r="G17">
        <f>GWBW05!G35</f>
        <v>0.82792900000000003</v>
      </c>
    </row>
    <row r="18" spans="3:7" x14ac:dyDescent="0.25">
      <c r="C18">
        <v>5</v>
      </c>
      <c r="D18">
        <f>GWBW05!D39</f>
        <v>1</v>
      </c>
      <c r="E18">
        <f>GWBW05!E39</f>
        <v>0.86990299999999998</v>
      </c>
      <c r="F18">
        <f>GWBW05!F39</f>
        <v>0.12800400000000001</v>
      </c>
      <c r="G18">
        <f>GWBW05!G39</f>
        <v>0.82882199999999995</v>
      </c>
    </row>
    <row r="19" spans="3:7" x14ac:dyDescent="0.25">
      <c r="C19">
        <v>6</v>
      </c>
      <c r="D19">
        <f>GWBW05!D43</f>
        <v>1</v>
      </c>
      <c r="E19">
        <f>GWBW05!E43</f>
        <v>0.90000599999999997</v>
      </c>
      <c r="F19">
        <f>GWBW05!F43</f>
        <v>8.62845E-2</v>
      </c>
      <c r="G19">
        <f>GWBW05!G43</f>
        <v>0.83160299999999998</v>
      </c>
    </row>
    <row r="20" spans="3:7" x14ac:dyDescent="0.25">
      <c r="C20">
        <v>8</v>
      </c>
      <c r="D20">
        <f>GWBW05!D47</f>
        <v>1</v>
      </c>
      <c r="E20">
        <f>GWBW05!E47</f>
        <v>0.97048699999999999</v>
      </c>
      <c r="F20">
        <f>GWBW05!F47</f>
        <v>4.5525500000000003E-2</v>
      </c>
      <c r="G20">
        <f>GWBW05!G47</f>
        <v>0.83447700000000002</v>
      </c>
    </row>
    <row r="21" spans="3:7" x14ac:dyDescent="0.25">
      <c r="C21">
        <v>10</v>
      </c>
      <c r="D21">
        <f>GWBW05!D51</f>
        <v>1</v>
      </c>
      <c r="E21">
        <f>GWBW05!E51</f>
        <v>0.98625799999999997</v>
      </c>
      <c r="F21">
        <f>GWBW05!F51</f>
        <v>2.7285E-2</v>
      </c>
      <c r="G21">
        <f>GWBW05!G51</f>
        <v>0.82596899999999995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R24" sqref="R24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14" x14ac:dyDescent="0.25">
      <c r="A1" t="s">
        <v>35</v>
      </c>
      <c r="B1">
        <v>17608.8</v>
      </c>
    </row>
    <row r="2" spans="1:14" x14ac:dyDescent="0.25">
      <c r="A2" t="s">
        <v>32</v>
      </c>
      <c r="G2" t="s">
        <v>28</v>
      </c>
      <c r="K2" t="s">
        <v>33</v>
      </c>
    </row>
    <row r="3" spans="1:14" ht="17.25" thickBot="1" x14ac:dyDescent="0.3">
      <c r="A3" t="s">
        <v>3</v>
      </c>
      <c r="B3" t="s">
        <v>7</v>
      </c>
      <c r="C3" t="s">
        <v>4</v>
      </c>
      <c r="D3" t="s">
        <v>29</v>
      </c>
      <c r="E3" t="s">
        <v>30</v>
      </c>
      <c r="F3" t="s">
        <v>31</v>
      </c>
      <c r="H3" t="s">
        <v>29</v>
      </c>
      <c r="I3" t="s">
        <v>30</v>
      </c>
      <c r="J3" t="s">
        <v>31</v>
      </c>
      <c r="L3" t="s">
        <v>29</v>
      </c>
      <c r="M3" t="s">
        <v>30</v>
      </c>
      <c r="N3" t="s">
        <v>31</v>
      </c>
    </row>
    <row r="4" spans="1:14" x14ac:dyDescent="0.25">
      <c r="B4" s="5">
        <v>0.5</v>
      </c>
      <c r="C4" s="6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x14ac:dyDescent="0.25">
      <c r="B5" s="8">
        <v>1</v>
      </c>
      <c r="C5" s="4">
        <v>3</v>
      </c>
      <c r="D5" s="4">
        <v>10341.9</v>
      </c>
      <c r="E5" s="4">
        <v>10466.200000000001</v>
      </c>
      <c r="F5" s="4">
        <v>12971.9</v>
      </c>
      <c r="G5" s="4"/>
      <c r="H5" s="4">
        <v>10308.9</v>
      </c>
      <c r="I5" s="4">
        <v>10391.299999999999</v>
      </c>
      <c r="J5" s="4">
        <v>13079.6</v>
      </c>
      <c r="K5" s="4"/>
      <c r="L5" s="4">
        <v>9951.85</v>
      </c>
      <c r="M5" s="4">
        <v>9958.68</v>
      </c>
      <c r="N5" s="9">
        <v>13873.1</v>
      </c>
    </row>
    <row r="6" spans="1:14" x14ac:dyDescent="0.25">
      <c r="B6" s="8">
        <v>1.5</v>
      </c>
      <c r="C6" s="4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9"/>
    </row>
    <row r="7" spans="1:14" ht="17.25" thickBot="1" x14ac:dyDescent="0.3">
      <c r="B7" s="10">
        <v>2</v>
      </c>
      <c r="C7" s="11">
        <v>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 x14ac:dyDescent="0.25">
      <c r="B8" s="5">
        <v>0.5</v>
      </c>
      <c r="C8" s="6"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x14ac:dyDescent="0.25">
      <c r="B9" s="8">
        <v>1</v>
      </c>
      <c r="C9" s="4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9"/>
    </row>
    <row r="10" spans="1:14" x14ac:dyDescent="0.25">
      <c r="B10" s="8">
        <v>1.5</v>
      </c>
      <c r="C10" s="4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</row>
    <row r="11" spans="1:14" ht="17.25" thickBot="1" x14ac:dyDescent="0.3">
      <c r="B11" s="10">
        <v>2</v>
      </c>
      <c r="C11" s="11">
        <v>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 x14ac:dyDescent="0.25">
      <c r="B12" s="5">
        <v>0.5</v>
      </c>
      <c r="C12" s="6">
        <v>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</row>
    <row r="13" spans="1:14" x14ac:dyDescent="0.25">
      <c r="B13" s="8">
        <v>1</v>
      </c>
      <c r="C13" s="4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9"/>
    </row>
    <row r="14" spans="1:14" x14ac:dyDescent="0.25">
      <c r="B14" s="8">
        <v>1.5</v>
      </c>
      <c r="C14" s="4">
        <v>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9"/>
    </row>
    <row r="15" spans="1:14" ht="17.25" thickBot="1" x14ac:dyDescent="0.3">
      <c r="B15" s="10">
        <v>2</v>
      </c>
      <c r="C15" s="11">
        <v>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x14ac:dyDescent="0.25">
      <c r="B16" s="5">
        <v>0.5</v>
      </c>
      <c r="C16" s="6">
        <v>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25">
      <c r="B17" s="8">
        <v>1</v>
      </c>
      <c r="C17" s="4">
        <v>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9"/>
    </row>
    <row r="18" spans="1:14" x14ac:dyDescent="0.25">
      <c r="B18" s="8">
        <v>1.5</v>
      </c>
      <c r="C18" s="4">
        <v>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</row>
    <row r="19" spans="1:14" ht="17.25" thickBot="1" x14ac:dyDescent="0.3">
      <c r="B19" s="10">
        <v>2</v>
      </c>
      <c r="C19" s="11">
        <v>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x14ac:dyDescent="0.25">
      <c r="B20" s="5">
        <v>0.5</v>
      </c>
      <c r="C20" s="6">
        <v>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spans="1:14" x14ac:dyDescent="0.25">
      <c r="B21" s="8">
        <v>1</v>
      </c>
      <c r="C21" s="4">
        <v>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9"/>
    </row>
    <row r="22" spans="1:14" x14ac:dyDescent="0.25">
      <c r="B22" s="8">
        <v>1.5</v>
      </c>
      <c r="C22" s="4">
        <v>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</row>
    <row r="23" spans="1:14" ht="17.25" thickBot="1" x14ac:dyDescent="0.3">
      <c r="B23" s="10">
        <v>2</v>
      </c>
      <c r="C23" s="11">
        <v>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x14ac:dyDescent="0.25">
      <c r="B24" s="5">
        <v>0.5</v>
      </c>
      <c r="C24" s="6">
        <v>10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</row>
    <row r="25" spans="1:14" x14ac:dyDescent="0.25">
      <c r="B25" s="8">
        <v>1</v>
      </c>
      <c r="C25" s="4">
        <v>10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9"/>
    </row>
    <row r="26" spans="1:14" x14ac:dyDescent="0.25">
      <c r="B26" s="8">
        <v>1.5</v>
      </c>
      <c r="C26" s="4">
        <v>10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9"/>
    </row>
    <row r="27" spans="1:14" ht="17.25" thickBot="1" x14ac:dyDescent="0.3">
      <c r="B27" s="10">
        <v>2</v>
      </c>
      <c r="C27" s="11">
        <v>10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</row>
    <row r="29" spans="1:14" x14ac:dyDescent="0.25">
      <c r="A29" t="s">
        <v>32</v>
      </c>
      <c r="G29" t="s">
        <v>28</v>
      </c>
      <c r="K29" t="s">
        <v>33</v>
      </c>
    </row>
    <row r="30" spans="1:14" ht="17.25" thickBot="1" x14ac:dyDescent="0.3">
      <c r="A30" t="s">
        <v>34</v>
      </c>
      <c r="B30" t="s">
        <v>7</v>
      </c>
      <c r="C30" t="s">
        <v>4</v>
      </c>
      <c r="D30" t="s">
        <v>29</v>
      </c>
      <c r="E30" t="s">
        <v>30</v>
      </c>
      <c r="F30" t="s">
        <v>31</v>
      </c>
      <c r="H30" t="s">
        <v>29</v>
      </c>
      <c r="I30" t="s">
        <v>30</v>
      </c>
      <c r="J30" t="s">
        <v>31</v>
      </c>
      <c r="L30" t="s">
        <v>29</v>
      </c>
      <c r="M30" t="s">
        <v>30</v>
      </c>
      <c r="N30" t="s">
        <v>31</v>
      </c>
    </row>
    <row r="31" spans="1:14" x14ac:dyDescent="0.25">
      <c r="B31" s="5">
        <v>0.5</v>
      </c>
      <c r="C31" s="6">
        <v>3</v>
      </c>
      <c r="D31" s="13">
        <f>H4/B1</f>
        <v>0</v>
      </c>
      <c r="E31" s="13">
        <f>I4/B1</f>
        <v>0</v>
      </c>
      <c r="F31" s="13">
        <f>J4/B1</f>
        <v>0</v>
      </c>
      <c r="G31" s="13"/>
      <c r="H31" s="13">
        <f>H4/B1</f>
        <v>0</v>
      </c>
      <c r="I31" s="13">
        <f>I4/B1</f>
        <v>0</v>
      </c>
      <c r="J31" s="13">
        <f>J4/B1</f>
        <v>0</v>
      </c>
      <c r="K31" s="13"/>
      <c r="L31" s="13">
        <f>L4/B1</f>
        <v>0</v>
      </c>
      <c r="M31" s="13">
        <f>M4/B1</f>
        <v>0</v>
      </c>
      <c r="N31" s="13">
        <f>N4/B1</f>
        <v>0</v>
      </c>
    </row>
    <row r="32" spans="1:14" x14ac:dyDescent="0.25">
      <c r="B32" s="8">
        <v>1</v>
      </c>
      <c r="C32" s="4">
        <v>3</v>
      </c>
      <c r="D32" s="13">
        <f>D5/B1</f>
        <v>0.58731429739675622</v>
      </c>
      <c r="E32" s="13">
        <f>E5/B1</f>
        <v>0.59437326791149891</v>
      </c>
      <c r="F32" s="13">
        <f>F5/B1</f>
        <v>0.73667143700876836</v>
      </c>
      <c r="G32" s="13"/>
      <c r="H32" s="13">
        <f>H5/B1</f>
        <v>0.58544023442824045</v>
      </c>
      <c r="I32" s="13">
        <f>I5/B1</f>
        <v>0.59011971287083731</v>
      </c>
      <c r="J32" s="13">
        <f>J5/B1</f>
        <v>0.74278769706056069</v>
      </c>
      <c r="K32" s="13"/>
      <c r="L32" s="13">
        <f>L5/B1</f>
        <v>0.56516344100676941</v>
      </c>
      <c r="M32" s="13">
        <f>M5/B1</f>
        <v>0.56555131525146518</v>
      </c>
      <c r="N32" s="13">
        <f>N5/B1</f>
        <v>0.78785039298532555</v>
      </c>
    </row>
    <row r="33" spans="2:14" x14ac:dyDescent="0.25">
      <c r="B33" s="8">
        <v>1.5</v>
      </c>
      <c r="C33" s="4">
        <v>3</v>
      </c>
      <c r="D33" s="13">
        <f>D6/B1</f>
        <v>0</v>
      </c>
      <c r="E33" s="13">
        <f>E6/B1</f>
        <v>0</v>
      </c>
      <c r="F33" s="13">
        <f>F6/B1</f>
        <v>0</v>
      </c>
      <c r="G33" s="13"/>
      <c r="H33" s="13">
        <f>H6/B1</f>
        <v>0</v>
      </c>
      <c r="I33" s="13">
        <f>I6/B1</f>
        <v>0</v>
      </c>
      <c r="J33" s="13">
        <f>J6/B1</f>
        <v>0</v>
      </c>
      <c r="K33" s="13"/>
      <c r="L33" s="13">
        <f>L6/B1</f>
        <v>0</v>
      </c>
      <c r="M33" s="13">
        <f>M6/B1</f>
        <v>0</v>
      </c>
      <c r="N33" s="13">
        <f>N6/B1</f>
        <v>0</v>
      </c>
    </row>
    <row r="34" spans="2:14" ht="17.25" thickBot="1" x14ac:dyDescent="0.3">
      <c r="B34" s="10">
        <v>2</v>
      </c>
      <c r="C34" s="11">
        <v>3</v>
      </c>
      <c r="D34" s="13">
        <f>D7/B1</f>
        <v>0</v>
      </c>
      <c r="E34" s="13">
        <f>E7/B1</f>
        <v>0</v>
      </c>
      <c r="F34" s="13">
        <f>F7/B1</f>
        <v>0</v>
      </c>
      <c r="G34" s="15"/>
      <c r="H34" s="13">
        <f>H7/B1</f>
        <v>0</v>
      </c>
      <c r="I34" s="13">
        <f>I7/B1</f>
        <v>0</v>
      </c>
      <c r="J34" s="13">
        <f>J7/B1</f>
        <v>0</v>
      </c>
      <c r="K34" s="15"/>
      <c r="L34" s="13">
        <f>L7/B1</f>
        <v>0</v>
      </c>
      <c r="M34" s="13">
        <f>M7/B1</f>
        <v>0</v>
      </c>
      <c r="N34" s="13">
        <f>N7/B1</f>
        <v>0</v>
      </c>
    </row>
    <row r="35" spans="2:14" x14ac:dyDescent="0.25">
      <c r="B35" s="5">
        <v>0.5</v>
      </c>
      <c r="C35" s="6">
        <v>4</v>
      </c>
      <c r="D35" s="13">
        <f>D8/B1</f>
        <v>0</v>
      </c>
      <c r="E35" s="13">
        <f>E8/B1</f>
        <v>0</v>
      </c>
      <c r="F35" s="13">
        <f>F8/B1</f>
        <v>0</v>
      </c>
      <c r="G35" s="14"/>
      <c r="H35" s="13">
        <f>H8/B1</f>
        <v>0</v>
      </c>
      <c r="I35" s="13">
        <f>I8/B1</f>
        <v>0</v>
      </c>
      <c r="J35" s="13">
        <f>J8/B1</f>
        <v>0</v>
      </c>
      <c r="K35" s="14"/>
      <c r="L35" s="13">
        <f>L8/B1</f>
        <v>0</v>
      </c>
      <c r="M35" s="13">
        <f>M8/B1</f>
        <v>0</v>
      </c>
      <c r="N35" s="13">
        <f>N8/B1</f>
        <v>0</v>
      </c>
    </row>
    <row r="36" spans="2:14" x14ac:dyDescent="0.25">
      <c r="B36" s="8">
        <v>1</v>
      </c>
      <c r="C36" s="4">
        <v>4</v>
      </c>
      <c r="D36" s="13">
        <f>D9/B1</f>
        <v>0</v>
      </c>
      <c r="E36" s="13">
        <f>E9/B1</f>
        <v>0</v>
      </c>
      <c r="F36" s="13">
        <f>F9/B1</f>
        <v>0</v>
      </c>
      <c r="G36" s="13"/>
      <c r="H36" s="13">
        <f>H9/B1</f>
        <v>0</v>
      </c>
      <c r="I36" s="13">
        <f>I9/B1</f>
        <v>0</v>
      </c>
      <c r="J36" s="13">
        <f>J9/B1</f>
        <v>0</v>
      </c>
      <c r="K36" s="13"/>
      <c r="L36" s="13">
        <f>L9/B1</f>
        <v>0</v>
      </c>
      <c r="M36" s="13">
        <f>M9/B1</f>
        <v>0</v>
      </c>
      <c r="N36" s="13">
        <f>N9/B1</f>
        <v>0</v>
      </c>
    </row>
    <row r="37" spans="2:14" x14ac:dyDescent="0.25">
      <c r="B37" s="8">
        <v>1.5</v>
      </c>
      <c r="C37" s="4">
        <v>4</v>
      </c>
      <c r="D37" s="13">
        <f>D10/B1</f>
        <v>0</v>
      </c>
      <c r="E37" s="13">
        <f>E10/B1</f>
        <v>0</v>
      </c>
      <c r="F37" s="13">
        <f>F10/B1</f>
        <v>0</v>
      </c>
      <c r="G37" s="13"/>
      <c r="H37" s="13">
        <f>H10/B1</f>
        <v>0</v>
      </c>
      <c r="I37" s="13">
        <f>I10/B1</f>
        <v>0</v>
      </c>
      <c r="J37" s="13">
        <f>J10/B1</f>
        <v>0</v>
      </c>
      <c r="K37" s="13"/>
      <c r="L37" s="13">
        <f>L10/B1</f>
        <v>0</v>
      </c>
      <c r="M37" s="13">
        <f>M10/B1</f>
        <v>0</v>
      </c>
      <c r="N37" s="13">
        <f>N10/B1</f>
        <v>0</v>
      </c>
    </row>
    <row r="38" spans="2:14" ht="17.25" thickBot="1" x14ac:dyDescent="0.3">
      <c r="B38" s="10">
        <v>2</v>
      </c>
      <c r="C38" s="11">
        <v>4</v>
      </c>
      <c r="D38" s="13">
        <f>D11/B1</f>
        <v>0</v>
      </c>
      <c r="E38" s="13">
        <f>E11/B1</f>
        <v>0</v>
      </c>
      <c r="F38" s="13">
        <f>F11/B1</f>
        <v>0</v>
      </c>
      <c r="G38" s="15"/>
      <c r="H38" s="13">
        <f>H11/B1</f>
        <v>0</v>
      </c>
      <c r="I38" s="13">
        <f>I11/B1</f>
        <v>0</v>
      </c>
      <c r="J38" s="13">
        <f>J11/B1</f>
        <v>0</v>
      </c>
      <c r="K38" s="15"/>
      <c r="L38" s="13">
        <f>L11/B1</f>
        <v>0</v>
      </c>
      <c r="M38" s="13">
        <f>M11/B1</f>
        <v>0</v>
      </c>
      <c r="N38" s="13">
        <f>N11/B1</f>
        <v>0</v>
      </c>
    </row>
    <row r="39" spans="2:14" x14ac:dyDescent="0.25">
      <c r="B39" s="5">
        <v>0.5</v>
      </c>
      <c r="C39" s="6">
        <v>5</v>
      </c>
      <c r="D39" s="13">
        <f>D12/B1</f>
        <v>0</v>
      </c>
      <c r="E39" s="13">
        <f>E12/B1</f>
        <v>0</v>
      </c>
      <c r="F39" s="13">
        <f>F12/B1</f>
        <v>0</v>
      </c>
      <c r="G39" s="14"/>
      <c r="H39" s="13">
        <f>H12/B1</f>
        <v>0</v>
      </c>
      <c r="I39" s="13">
        <f>I12/B1</f>
        <v>0</v>
      </c>
      <c r="J39" s="13">
        <f>J12/B1</f>
        <v>0</v>
      </c>
      <c r="K39" s="14"/>
      <c r="L39" s="13">
        <f>L12/B1</f>
        <v>0</v>
      </c>
      <c r="M39" s="13">
        <f>M12/B1</f>
        <v>0</v>
      </c>
      <c r="N39" s="13">
        <f>N12/B1</f>
        <v>0</v>
      </c>
    </row>
    <row r="40" spans="2:14" x14ac:dyDescent="0.25">
      <c r="B40" s="8">
        <v>1</v>
      </c>
      <c r="C40" s="4">
        <v>5</v>
      </c>
      <c r="D40" s="13">
        <f>D13/B1</f>
        <v>0</v>
      </c>
      <c r="E40" s="13">
        <f>E13/B1</f>
        <v>0</v>
      </c>
      <c r="F40" s="13">
        <f>F13/B1</f>
        <v>0</v>
      </c>
      <c r="G40" s="13"/>
      <c r="H40" s="13">
        <f>H13/B1</f>
        <v>0</v>
      </c>
      <c r="I40" s="13">
        <f>I13/B1</f>
        <v>0</v>
      </c>
      <c r="J40" s="13">
        <f>J13/B1</f>
        <v>0</v>
      </c>
      <c r="K40" s="13"/>
      <c r="L40" s="13">
        <f>L13/B1</f>
        <v>0</v>
      </c>
      <c r="M40" s="13">
        <f>M13/B1</f>
        <v>0</v>
      </c>
      <c r="N40" s="13">
        <f>N13/B1</f>
        <v>0</v>
      </c>
    </row>
    <row r="41" spans="2:14" x14ac:dyDescent="0.25">
      <c r="B41" s="8">
        <v>1.5</v>
      </c>
      <c r="C41" s="4">
        <v>5</v>
      </c>
      <c r="D41" s="13">
        <f>D14/B1</f>
        <v>0</v>
      </c>
      <c r="E41" s="13">
        <f>E14/B1</f>
        <v>0</v>
      </c>
      <c r="F41" s="13">
        <f>F14/B1</f>
        <v>0</v>
      </c>
      <c r="G41" s="13"/>
      <c r="H41" s="13">
        <f>H14/B1</f>
        <v>0</v>
      </c>
      <c r="I41" s="13">
        <f>I14/B1</f>
        <v>0</v>
      </c>
      <c r="J41" s="13">
        <f>J14/B1</f>
        <v>0</v>
      </c>
      <c r="K41" s="13"/>
      <c r="L41" s="13">
        <f>L14/B1</f>
        <v>0</v>
      </c>
      <c r="M41" s="13">
        <f>M14/B1</f>
        <v>0</v>
      </c>
      <c r="N41" s="13">
        <f>N14/B1</f>
        <v>0</v>
      </c>
    </row>
    <row r="42" spans="2:14" ht="17.25" thickBot="1" x14ac:dyDescent="0.3">
      <c r="B42" s="10">
        <v>2</v>
      </c>
      <c r="C42" s="11">
        <v>5</v>
      </c>
      <c r="D42" s="13">
        <f>D15/B1</f>
        <v>0</v>
      </c>
      <c r="E42" s="13">
        <f>E15/B1</f>
        <v>0</v>
      </c>
      <c r="F42" s="13">
        <f>F15/B1</f>
        <v>0</v>
      </c>
      <c r="G42" s="15"/>
      <c r="H42" s="13">
        <f>H15/B1</f>
        <v>0</v>
      </c>
      <c r="I42" s="13">
        <f>I15/B1</f>
        <v>0</v>
      </c>
      <c r="J42" s="13">
        <f>J15/B1</f>
        <v>0</v>
      </c>
      <c r="K42" s="15"/>
      <c r="L42" s="13">
        <f>L15/B1</f>
        <v>0</v>
      </c>
      <c r="M42" s="13">
        <f>M15/B1</f>
        <v>0</v>
      </c>
      <c r="N42" s="13">
        <f>N15/B1</f>
        <v>0</v>
      </c>
    </row>
    <row r="43" spans="2:14" x14ac:dyDescent="0.25">
      <c r="B43" s="5">
        <v>0.5</v>
      </c>
      <c r="C43" s="6">
        <v>6</v>
      </c>
      <c r="D43" s="13">
        <f>D16/B1</f>
        <v>0</v>
      </c>
      <c r="E43" s="13">
        <f>E16/B1</f>
        <v>0</v>
      </c>
      <c r="F43" s="13">
        <f>F16/B1</f>
        <v>0</v>
      </c>
      <c r="G43" s="14"/>
      <c r="H43" s="13">
        <f>H16/B1</f>
        <v>0</v>
      </c>
      <c r="I43" s="13">
        <f>I16/B1</f>
        <v>0</v>
      </c>
      <c r="J43" s="13">
        <f>J16/B1</f>
        <v>0</v>
      </c>
      <c r="K43" s="14"/>
      <c r="L43" s="13">
        <f>L16/B1</f>
        <v>0</v>
      </c>
      <c r="M43" s="13">
        <f>M16/B1</f>
        <v>0</v>
      </c>
      <c r="N43" s="13">
        <f>N16/B1</f>
        <v>0</v>
      </c>
    </row>
    <row r="44" spans="2:14" x14ac:dyDescent="0.25">
      <c r="B44" s="8">
        <v>1</v>
      </c>
      <c r="C44" s="4">
        <v>6</v>
      </c>
      <c r="D44" s="13">
        <f>D17/B1</f>
        <v>0</v>
      </c>
      <c r="E44" s="13">
        <f>E17/B1</f>
        <v>0</v>
      </c>
      <c r="F44" s="13">
        <f>F17/B1</f>
        <v>0</v>
      </c>
      <c r="G44" s="13"/>
      <c r="H44" s="13">
        <f>H17/B1</f>
        <v>0</v>
      </c>
      <c r="I44" s="13">
        <f>I17/B1</f>
        <v>0</v>
      </c>
      <c r="J44" s="13">
        <f>J17/B1</f>
        <v>0</v>
      </c>
      <c r="K44" s="13"/>
      <c r="L44" s="13">
        <f>L17/B1</f>
        <v>0</v>
      </c>
      <c r="M44" s="13">
        <f>M17/B1</f>
        <v>0</v>
      </c>
      <c r="N44" s="13">
        <f>N17/B1</f>
        <v>0</v>
      </c>
    </row>
    <row r="45" spans="2:14" x14ac:dyDescent="0.25">
      <c r="B45" s="8">
        <v>1.5</v>
      </c>
      <c r="C45" s="4">
        <v>6</v>
      </c>
      <c r="D45" s="13">
        <f>D18/B1</f>
        <v>0</v>
      </c>
      <c r="E45" s="13">
        <f>E18/B1</f>
        <v>0</v>
      </c>
      <c r="F45" s="13">
        <f>F18/B1</f>
        <v>0</v>
      </c>
      <c r="G45" s="13"/>
      <c r="H45" s="13">
        <f>H18/B1</f>
        <v>0</v>
      </c>
      <c r="I45" s="13">
        <f>I18/B1</f>
        <v>0</v>
      </c>
      <c r="J45" s="13">
        <f>J18/B1</f>
        <v>0</v>
      </c>
      <c r="K45" s="13"/>
      <c r="L45" s="13">
        <f>L18/B1</f>
        <v>0</v>
      </c>
      <c r="M45" s="13">
        <f>M18/B1</f>
        <v>0</v>
      </c>
      <c r="N45" s="13">
        <f>N18/B1</f>
        <v>0</v>
      </c>
    </row>
    <row r="46" spans="2:14" ht="17.25" thickBot="1" x14ac:dyDescent="0.3">
      <c r="B46" s="10">
        <v>2</v>
      </c>
      <c r="C46" s="11">
        <v>6</v>
      </c>
      <c r="D46" s="13">
        <f>D19/B1</f>
        <v>0</v>
      </c>
      <c r="E46" s="13">
        <f>E19/B1</f>
        <v>0</v>
      </c>
      <c r="F46" s="13">
        <f>F19/B1</f>
        <v>0</v>
      </c>
      <c r="G46" s="15"/>
      <c r="H46" s="13">
        <f>H19/B1</f>
        <v>0</v>
      </c>
      <c r="I46" s="13">
        <f>I19/B1</f>
        <v>0</v>
      </c>
      <c r="J46" s="13">
        <f>J19/B1</f>
        <v>0</v>
      </c>
      <c r="K46" s="15"/>
      <c r="L46" s="13">
        <f>L19/B1</f>
        <v>0</v>
      </c>
      <c r="M46" s="13">
        <f>M19/B1</f>
        <v>0</v>
      </c>
      <c r="N46" s="13">
        <f>N19/B1</f>
        <v>0</v>
      </c>
    </row>
    <row r="47" spans="2:14" x14ac:dyDescent="0.25">
      <c r="B47" s="5">
        <v>0.5</v>
      </c>
      <c r="C47" s="6">
        <v>8</v>
      </c>
      <c r="D47" s="13">
        <f>D20/B1</f>
        <v>0</v>
      </c>
      <c r="E47" s="13">
        <f>E20/B1</f>
        <v>0</v>
      </c>
      <c r="F47" s="13">
        <f>F20/B1</f>
        <v>0</v>
      </c>
      <c r="G47" s="14"/>
      <c r="H47" s="13">
        <f>H20/B1</f>
        <v>0</v>
      </c>
      <c r="I47" s="13">
        <f>I20/B1</f>
        <v>0</v>
      </c>
      <c r="J47" s="13">
        <f>J20/B1</f>
        <v>0</v>
      </c>
      <c r="K47" s="14"/>
      <c r="L47" s="13">
        <f>L20/B1</f>
        <v>0</v>
      </c>
      <c r="M47" s="13">
        <f>M20/B1</f>
        <v>0</v>
      </c>
      <c r="N47" s="13">
        <f>N20/B1</f>
        <v>0</v>
      </c>
    </row>
    <row r="48" spans="2:14" x14ac:dyDescent="0.25">
      <c r="B48" s="8">
        <v>1</v>
      </c>
      <c r="C48" s="4">
        <v>8</v>
      </c>
      <c r="D48" s="13">
        <f>D21/B1</f>
        <v>0</v>
      </c>
      <c r="E48" s="13">
        <f>E21/B1</f>
        <v>0</v>
      </c>
      <c r="F48" s="13">
        <f>F21/B1</f>
        <v>0</v>
      </c>
      <c r="G48" s="13"/>
      <c r="H48" s="13">
        <f>H21/B1</f>
        <v>0</v>
      </c>
      <c r="I48" s="13">
        <f>I21/B1</f>
        <v>0</v>
      </c>
      <c r="J48" s="13">
        <f>J21/B1</f>
        <v>0</v>
      </c>
      <c r="K48" s="13"/>
      <c r="L48" s="13">
        <f>L21/B1</f>
        <v>0</v>
      </c>
      <c r="M48" s="13">
        <f>M21/B1</f>
        <v>0</v>
      </c>
      <c r="N48" s="13">
        <f>N21/B1</f>
        <v>0</v>
      </c>
    </row>
    <row r="49" spans="2:14" x14ac:dyDescent="0.25">
      <c r="B49" s="8">
        <v>1.5</v>
      </c>
      <c r="C49" s="4">
        <v>8</v>
      </c>
      <c r="D49" s="13">
        <f>D22/B1</f>
        <v>0</v>
      </c>
      <c r="E49" s="13">
        <f>E22/B1</f>
        <v>0</v>
      </c>
      <c r="F49" s="13">
        <f>F22/B1</f>
        <v>0</v>
      </c>
      <c r="G49" s="13"/>
      <c r="H49" s="13">
        <f>H22/B1</f>
        <v>0</v>
      </c>
      <c r="I49" s="13">
        <f>I22/B1</f>
        <v>0</v>
      </c>
      <c r="J49" s="13">
        <f>J22/B1</f>
        <v>0</v>
      </c>
      <c r="K49" s="13"/>
      <c r="L49" s="13">
        <f>L22/B1</f>
        <v>0</v>
      </c>
      <c r="M49" s="13">
        <f>M22/B1</f>
        <v>0</v>
      </c>
      <c r="N49" s="13">
        <f>N22/B1</f>
        <v>0</v>
      </c>
    </row>
    <row r="50" spans="2:14" ht="17.25" thickBot="1" x14ac:dyDescent="0.3">
      <c r="B50" s="10">
        <v>2</v>
      </c>
      <c r="C50" s="11">
        <v>8</v>
      </c>
      <c r="D50" s="13">
        <f>D23/B1</f>
        <v>0</v>
      </c>
      <c r="E50" s="13">
        <f>E23/B1</f>
        <v>0</v>
      </c>
      <c r="F50" s="13">
        <f>F23/B1</f>
        <v>0</v>
      </c>
      <c r="G50" s="15"/>
      <c r="H50" s="13">
        <f>H23/B1</f>
        <v>0</v>
      </c>
      <c r="I50" s="13">
        <f>I23/B1</f>
        <v>0</v>
      </c>
      <c r="J50" s="13">
        <f>J23/B1</f>
        <v>0</v>
      </c>
      <c r="K50" s="15"/>
      <c r="L50" s="13">
        <f>L23/B1</f>
        <v>0</v>
      </c>
      <c r="M50" s="13">
        <f>M23/B1</f>
        <v>0</v>
      </c>
      <c r="N50" s="13">
        <f>N23/B1</f>
        <v>0</v>
      </c>
    </row>
    <row r="51" spans="2:14" x14ac:dyDescent="0.25">
      <c r="B51" s="5">
        <v>0.5</v>
      </c>
      <c r="C51" s="6">
        <v>10</v>
      </c>
      <c r="D51" s="13">
        <f>D24/B1</f>
        <v>0</v>
      </c>
      <c r="E51" s="13">
        <f>E24/B1</f>
        <v>0</v>
      </c>
      <c r="F51" s="13">
        <f>F24/B1</f>
        <v>0</v>
      </c>
      <c r="G51" s="14"/>
      <c r="H51" s="13">
        <f>H24/B1</f>
        <v>0</v>
      </c>
      <c r="I51" s="13">
        <f>I24/B1</f>
        <v>0</v>
      </c>
      <c r="J51" s="13">
        <f>J24/B1</f>
        <v>0</v>
      </c>
      <c r="K51" s="14"/>
      <c r="L51" s="13">
        <f>L24/B1</f>
        <v>0</v>
      </c>
      <c r="M51" s="13">
        <f>M24/B1</f>
        <v>0</v>
      </c>
      <c r="N51" s="13">
        <f>N24/B1</f>
        <v>0</v>
      </c>
    </row>
    <row r="52" spans="2:14" x14ac:dyDescent="0.25">
      <c r="B52" s="8">
        <v>1</v>
      </c>
      <c r="C52" s="4">
        <v>10</v>
      </c>
      <c r="D52" s="13">
        <f>D25/B1</f>
        <v>0</v>
      </c>
      <c r="E52" s="13">
        <f>E25/B1</f>
        <v>0</v>
      </c>
      <c r="F52" s="13">
        <f>F25/B1</f>
        <v>0</v>
      </c>
      <c r="G52" s="13"/>
      <c r="H52" s="13">
        <f>H25/B1</f>
        <v>0</v>
      </c>
      <c r="I52" s="13">
        <f>I25/B1</f>
        <v>0</v>
      </c>
      <c r="J52" s="13">
        <f>J25/B1</f>
        <v>0</v>
      </c>
      <c r="K52" s="13"/>
      <c r="L52" s="13">
        <f>L25/B1</f>
        <v>0</v>
      </c>
      <c r="M52" s="13">
        <f>M25/B1</f>
        <v>0</v>
      </c>
      <c r="N52" s="13">
        <f>N25/B1</f>
        <v>0</v>
      </c>
    </row>
    <row r="53" spans="2:14" x14ac:dyDescent="0.25">
      <c r="B53" s="8">
        <v>1.5</v>
      </c>
      <c r="C53" s="4">
        <v>10</v>
      </c>
      <c r="D53" s="13">
        <f>D26/B1</f>
        <v>0</v>
      </c>
      <c r="E53" s="13">
        <f>E26/B1</f>
        <v>0</v>
      </c>
      <c r="F53" s="13">
        <f>F26/B1</f>
        <v>0</v>
      </c>
      <c r="G53" s="13"/>
      <c r="H53" s="13">
        <f>H26/B1</f>
        <v>0</v>
      </c>
      <c r="I53" s="13">
        <f>I26/B1</f>
        <v>0</v>
      </c>
      <c r="J53" s="13">
        <f>J26/B1</f>
        <v>0</v>
      </c>
      <c r="K53" s="13"/>
      <c r="L53" s="13">
        <f>L26/B1</f>
        <v>0</v>
      </c>
      <c r="M53" s="13">
        <f>M26/B1</f>
        <v>0</v>
      </c>
      <c r="N53" s="13">
        <f>N26/B1</f>
        <v>0</v>
      </c>
    </row>
    <row r="54" spans="2:14" ht="17.25" thickBot="1" x14ac:dyDescent="0.3">
      <c r="B54" s="10">
        <v>2</v>
      </c>
      <c r="C54" s="11">
        <v>10</v>
      </c>
      <c r="D54" s="13">
        <f>D27/B1</f>
        <v>0</v>
      </c>
      <c r="E54" s="13">
        <f>E27/B1</f>
        <v>0</v>
      </c>
      <c r="F54" s="13">
        <f>F27/B1</f>
        <v>0</v>
      </c>
      <c r="G54" s="15"/>
      <c r="H54" s="13">
        <f>H27/B1</f>
        <v>0</v>
      </c>
      <c r="I54" s="13">
        <f>I27/B1</f>
        <v>0</v>
      </c>
      <c r="J54" s="13">
        <f>J27/B1</f>
        <v>0</v>
      </c>
      <c r="K54" s="15"/>
      <c r="L54" s="13">
        <f>L27/B1</f>
        <v>0</v>
      </c>
      <c r="M54" s="13">
        <f>M27/B1</f>
        <v>0</v>
      </c>
      <c r="N54" s="13">
        <f>N27/B1</f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L25" sqref="L25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3</v>
      </c>
    </row>
    <row r="4" spans="1:7" x14ac:dyDescent="0.25">
      <c r="B4">
        <v>1</v>
      </c>
      <c r="C4">
        <v>3</v>
      </c>
      <c r="D4">
        <v>0.45042625278879311</v>
      </c>
      <c r="E4">
        <v>0.33950320982713439</v>
      </c>
      <c r="F4">
        <v>0.2811599185247759</v>
      </c>
      <c r="G4">
        <v>0.4128975395345571</v>
      </c>
    </row>
    <row r="5" spans="1:7" x14ac:dyDescent="0.25">
      <c r="B5">
        <v>1.5</v>
      </c>
      <c r="C5">
        <v>3</v>
      </c>
    </row>
    <row r="6" spans="1:7" x14ac:dyDescent="0.25">
      <c r="B6">
        <v>2</v>
      </c>
      <c r="C6">
        <v>3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3</v>
      </c>
    </row>
    <row r="11" spans="1:7" x14ac:dyDescent="0.25">
      <c r="B11">
        <v>1</v>
      </c>
      <c r="C11">
        <v>3</v>
      </c>
      <c r="D11">
        <f>D4/D4</f>
        <v>1</v>
      </c>
      <c r="E11">
        <f>E4/D4</f>
        <v>0.75373761570316145</v>
      </c>
      <c r="F11">
        <f>F4/D4</f>
        <v>0.62420855086484717</v>
      </c>
      <c r="G11">
        <f>G4/D4</f>
        <v>0.91668178082010376</v>
      </c>
    </row>
    <row r="12" spans="1:7" x14ac:dyDescent="0.25">
      <c r="B12">
        <v>1.5</v>
      </c>
      <c r="C12">
        <v>3</v>
      </c>
    </row>
    <row r="13" spans="1:7" x14ac:dyDescent="0.25">
      <c r="B13">
        <v>2</v>
      </c>
      <c r="C13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9"/>
  <sheetViews>
    <sheetView topLeftCell="J46" workbookViewId="0">
      <selection activeCell="AE71" sqref="AE71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 t="shared" ref="M29:M52" si="0"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 t="shared" si="0"/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 t="shared" si="0"/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 t="shared" si="0"/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 t="shared" si="0"/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 t="shared" si="0"/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 t="shared" si="0"/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 t="shared" si="0"/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 t="shared" si="0"/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 t="shared" si="0"/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 t="shared" si="0"/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 t="shared" si="0"/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 t="shared" si="0"/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 t="shared" si="0"/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 t="shared" si="0"/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 t="shared" si="0"/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 t="shared" si="0"/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 t="shared" si="0"/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 t="shared" si="0"/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 t="shared" si="0"/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 t="shared" si="0"/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 t="shared" si="0"/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4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4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4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4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4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4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4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4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4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Energy 分布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2016-12-24T14:39:43Z</dcterms:modified>
</cp:coreProperties>
</file>