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5255" windowHeight="9225"/>
  </bookViews>
  <sheets>
    <sheet name="Покупные" sheetId="1" r:id="rId1"/>
    <sheet name="ЦМР" sheetId="2" r:id="rId2"/>
    <sheet name="Материалы" sheetId="3" r:id="rId3"/>
    <sheet name="Инструменты" sheetId="4" r:id="rId4"/>
  </sheets>
  <calcPr calcId="124519"/>
</workbook>
</file>

<file path=xl/calcChain.xml><?xml version="1.0" encoding="utf-8"?>
<calcChain xmlns="http://schemas.openxmlformats.org/spreadsheetml/2006/main">
  <c r="E4" i="3"/>
  <c r="E7"/>
  <c r="E6"/>
  <c r="E5"/>
  <c r="F19" i="1"/>
  <c r="F20"/>
  <c r="F18"/>
  <c r="F17"/>
  <c r="F5"/>
  <c r="F6"/>
  <c r="F7"/>
  <c r="F8"/>
  <c r="F9"/>
  <c r="F10"/>
  <c r="F11"/>
  <c r="F12"/>
  <c r="F13"/>
  <c r="F14"/>
  <c r="F15"/>
  <c r="F16"/>
  <c r="F4"/>
</calcChain>
</file>

<file path=xl/sharedStrings.xml><?xml version="1.0" encoding="utf-8"?>
<sst xmlns="http://schemas.openxmlformats.org/spreadsheetml/2006/main" count="94" uniqueCount="53">
  <si>
    <t>Конпонент</t>
  </si>
  <si>
    <t>Модуль</t>
  </si>
  <si>
    <t>Цена</t>
  </si>
  <si>
    <t>Статус</t>
  </si>
  <si>
    <t>Ссылка</t>
  </si>
  <si>
    <t>Примечание</t>
  </si>
  <si>
    <t>Количество</t>
  </si>
  <si>
    <t>Сумма</t>
  </si>
  <si>
    <t>Компонент</t>
  </si>
  <si>
    <t>ESP32Devboard</t>
  </si>
  <si>
    <t>Батарея</t>
  </si>
  <si>
    <t>Зарядное устройство</t>
  </si>
  <si>
    <t>Jack разъём</t>
  </si>
  <si>
    <t>DC_DC конвертер</t>
  </si>
  <si>
    <t>Ходовая</t>
  </si>
  <si>
    <t xml:space="preserve">TB6612FNG </t>
  </si>
  <si>
    <t>Управляющая плата</t>
  </si>
  <si>
    <t>Драйвер</t>
  </si>
  <si>
    <t>BTS7960</t>
  </si>
  <si>
    <t>Драйвер (альт.)</t>
  </si>
  <si>
    <t xml:space="preserve">Диод Шоттки 1N5822 </t>
  </si>
  <si>
    <t>Универсальный</t>
  </si>
  <si>
    <t>JGB37-520</t>
  </si>
  <si>
    <t>Меканум 60</t>
  </si>
  <si>
    <t>Лидар</t>
  </si>
  <si>
    <t>Roborock</t>
  </si>
  <si>
    <t>UPS 18650 Lite Power HAT Board</t>
  </si>
  <si>
    <t>Периферия центрального компьютера</t>
  </si>
  <si>
    <t>Мосфет FQP30N06L</t>
  </si>
  <si>
    <t>Получено</t>
  </si>
  <si>
    <t>lm2596</t>
  </si>
  <si>
    <t>RaspberryPi4</t>
  </si>
  <si>
    <t>Камера Rpi</t>
  </si>
  <si>
    <t>Центральный компьютер</t>
  </si>
  <si>
    <t>Резисторы 570ом</t>
  </si>
  <si>
    <t>Заказано</t>
  </si>
  <si>
    <t>https://duino.ru/Rasshiritel-portov-PCF8574.html/?srsltid=AfmBOorISBN565vbsqtOsX-8LSqG5-bxreFEwHpifqFopW-0A-baHxen</t>
  </si>
  <si>
    <t>https://www.chipdip.ru/product/k561kp2-vosmikanalnyy-multipleksor-2103yu-16-d-sd4051an-integral-28420</t>
  </si>
  <si>
    <t>Мультиплексор К561КП2</t>
  </si>
  <si>
    <t>PCF8574 Расширитель портов с I2C</t>
  </si>
  <si>
    <t>BMS 4S</t>
  </si>
  <si>
    <t>Вольтметры</t>
  </si>
  <si>
    <t>Материал</t>
  </si>
  <si>
    <t>Единиц</t>
  </si>
  <si>
    <t>Филамент PETG НИТ</t>
  </si>
  <si>
    <t>Акриловые плиты</t>
  </si>
  <si>
    <t>Поликарбонат</t>
  </si>
  <si>
    <t>Макетная плата</t>
  </si>
  <si>
    <t>ЦМР</t>
  </si>
  <si>
    <t>Композит</t>
  </si>
  <si>
    <t>Шпилька М8</t>
  </si>
  <si>
    <t>Труба ал.</t>
  </si>
  <si>
    <t>Профиль ал.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</si>
</sst>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2" fillId="0" borderId="1" xfId="1" applyBorder="1" applyAlignment="1" applyProtection="1">
      <alignment horizontal="center"/>
      <protection locked="0"/>
    </xf>
    <xf numFmtId="0" fontId="2" fillId="0" borderId="1" xfId="1" applyBorder="1" applyAlignment="1" applyProtection="1">
      <alignment horizontal="center"/>
    </xf>
    <xf numFmtId="0" fontId="1" fillId="0" borderId="1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hipdip.ru/product/k561kp2-vosmikanalnyy-multipleksor-2103yu-16-d-sd4051an-integral-28420" TargetMode="External"/><Relationship Id="rId1" Type="http://schemas.openxmlformats.org/officeDocument/2006/relationships/hyperlink" Target="https://duino.ru/Rasshiritel-portov-PCF8574.html/?srsltid=AfmBOorISBN565vbsqtOsX-8LSqG5-bxreFEwHpifqFopW-0A-baHx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20"/>
  <sheetViews>
    <sheetView tabSelected="1" workbookViewId="0">
      <selection activeCell="C36" sqref="C36"/>
    </sheetView>
  </sheetViews>
  <sheetFormatPr defaultRowHeight="15"/>
  <cols>
    <col min="2" max="2" width="32.85546875" bestFit="1" customWidth="1"/>
    <col min="3" max="3" width="15.5703125" customWidth="1"/>
    <col min="4" max="4" width="5.7109375" bestFit="1" customWidth="1"/>
    <col min="5" max="5" width="11.5703125" customWidth="1"/>
    <col min="6" max="6" width="7.28515625" bestFit="1" customWidth="1"/>
    <col min="7" max="7" width="10" customWidth="1"/>
    <col min="8" max="8" width="12.7109375" bestFit="1" customWidth="1"/>
    <col min="9" max="9" width="116" bestFit="1" customWidth="1"/>
  </cols>
  <sheetData>
    <row r="3" spans="2:9">
      <c r="B3" s="1" t="s">
        <v>0</v>
      </c>
      <c r="C3" s="1" t="s">
        <v>1</v>
      </c>
      <c r="D3" s="1" t="s">
        <v>2</v>
      </c>
      <c r="E3" s="1" t="s">
        <v>6</v>
      </c>
      <c r="F3" s="1" t="s">
        <v>7</v>
      </c>
      <c r="G3" s="1" t="s">
        <v>3</v>
      </c>
      <c r="H3" s="1" t="s">
        <v>5</v>
      </c>
      <c r="I3" s="1" t="s">
        <v>4</v>
      </c>
    </row>
    <row r="4" spans="2:9">
      <c r="B4" s="2" t="s">
        <v>11</v>
      </c>
      <c r="C4" s="3" t="s">
        <v>10</v>
      </c>
      <c r="D4" s="3">
        <v>796</v>
      </c>
      <c r="E4" s="3">
        <v>1</v>
      </c>
      <c r="F4" s="3">
        <f>D4*E4</f>
        <v>796</v>
      </c>
      <c r="G4" s="2" t="s">
        <v>29</v>
      </c>
      <c r="H4" s="2"/>
      <c r="I4" s="2"/>
    </row>
    <row r="5" spans="2:9">
      <c r="B5" s="2" t="s">
        <v>12</v>
      </c>
      <c r="C5" s="3" t="s">
        <v>10</v>
      </c>
      <c r="D5" s="3">
        <v>114</v>
      </c>
      <c r="E5" s="3">
        <v>1</v>
      </c>
      <c r="F5" s="3">
        <f t="shared" ref="F5:F20" si="0">D5*E5</f>
        <v>114</v>
      </c>
      <c r="G5" s="2" t="s">
        <v>29</v>
      </c>
      <c r="H5" s="2"/>
      <c r="I5" s="2"/>
    </row>
    <row r="6" spans="2:9">
      <c r="B6" s="2">
        <v>18650</v>
      </c>
      <c r="C6" s="3" t="s">
        <v>10</v>
      </c>
      <c r="D6" s="3">
        <v>229</v>
      </c>
      <c r="E6" s="3">
        <v>16</v>
      </c>
      <c r="F6" s="3">
        <f t="shared" si="0"/>
        <v>3664</v>
      </c>
      <c r="G6" s="2" t="s">
        <v>29</v>
      </c>
      <c r="H6" s="2"/>
      <c r="I6" s="2"/>
    </row>
    <row r="7" spans="2:9">
      <c r="B7" s="2" t="s">
        <v>13</v>
      </c>
      <c r="C7" s="3" t="s">
        <v>10</v>
      </c>
      <c r="D7" s="3">
        <v>755</v>
      </c>
      <c r="E7" s="3">
        <v>1</v>
      </c>
      <c r="F7" s="3">
        <f t="shared" si="0"/>
        <v>755</v>
      </c>
      <c r="G7" s="2" t="s">
        <v>29</v>
      </c>
      <c r="H7" s="2"/>
      <c r="I7" s="2"/>
    </row>
    <row r="8" spans="2:9" ht="30">
      <c r="B8" s="2" t="s">
        <v>9</v>
      </c>
      <c r="C8" s="3" t="s">
        <v>14</v>
      </c>
      <c r="D8" s="3">
        <v>222</v>
      </c>
      <c r="E8" s="3">
        <v>1</v>
      </c>
      <c r="F8" s="3">
        <f t="shared" si="0"/>
        <v>222</v>
      </c>
      <c r="G8" s="2" t="s">
        <v>29</v>
      </c>
      <c r="H8" s="2" t="s">
        <v>16</v>
      </c>
      <c r="I8" s="2"/>
    </row>
    <row r="9" spans="2:9">
      <c r="B9" s="2" t="s">
        <v>15</v>
      </c>
      <c r="C9" s="3" t="s">
        <v>14</v>
      </c>
      <c r="D9" s="5">
        <v>764</v>
      </c>
      <c r="E9" s="3">
        <v>2</v>
      </c>
      <c r="F9" s="3">
        <f t="shared" si="0"/>
        <v>1528</v>
      </c>
      <c r="G9" s="2" t="s">
        <v>29</v>
      </c>
      <c r="H9" s="2" t="s">
        <v>17</v>
      </c>
      <c r="I9" s="2"/>
    </row>
    <row r="10" spans="2:9" ht="30">
      <c r="B10" s="2" t="s">
        <v>18</v>
      </c>
      <c r="C10" s="3" t="s">
        <v>14</v>
      </c>
      <c r="D10" s="3">
        <v>519</v>
      </c>
      <c r="E10" s="3">
        <v>2</v>
      </c>
      <c r="F10" s="3">
        <f t="shared" si="0"/>
        <v>1038</v>
      </c>
      <c r="G10" s="2" t="s">
        <v>29</v>
      </c>
      <c r="H10" s="2" t="s">
        <v>19</v>
      </c>
      <c r="I10" s="2"/>
    </row>
    <row r="11" spans="2:9">
      <c r="B11" s="2" t="s">
        <v>20</v>
      </c>
      <c r="C11" s="3" t="s">
        <v>21</v>
      </c>
      <c r="D11" s="3">
        <v>50</v>
      </c>
      <c r="E11" s="3">
        <v>5</v>
      </c>
      <c r="F11" s="3">
        <f t="shared" si="0"/>
        <v>250</v>
      </c>
      <c r="G11" s="2" t="s">
        <v>29</v>
      </c>
      <c r="H11" s="2"/>
      <c r="I11" s="2"/>
    </row>
    <row r="12" spans="2:9">
      <c r="B12" s="2" t="s">
        <v>22</v>
      </c>
      <c r="C12" s="3" t="s">
        <v>14</v>
      </c>
      <c r="D12" s="3">
        <v>689</v>
      </c>
      <c r="E12" s="3">
        <v>4</v>
      </c>
      <c r="F12" s="3">
        <f t="shared" si="0"/>
        <v>2756</v>
      </c>
      <c r="G12" s="2" t="s">
        <v>29</v>
      </c>
      <c r="H12" s="2"/>
      <c r="I12" s="2"/>
    </row>
    <row r="13" spans="2:9">
      <c r="B13" s="2" t="s">
        <v>23</v>
      </c>
      <c r="C13" s="3" t="s">
        <v>14</v>
      </c>
      <c r="D13" s="3">
        <v>1551</v>
      </c>
      <c r="E13" s="3">
        <v>4</v>
      </c>
      <c r="F13" s="3">
        <f t="shared" si="0"/>
        <v>6204</v>
      </c>
      <c r="G13" s="2" t="s">
        <v>29</v>
      </c>
      <c r="H13" s="2"/>
      <c r="I13" s="2"/>
    </row>
    <row r="14" spans="2:9">
      <c r="B14" s="2" t="s">
        <v>28</v>
      </c>
      <c r="C14" s="3" t="s">
        <v>24</v>
      </c>
      <c r="D14" s="3">
        <v>356</v>
      </c>
      <c r="E14" s="3">
        <v>1</v>
      </c>
      <c r="F14" s="3">
        <f t="shared" si="0"/>
        <v>356</v>
      </c>
      <c r="G14" s="2" t="s">
        <v>29</v>
      </c>
      <c r="H14" s="2"/>
      <c r="I14" s="2"/>
    </row>
    <row r="15" spans="2:9">
      <c r="B15" s="2" t="s">
        <v>25</v>
      </c>
      <c r="C15" s="3" t="s">
        <v>24</v>
      </c>
      <c r="D15" s="3">
        <v>1800</v>
      </c>
      <c r="E15" s="3">
        <v>1</v>
      </c>
      <c r="F15" s="3">
        <f t="shared" si="0"/>
        <v>1800</v>
      </c>
      <c r="G15" s="2" t="s">
        <v>29</v>
      </c>
      <c r="H15" s="2"/>
      <c r="I15" s="2"/>
    </row>
    <row r="16" spans="2:9" ht="45">
      <c r="B16" s="2" t="s">
        <v>26</v>
      </c>
      <c r="C16" s="3" t="s">
        <v>27</v>
      </c>
      <c r="D16" s="3">
        <v>2315</v>
      </c>
      <c r="E16" s="3">
        <v>1</v>
      </c>
      <c r="F16" s="3">
        <f t="shared" si="0"/>
        <v>2315</v>
      </c>
      <c r="G16" s="2" t="s">
        <v>35</v>
      </c>
      <c r="H16" s="2"/>
      <c r="I16" s="2"/>
    </row>
    <row r="17" spans="2:9">
      <c r="B17" s="6" t="s">
        <v>39</v>
      </c>
      <c r="C17" s="6" t="s">
        <v>14</v>
      </c>
      <c r="D17" s="6">
        <v>115</v>
      </c>
      <c r="E17" s="6">
        <v>1</v>
      </c>
      <c r="F17" s="6">
        <f t="shared" si="0"/>
        <v>115</v>
      </c>
      <c r="G17" s="6" t="s">
        <v>35</v>
      </c>
      <c r="H17" s="6"/>
      <c r="I17" s="8" t="s">
        <v>36</v>
      </c>
    </row>
    <row r="18" spans="2:9">
      <c r="B18" s="7" t="s">
        <v>38</v>
      </c>
      <c r="C18" s="7" t="s">
        <v>14</v>
      </c>
      <c r="D18" s="7">
        <v>83</v>
      </c>
      <c r="E18" s="7">
        <v>2</v>
      </c>
      <c r="F18" s="7">
        <f t="shared" si="0"/>
        <v>166</v>
      </c>
      <c r="G18" s="6" t="s">
        <v>35</v>
      </c>
      <c r="H18" s="5"/>
      <c r="I18" s="9" t="s">
        <v>37</v>
      </c>
    </row>
    <row r="19" spans="2:9">
      <c r="B19" s="7" t="s">
        <v>40</v>
      </c>
      <c r="C19" s="7" t="s">
        <v>10</v>
      </c>
      <c r="D19" s="5">
        <v>166</v>
      </c>
      <c r="E19" s="7">
        <v>1</v>
      </c>
      <c r="F19" s="7">
        <f t="shared" si="0"/>
        <v>166</v>
      </c>
      <c r="G19" s="7" t="s">
        <v>29</v>
      </c>
      <c r="H19" s="5"/>
      <c r="I19" s="5"/>
    </row>
    <row r="20" spans="2:9">
      <c r="B20" s="7" t="s">
        <v>41</v>
      </c>
      <c r="C20" s="5" t="s">
        <v>10</v>
      </c>
      <c r="D20" s="5">
        <v>145</v>
      </c>
      <c r="E20" s="7">
        <v>2</v>
      </c>
      <c r="F20" s="7">
        <f t="shared" si="0"/>
        <v>290</v>
      </c>
      <c r="G20" s="7" t="s">
        <v>29</v>
      </c>
      <c r="H20" s="5"/>
      <c r="I20" s="5"/>
    </row>
  </sheetData>
  <hyperlinks>
    <hyperlink ref="I17" r:id="rId1"/>
    <hyperlink ref="I1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8"/>
  <sheetViews>
    <sheetView workbookViewId="0">
      <selection activeCell="C19" sqref="C19"/>
    </sheetView>
  </sheetViews>
  <sheetFormatPr defaultRowHeight="15"/>
  <cols>
    <col min="2" max="2" width="16.85546875" bestFit="1" customWidth="1"/>
    <col min="3" max="3" width="37.28515625" bestFit="1" customWidth="1"/>
    <col min="4" max="4" width="11.5703125" bestFit="1" customWidth="1"/>
    <col min="5" max="5" width="12.7109375" bestFit="1" customWidth="1"/>
  </cols>
  <sheetData>
    <row r="3" spans="2:5">
      <c r="B3" s="10" t="s">
        <v>8</v>
      </c>
      <c r="C3" s="10" t="s">
        <v>1</v>
      </c>
      <c r="D3" s="10" t="s">
        <v>6</v>
      </c>
      <c r="E3" s="10" t="s">
        <v>5</v>
      </c>
    </row>
    <row r="4" spans="2:5">
      <c r="B4" s="4" t="s">
        <v>30</v>
      </c>
      <c r="C4" s="4" t="s">
        <v>21</v>
      </c>
      <c r="D4" s="4">
        <v>3</v>
      </c>
      <c r="E4" s="4"/>
    </row>
    <row r="5" spans="2:5">
      <c r="B5" s="4" t="s">
        <v>31</v>
      </c>
      <c r="C5" s="4" t="s">
        <v>33</v>
      </c>
      <c r="D5" s="4">
        <v>1</v>
      </c>
      <c r="E5" s="4"/>
    </row>
    <row r="6" spans="2:5">
      <c r="B6" s="4" t="s">
        <v>32</v>
      </c>
      <c r="C6" s="4" t="s">
        <v>27</v>
      </c>
      <c r="D6" s="4">
        <v>1</v>
      </c>
      <c r="E6" s="4"/>
    </row>
    <row r="7" spans="2:5">
      <c r="B7" s="4" t="s">
        <v>34</v>
      </c>
      <c r="C7" s="4" t="s">
        <v>24</v>
      </c>
      <c r="D7" s="4">
        <v>2</v>
      </c>
      <c r="E7" s="4"/>
    </row>
    <row r="8" spans="2:5">
      <c r="B8" s="4" t="s">
        <v>47</v>
      </c>
      <c r="C8" s="4" t="s">
        <v>14</v>
      </c>
      <c r="D8" s="4">
        <v>1</v>
      </c>
      <c r="E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E10"/>
  <sheetViews>
    <sheetView workbookViewId="0">
      <selection activeCell="I13" sqref="I13"/>
    </sheetView>
  </sheetViews>
  <sheetFormatPr defaultRowHeight="15"/>
  <cols>
    <col min="2" max="2" width="19.5703125" bestFit="1" customWidth="1"/>
    <col min="3" max="3" width="5.7109375" bestFit="1" customWidth="1"/>
    <col min="4" max="4" width="7.85546875" bestFit="1" customWidth="1"/>
    <col min="5" max="5" width="7.28515625" bestFit="1" customWidth="1"/>
  </cols>
  <sheetData>
    <row r="3" spans="2:5">
      <c r="B3" s="10" t="s">
        <v>42</v>
      </c>
      <c r="C3" s="10" t="s">
        <v>2</v>
      </c>
      <c r="D3" s="10" t="s">
        <v>43</v>
      </c>
      <c r="E3" s="10" t="s">
        <v>7</v>
      </c>
    </row>
    <row r="4" spans="2:5">
      <c r="B4" s="4" t="s">
        <v>44</v>
      </c>
      <c r="C4" s="4">
        <v>791</v>
      </c>
      <c r="D4" s="4">
        <v>2</v>
      </c>
      <c r="E4" s="4">
        <f>C4*D4</f>
        <v>1582</v>
      </c>
    </row>
    <row r="5" spans="2:5">
      <c r="B5" s="4" t="s">
        <v>50</v>
      </c>
      <c r="C5" s="4">
        <v>60</v>
      </c>
      <c r="D5" s="4">
        <v>5</v>
      </c>
      <c r="E5" s="4">
        <f>C5*D5</f>
        <v>300</v>
      </c>
    </row>
    <row r="6" spans="2:5">
      <c r="B6" s="4" t="s">
        <v>51</v>
      </c>
      <c r="C6" s="4">
        <v>251</v>
      </c>
      <c r="D6" s="4">
        <v>1</v>
      </c>
      <c r="E6" s="4">
        <f>C6*D6</f>
        <v>251</v>
      </c>
    </row>
    <row r="7" spans="2:5">
      <c r="B7" s="4" t="s">
        <v>45</v>
      </c>
      <c r="C7" s="4">
        <v>100</v>
      </c>
      <c r="D7" s="4">
        <v>2</v>
      </c>
      <c r="E7" s="4">
        <f>C7*D7</f>
        <v>200</v>
      </c>
    </row>
    <row r="8" spans="2:5">
      <c r="B8" s="4" t="s">
        <v>46</v>
      </c>
      <c r="C8" s="4" t="s">
        <v>48</v>
      </c>
      <c r="D8" s="4">
        <v>1</v>
      </c>
      <c r="E8" s="4" t="s">
        <v>48</v>
      </c>
    </row>
    <row r="9" spans="2:5">
      <c r="B9" s="4" t="s">
        <v>49</v>
      </c>
      <c r="C9" s="4" t="s">
        <v>48</v>
      </c>
      <c r="D9" s="4">
        <v>1</v>
      </c>
      <c r="E9" s="4" t="s">
        <v>48</v>
      </c>
    </row>
    <row r="10" spans="2:5">
      <c r="B10" s="4" t="s">
        <v>52</v>
      </c>
      <c r="C10" s="4" t="s">
        <v>48</v>
      </c>
      <c r="D10" s="4">
        <v>1</v>
      </c>
      <c r="E10" s="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5" sqref="E3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Покупные</vt:lpstr>
      <vt:lpstr>ЦМР</vt:lpstr>
      <vt:lpstr>Материалы</vt:lpstr>
      <vt:lpstr>Инструменты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2025-08-23T17:34:08Z</dcterms:created>
  <dcterms:modified xsi:type="dcterms:W3CDTF">2025-08-27T19:03:44Z</dcterms:modified>
</cp:coreProperties>
</file>