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120" yWindow="-120" windowWidth="21840" windowHeight="13740"/>
  </bookViews>
  <sheets>
    <sheet name="TestOuvertureFermeture" sheetId="1" r:id="rId1"/>
  </sheets>
  <definedNames>
    <definedName name="cordeCourante">TestOuvertureFermeture!$E$2</definedName>
    <definedName name="ecart">TestOuvertureFermeture!$E$1</definedName>
    <definedName name="maxX">TestOuvertureFermeture!$B$2</definedName>
    <definedName name="minX">TestOuvertureFermeture!$B$1</definedName>
    <definedName name="nbCordes">TestOuvertureFermeture!$G$2</definedName>
    <definedName name="posGalvo">TestOuvertureFermeture!$J$1</definedName>
  </definedNames>
  <calcPr calcId="125725"/>
</workbook>
</file>

<file path=xl/calcChain.xml><?xml version="1.0" encoding="utf-8"?>
<calcChain xmlns="http://schemas.openxmlformats.org/spreadsheetml/2006/main">
  <c r="B7" i="1"/>
  <c r="B8"/>
  <c r="B9"/>
  <c r="B10"/>
  <c r="B11"/>
  <c r="B12"/>
  <c r="B13"/>
  <c r="B6"/>
  <c r="J1"/>
  <c r="B15" l="1"/>
  <c r="G1"/>
  <c r="C5" s="1"/>
  <c r="C13" l="1"/>
  <c r="C9"/>
  <c r="C8"/>
  <c r="C6"/>
  <c r="C15" s="1"/>
  <c r="C12"/>
  <c r="C10"/>
  <c r="C11"/>
  <c r="C7"/>
  <c r="D5"/>
  <c r="E5" s="1"/>
  <c r="E11" l="1"/>
  <c r="E7"/>
  <c r="E6"/>
  <c r="E8"/>
  <c r="E10"/>
  <c r="E13"/>
  <c r="E9"/>
  <c r="E12"/>
  <c r="D12"/>
  <c r="D8"/>
  <c r="D9"/>
  <c r="D11"/>
  <c r="D7"/>
  <c r="D10"/>
  <c r="D6"/>
  <c r="D13"/>
  <c r="F5"/>
  <c r="F10" l="1"/>
  <c r="F6"/>
  <c r="F9"/>
  <c r="F13"/>
  <c r="F7"/>
  <c r="F12"/>
  <c r="F8"/>
  <c r="F11"/>
  <c r="D15"/>
  <c r="G5"/>
  <c r="E15"/>
  <c r="G13" l="1"/>
  <c r="G9"/>
  <c r="G12"/>
  <c r="G8"/>
  <c r="G6"/>
  <c r="G11"/>
  <c r="G7"/>
  <c r="G10"/>
  <c r="H5"/>
  <c r="F15"/>
  <c r="H12" l="1"/>
  <c r="H8"/>
  <c r="H7"/>
  <c r="H11"/>
  <c r="H10"/>
  <c r="H6"/>
  <c r="H13"/>
  <c r="H9"/>
  <c r="I5"/>
  <c r="G15"/>
  <c r="I11" l="1"/>
  <c r="I7"/>
  <c r="I10"/>
  <c r="I6"/>
  <c r="I8"/>
  <c r="I13"/>
  <c r="I9"/>
  <c r="I12"/>
  <c r="J5"/>
  <c r="H15"/>
  <c r="J10" l="1"/>
  <c r="J6"/>
  <c r="J11"/>
  <c r="J7"/>
  <c r="J13"/>
  <c r="J9"/>
  <c r="J12"/>
  <c r="J8"/>
  <c r="I15"/>
  <c r="K5"/>
  <c r="K13" l="1"/>
  <c r="K9"/>
  <c r="K8"/>
  <c r="K10"/>
  <c r="K6"/>
  <c r="K12"/>
  <c r="K11"/>
  <c r="K7"/>
  <c r="J15"/>
  <c r="L5"/>
  <c r="L12" l="1"/>
  <c r="L8"/>
  <c r="L9"/>
  <c r="L11"/>
  <c r="L7"/>
  <c r="L10"/>
  <c r="L6"/>
  <c r="L13"/>
  <c r="L15" s="1"/>
  <c r="K15"/>
  <c r="M5"/>
  <c r="M11" l="1"/>
  <c r="M7"/>
  <c r="M6"/>
  <c r="M10"/>
  <c r="M13"/>
  <c r="M9"/>
  <c r="M12"/>
  <c r="M8"/>
  <c r="N5"/>
  <c r="N10" l="1"/>
  <c r="N6"/>
  <c r="N15" s="1"/>
  <c r="N13"/>
  <c r="N9"/>
  <c r="N11"/>
  <c r="N12"/>
  <c r="N8"/>
  <c r="N7"/>
  <c r="M15"/>
  <c r="O5"/>
  <c r="O13" l="1"/>
  <c r="O9"/>
  <c r="O12"/>
  <c r="O8"/>
  <c r="O11"/>
  <c r="O7"/>
  <c r="O10"/>
  <c r="O6"/>
  <c r="O15" l="1"/>
</calcChain>
</file>

<file path=xl/sharedStrings.xml><?xml version="1.0" encoding="utf-8"?>
<sst xmlns="http://schemas.openxmlformats.org/spreadsheetml/2006/main" count="9" uniqueCount="8">
  <si>
    <t>minX</t>
  </si>
  <si>
    <t>maxX</t>
  </si>
  <si>
    <t>Corde</t>
  </si>
  <si>
    <t>ecart</t>
  </si>
  <si>
    <t>ecart max</t>
  </si>
  <si>
    <t>posGalvo</t>
  </si>
  <si>
    <t>nbCordes</t>
  </si>
  <si>
    <t>cordeCourante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</si>
</sst>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val>
            <c:numRef>
              <c:f>TestOuvertureFermeture!$B$6:$O$6</c:f>
              <c:numCache>
                <c:formatCode>General</c:formatCode>
                <c:ptCount val="14"/>
                <c:pt idx="0">
                  <c:v>2047</c:v>
                </c:pt>
                <c:pt idx="1">
                  <c:v>1976.0714285714284</c:v>
                </c:pt>
                <c:pt idx="2">
                  <c:v>1905.1428571428571</c:v>
                </c:pt>
                <c:pt idx="3">
                  <c:v>1834.2142857142856</c:v>
                </c:pt>
                <c:pt idx="4">
                  <c:v>1763.2857142857144</c:v>
                </c:pt>
                <c:pt idx="5">
                  <c:v>1692.3571428571429</c:v>
                </c:pt>
                <c:pt idx="6">
                  <c:v>1621.4285714285713</c:v>
                </c:pt>
                <c:pt idx="7">
                  <c:v>1550.5</c:v>
                </c:pt>
                <c:pt idx="8">
                  <c:v>1479.5714285714287</c:v>
                </c:pt>
                <c:pt idx="9">
                  <c:v>1408.6428571428571</c:v>
                </c:pt>
                <c:pt idx="10">
                  <c:v>1337.7142857142856</c:v>
                </c:pt>
                <c:pt idx="11">
                  <c:v>1266.7857142857142</c:v>
                </c:pt>
                <c:pt idx="12">
                  <c:v>1195.8571428571429</c:v>
                </c:pt>
                <c:pt idx="13">
                  <c:v>1124.9285714285713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DE0-4C87-A56F-83FB24962045}"/>
            </c:ext>
          </c:extLst>
        </c:ser>
        <c:ser>
          <c:idx val="1"/>
          <c:order val="1"/>
          <c:val>
            <c:numRef>
              <c:f>TestOuvertureFermeture!$B$7:$O$7</c:f>
              <c:numCache>
                <c:formatCode>General</c:formatCode>
                <c:ptCount val="14"/>
                <c:pt idx="0">
                  <c:v>2047</c:v>
                </c:pt>
                <c:pt idx="1">
                  <c:v>1999.7142857142856</c:v>
                </c:pt>
                <c:pt idx="2">
                  <c:v>1952.4285714285716</c:v>
                </c:pt>
                <c:pt idx="3">
                  <c:v>1905.1428571428571</c:v>
                </c:pt>
                <c:pt idx="4">
                  <c:v>1857.8571428571429</c:v>
                </c:pt>
                <c:pt idx="5">
                  <c:v>1810.5714285714284</c:v>
                </c:pt>
                <c:pt idx="6">
                  <c:v>1763.2857142857142</c:v>
                </c:pt>
                <c:pt idx="7">
                  <c:v>1716</c:v>
                </c:pt>
                <c:pt idx="8">
                  <c:v>1668.7142857142858</c:v>
                </c:pt>
                <c:pt idx="9">
                  <c:v>1621.4285714285716</c:v>
                </c:pt>
                <c:pt idx="10">
                  <c:v>1574.1428571428571</c:v>
                </c:pt>
                <c:pt idx="11">
                  <c:v>1526.8571428571429</c:v>
                </c:pt>
                <c:pt idx="12">
                  <c:v>1479.5714285714284</c:v>
                </c:pt>
                <c:pt idx="13">
                  <c:v>1432.2857142857142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DE0-4C87-A56F-83FB24962045}"/>
            </c:ext>
          </c:extLst>
        </c:ser>
        <c:ser>
          <c:idx val="2"/>
          <c:order val="2"/>
          <c:val>
            <c:numRef>
              <c:f>TestOuvertureFermeture!$B$8:$O$8</c:f>
              <c:numCache>
                <c:formatCode>General</c:formatCode>
                <c:ptCount val="14"/>
                <c:pt idx="0">
                  <c:v>2047</c:v>
                </c:pt>
                <c:pt idx="1">
                  <c:v>2023.3571428571427</c:v>
                </c:pt>
                <c:pt idx="2">
                  <c:v>1999.7142857142858</c:v>
                </c:pt>
                <c:pt idx="3">
                  <c:v>1976.0714285714284</c:v>
                </c:pt>
                <c:pt idx="4">
                  <c:v>1952.4285714285716</c:v>
                </c:pt>
                <c:pt idx="5">
                  <c:v>1928.7857142857142</c:v>
                </c:pt>
                <c:pt idx="6">
                  <c:v>1905.1428571428569</c:v>
                </c:pt>
                <c:pt idx="7">
                  <c:v>1881.5</c:v>
                </c:pt>
                <c:pt idx="8">
                  <c:v>1857.8571428571431</c:v>
                </c:pt>
                <c:pt idx="9">
                  <c:v>1834.2142857142858</c:v>
                </c:pt>
                <c:pt idx="10">
                  <c:v>1810.5714285714284</c:v>
                </c:pt>
                <c:pt idx="11">
                  <c:v>1786.9285714285716</c:v>
                </c:pt>
                <c:pt idx="12">
                  <c:v>1763.2857142857142</c:v>
                </c:pt>
                <c:pt idx="13">
                  <c:v>1739.6428571428571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DE0-4C87-A56F-83FB24962045}"/>
            </c:ext>
          </c:extLst>
        </c:ser>
        <c:ser>
          <c:idx val="3"/>
          <c:order val="3"/>
          <c:val>
            <c:numRef>
              <c:f>TestOuvertureFermeture!$B$9:$O$9</c:f>
              <c:numCache>
                <c:formatCode>General</c:formatCode>
                <c:ptCount val="14"/>
                <c:pt idx="0">
                  <c:v>2047</c:v>
                </c:pt>
                <c:pt idx="1">
                  <c:v>2047</c:v>
                </c:pt>
                <c:pt idx="2">
                  <c:v>2047</c:v>
                </c:pt>
                <c:pt idx="3">
                  <c:v>2047</c:v>
                </c:pt>
                <c:pt idx="4">
                  <c:v>2047</c:v>
                </c:pt>
                <c:pt idx="5">
                  <c:v>2047</c:v>
                </c:pt>
                <c:pt idx="6">
                  <c:v>2047</c:v>
                </c:pt>
                <c:pt idx="7">
                  <c:v>2047</c:v>
                </c:pt>
                <c:pt idx="8">
                  <c:v>2047</c:v>
                </c:pt>
                <c:pt idx="9">
                  <c:v>2047</c:v>
                </c:pt>
                <c:pt idx="10">
                  <c:v>2047</c:v>
                </c:pt>
                <c:pt idx="11">
                  <c:v>2047</c:v>
                </c:pt>
                <c:pt idx="12">
                  <c:v>2047</c:v>
                </c:pt>
                <c:pt idx="13">
                  <c:v>2047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DE0-4C87-A56F-83FB24962045}"/>
            </c:ext>
          </c:extLst>
        </c:ser>
        <c:ser>
          <c:idx val="4"/>
          <c:order val="4"/>
          <c:val>
            <c:numRef>
              <c:f>TestOuvertureFermeture!$B$10:$O$10</c:f>
              <c:numCache>
                <c:formatCode>General</c:formatCode>
                <c:ptCount val="14"/>
                <c:pt idx="0">
                  <c:v>2047</c:v>
                </c:pt>
                <c:pt idx="1">
                  <c:v>2070.6428571428569</c:v>
                </c:pt>
                <c:pt idx="2">
                  <c:v>2094.2857142857142</c:v>
                </c:pt>
                <c:pt idx="3">
                  <c:v>2117.9285714285716</c:v>
                </c:pt>
                <c:pt idx="4">
                  <c:v>2141.5714285714284</c:v>
                </c:pt>
                <c:pt idx="5">
                  <c:v>2165.2142857142858</c:v>
                </c:pt>
                <c:pt idx="6">
                  <c:v>2188.8571428571427</c:v>
                </c:pt>
                <c:pt idx="7">
                  <c:v>2212.5</c:v>
                </c:pt>
                <c:pt idx="8">
                  <c:v>2236.1428571428573</c:v>
                </c:pt>
                <c:pt idx="9">
                  <c:v>2259.7857142857142</c:v>
                </c:pt>
                <c:pt idx="10">
                  <c:v>2283.4285714285716</c:v>
                </c:pt>
                <c:pt idx="11">
                  <c:v>2307.0714285714284</c:v>
                </c:pt>
                <c:pt idx="12">
                  <c:v>2330.7142857142858</c:v>
                </c:pt>
                <c:pt idx="13">
                  <c:v>2354.3571428571431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DE0-4C87-A56F-83FB24962045}"/>
            </c:ext>
          </c:extLst>
        </c:ser>
        <c:ser>
          <c:idx val="5"/>
          <c:order val="5"/>
          <c:val>
            <c:numRef>
              <c:f>TestOuvertureFermeture!$B$11:$O$11</c:f>
              <c:numCache>
                <c:formatCode>General</c:formatCode>
                <c:ptCount val="14"/>
                <c:pt idx="0">
                  <c:v>2047</c:v>
                </c:pt>
                <c:pt idx="1">
                  <c:v>2094.2857142857142</c:v>
                </c:pt>
                <c:pt idx="2">
                  <c:v>2141.5714285714284</c:v>
                </c:pt>
                <c:pt idx="3">
                  <c:v>2188.8571428571427</c:v>
                </c:pt>
                <c:pt idx="4">
                  <c:v>2236.1428571428573</c:v>
                </c:pt>
                <c:pt idx="5">
                  <c:v>2283.4285714285716</c:v>
                </c:pt>
                <c:pt idx="6">
                  <c:v>2330.7142857142853</c:v>
                </c:pt>
                <c:pt idx="7">
                  <c:v>2378</c:v>
                </c:pt>
                <c:pt idx="8">
                  <c:v>2425.2857142857147</c:v>
                </c:pt>
                <c:pt idx="9">
                  <c:v>2472.5714285714284</c:v>
                </c:pt>
                <c:pt idx="10">
                  <c:v>2519.8571428571427</c:v>
                </c:pt>
                <c:pt idx="11">
                  <c:v>2567.1428571428569</c:v>
                </c:pt>
                <c:pt idx="12">
                  <c:v>2614.4285714285716</c:v>
                </c:pt>
                <c:pt idx="13">
                  <c:v>2661.7142857142858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DE0-4C87-A56F-83FB24962045}"/>
            </c:ext>
          </c:extLst>
        </c:ser>
        <c:ser>
          <c:idx val="6"/>
          <c:order val="6"/>
          <c:val>
            <c:numRef>
              <c:f>TestOuvertureFermeture!$B$12:$O$12</c:f>
              <c:numCache>
                <c:formatCode>General</c:formatCode>
                <c:ptCount val="14"/>
                <c:pt idx="0">
                  <c:v>2047</c:v>
                </c:pt>
                <c:pt idx="1">
                  <c:v>2117.9285714285716</c:v>
                </c:pt>
                <c:pt idx="2">
                  <c:v>2188.8571428571431</c:v>
                </c:pt>
                <c:pt idx="3">
                  <c:v>2259.7857142857142</c:v>
                </c:pt>
                <c:pt idx="4">
                  <c:v>2330.7142857142858</c:v>
                </c:pt>
                <c:pt idx="5">
                  <c:v>2401.6428571428569</c:v>
                </c:pt>
                <c:pt idx="6">
                  <c:v>2472.5714285714284</c:v>
                </c:pt>
                <c:pt idx="7">
                  <c:v>2543.5</c:v>
                </c:pt>
                <c:pt idx="8">
                  <c:v>2614.4285714285716</c:v>
                </c:pt>
                <c:pt idx="9">
                  <c:v>2685.3571428571431</c:v>
                </c:pt>
                <c:pt idx="10">
                  <c:v>2756.2857142857142</c:v>
                </c:pt>
                <c:pt idx="11">
                  <c:v>2827.2142857142858</c:v>
                </c:pt>
                <c:pt idx="12">
                  <c:v>2898.1428571428569</c:v>
                </c:pt>
                <c:pt idx="13">
                  <c:v>2969.0714285714284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DE0-4C87-A56F-83FB24962045}"/>
            </c:ext>
          </c:extLst>
        </c:ser>
        <c:ser>
          <c:idx val="7"/>
          <c:order val="7"/>
          <c:val>
            <c:numRef>
              <c:f>TestOuvertureFermeture!$B$13:$O$13</c:f>
              <c:numCache>
                <c:formatCode>General</c:formatCode>
                <c:ptCount val="14"/>
                <c:pt idx="0">
                  <c:v>2047</c:v>
                </c:pt>
                <c:pt idx="1">
                  <c:v>2141.5714285714284</c:v>
                </c:pt>
                <c:pt idx="2">
                  <c:v>2236.1428571428573</c:v>
                </c:pt>
                <c:pt idx="3">
                  <c:v>2330.7142857142858</c:v>
                </c:pt>
                <c:pt idx="4">
                  <c:v>2425.2857142857142</c:v>
                </c:pt>
                <c:pt idx="5">
                  <c:v>2519.8571428571427</c:v>
                </c:pt>
                <c:pt idx="6">
                  <c:v>2614.4285714285716</c:v>
                </c:pt>
                <c:pt idx="7">
                  <c:v>2709</c:v>
                </c:pt>
                <c:pt idx="8">
                  <c:v>2803.5714285714284</c:v>
                </c:pt>
                <c:pt idx="9">
                  <c:v>2898.1428571428569</c:v>
                </c:pt>
                <c:pt idx="10">
                  <c:v>2992.7142857142853</c:v>
                </c:pt>
                <c:pt idx="11">
                  <c:v>3087.2857142857142</c:v>
                </c:pt>
                <c:pt idx="12">
                  <c:v>3181.8571428571431</c:v>
                </c:pt>
                <c:pt idx="13">
                  <c:v>3276.4285714285716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4DE0-4C87-A56F-83FB24962045}"/>
            </c:ext>
          </c:extLst>
        </c:ser>
        <c:dLbls/>
        <c:marker val="1"/>
        <c:axId val="62026880"/>
        <c:axId val="62028416"/>
      </c:lineChart>
      <c:catAx>
        <c:axId val="62026880"/>
        <c:scaling>
          <c:orientation val="minMax"/>
        </c:scaling>
        <c:axPos val="b"/>
        <c:tickLblPos val="nextTo"/>
        <c:crossAx val="62028416"/>
        <c:crosses val="autoZero"/>
        <c:auto val="1"/>
        <c:lblAlgn val="ctr"/>
        <c:lblOffset val="100"/>
      </c:catAx>
      <c:valAx>
        <c:axId val="62028416"/>
        <c:scaling>
          <c:orientation val="minMax"/>
          <c:max val="4095"/>
          <c:min val="0"/>
        </c:scaling>
        <c:axPos val="l"/>
        <c:majorGridlines/>
        <c:numFmt formatCode="General" sourceLinked="1"/>
        <c:tickLblPos val="nextTo"/>
        <c:crossAx val="6202688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15</xdr:row>
      <xdr:rowOff>109537</xdr:rowOff>
    </xdr:from>
    <xdr:to>
      <xdr:col>6</xdr:col>
      <xdr:colOff>752475</xdr:colOff>
      <xdr:row>29</xdr:row>
      <xdr:rowOff>185737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"/>
  <sheetViews>
    <sheetView tabSelected="1" workbookViewId="0">
      <selection activeCell="B3" sqref="B3"/>
    </sheetView>
  </sheetViews>
  <sheetFormatPr baseColWidth="10" defaultRowHeight="15"/>
  <cols>
    <col min="4" max="4" width="14.140625" bestFit="1" customWidth="1"/>
    <col min="6" max="6" width="11.42578125" customWidth="1"/>
  </cols>
  <sheetData>
    <row r="1" spans="1:15">
      <c r="A1" s="3" t="s">
        <v>0</v>
      </c>
      <c r="B1" s="4">
        <v>1024</v>
      </c>
      <c r="C1" s="3"/>
      <c r="D1" s="3" t="s">
        <v>3</v>
      </c>
      <c r="E1" s="3">
        <v>68.183673469387756</v>
      </c>
      <c r="F1" s="3" t="s">
        <v>4</v>
      </c>
      <c r="G1" s="3">
        <f>((B2-B1)/(8-1))</f>
        <v>331</v>
      </c>
      <c r="H1" s="3"/>
      <c r="I1" s="3" t="s">
        <v>5</v>
      </c>
      <c r="J1" s="3">
        <f>(2047-(ecart*nbCordes/2))+(cordeCourante*ecart)</f>
        <v>1978.8163265306121</v>
      </c>
    </row>
    <row r="2" spans="1:15">
      <c r="A2" s="3" t="s">
        <v>1</v>
      </c>
      <c r="B2" s="4">
        <v>3341</v>
      </c>
      <c r="C2" s="3"/>
      <c r="D2" s="3" t="s">
        <v>7</v>
      </c>
      <c r="E2" s="4">
        <v>3</v>
      </c>
      <c r="F2" s="3" t="s">
        <v>6</v>
      </c>
      <c r="G2" s="4">
        <v>8</v>
      </c>
      <c r="H2" s="3"/>
      <c r="I2" s="3"/>
      <c r="J2" s="3"/>
    </row>
    <row r="4" spans="1:15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>
      <c r="A5" s="1" t="s">
        <v>2</v>
      </c>
      <c r="B5" s="2">
        <v>0</v>
      </c>
      <c r="C5" s="2">
        <f>B5+$G$1/14</f>
        <v>23.642857142857142</v>
      </c>
      <c r="D5" s="2">
        <f t="shared" ref="D5:O5" si="0">C5+$G$1/14</f>
        <v>47.285714285714285</v>
      </c>
      <c r="E5" s="2">
        <f t="shared" si="0"/>
        <v>70.928571428571431</v>
      </c>
      <c r="F5" s="2">
        <f t="shared" si="0"/>
        <v>94.571428571428569</v>
      </c>
      <c r="G5" s="2">
        <f t="shared" si="0"/>
        <v>118.21428571428571</v>
      </c>
      <c r="H5" s="2">
        <f t="shared" si="0"/>
        <v>141.85714285714286</v>
      </c>
      <c r="I5" s="2">
        <f t="shared" si="0"/>
        <v>165.5</v>
      </c>
      <c r="J5" s="2">
        <f t="shared" si="0"/>
        <v>189.14285714285714</v>
      </c>
      <c r="K5" s="2">
        <f t="shared" si="0"/>
        <v>212.78571428571428</v>
      </c>
      <c r="L5" s="2">
        <f t="shared" si="0"/>
        <v>236.42857142857142</v>
      </c>
      <c r="M5" s="2">
        <f t="shared" si="0"/>
        <v>260.07142857142856</v>
      </c>
      <c r="N5" s="2">
        <f t="shared" si="0"/>
        <v>283.71428571428572</v>
      </c>
      <c r="O5" s="2">
        <f t="shared" si="0"/>
        <v>307.35714285714289</v>
      </c>
    </row>
    <row r="6" spans="1:15">
      <c r="A6" s="1">
        <v>1</v>
      </c>
      <c r="B6">
        <f>(2047-(B$5*8/2))+($A6*B$5)</f>
        <v>2047</v>
      </c>
      <c r="C6">
        <f t="shared" ref="C6:O6" si="1">(2047-(C$5*8/2))+($A6*C$5)</f>
        <v>1976.0714285714284</v>
      </c>
      <c r="D6">
        <f t="shared" si="1"/>
        <v>1905.1428571428571</v>
      </c>
      <c r="E6">
        <f t="shared" si="1"/>
        <v>1834.2142857142856</v>
      </c>
      <c r="F6">
        <f t="shared" si="1"/>
        <v>1763.2857142857144</v>
      </c>
      <c r="G6">
        <f t="shared" si="1"/>
        <v>1692.3571428571429</v>
      </c>
      <c r="H6">
        <f t="shared" si="1"/>
        <v>1621.4285714285713</v>
      </c>
      <c r="I6">
        <f t="shared" si="1"/>
        <v>1550.5</v>
      </c>
      <c r="J6">
        <f t="shared" si="1"/>
        <v>1479.5714285714287</v>
      </c>
      <c r="K6">
        <f t="shared" si="1"/>
        <v>1408.6428571428571</v>
      </c>
      <c r="L6">
        <f t="shared" si="1"/>
        <v>1337.7142857142856</v>
      </c>
      <c r="M6">
        <f t="shared" si="1"/>
        <v>1266.7857142857142</v>
      </c>
      <c r="N6">
        <f t="shared" si="1"/>
        <v>1195.8571428571429</v>
      </c>
      <c r="O6">
        <f t="shared" si="1"/>
        <v>1124.9285714285713</v>
      </c>
    </row>
    <row r="7" spans="1:15">
      <c r="A7" s="1">
        <v>2</v>
      </c>
      <c r="B7">
        <f t="shared" ref="B7:O13" si="2">(2047-(B$5*8/2))+($A7*B$5)</f>
        <v>2047</v>
      </c>
      <c r="C7">
        <f t="shared" si="2"/>
        <v>1999.7142857142856</v>
      </c>
      <c r="D7">
        <f t="shared" si="2"/>
        <v>1952.4285714285716</v>
      </c>
      <c r="E7">
        <f t="shared" si="2"/>
        <v>1905.1428571428571</v>
      </c>
      <c r="F7">
        <f t="shared" si="2"/>
        <v>1857.8571428571429</v>
      </c>
      <c r="G7">
        <f t="shared" si="2"/>
        <v>1810.5714285714284</v>
      </c>
      <c r="H7">
        <f t="shared" si="2"/>
        <v>1763.2857142857142</v>
      </c>
      <c r="I7">
        <f t="shared" si="2"/>
        <v>1716</v>
      </c>
      <c r="J7">
        <f t="shared" si="2"/>
        <v>1668.7142857142858</v>
      </c>
      <c r="K7">
        <f t="shared" si="2"/>
        <v>1621.4285714285716</v>
      </c>
      <c r="L7">
        <f t="shared" si="2"/>
        <v>1574.1428571428571</v>
      </c>
      <c r="M7">
        <f t="shared" si="2"/>
        <v>1526.8571428571429</v>
      </c>
      <c r="N7">
        <f t="shared" si="2"/>
        <v>1479.5714285714284</v>
      </c>
      <c r="O7">
        <f t="shared" si="2"/>
        <v>1432.2857142857142</v>
      </c>
    </row>
    <row r="8" spans="1:15">
      <c r="A8" s="1">
        <v>3</v>
      </c>
      <c r="B8">
        <f t="shared" si="2"/>
        <v>2047</v>
      </c>
      <c r="C8">
        <f t="shared" si="2"/>
        <v>2023.3571428571427</v>
      </c>
      <c r="D8">
        <f t="shared" si="2"/>
        <v>1999.7142857142858</v>
      </c>
      <c r="E8">
        <f t="shared" si="2"/>
        <v>1976.0714285714284</v>
      </c>
      <c r="F8">
        <f t="shared" si="2"/>
        <v>1952.4285714285716</v>
      </c>
      <c r="G8">
        <f t="shared" si="2"/>
        <v>1928.7857142857142</v>
      </c>
      <c r="H8">
        <f t="shared" si="2"/>
        <v>1905.1428571428569</v>
      </c>
      <c r="I8">
        <f t="shared" si="2"/>
        <v>1881.5</v>
      </c>
      <c r="J8">
        <f t="shared" si="2"/>
        <v>1857.8571428571431</v>
      </c>
      <c r="K8">
        <f t="shared" si="2"/>
        <v>1834.2142857142858</v>
      </c>
      <c r="L8">
        <f t="shared" si="2"/>
        <v>1810.5714285714284</v>
      </c>
      <c r="M8">
        <f t="shared" si="2"/>
        <v>1786.9285714285716</v>
      </c>
      <c r="N8">
        <f t="shared" si="2"/>
        <v>1763.2857142857142</v>
      </c>
      <c r="O8">
        <f t="shared" si="2"/>
        <v>1739.6428571428571</v>
      </c>
    </row>
    <row r="9" spans="1:15">
      <c r="A9" s="1">
        <v>4</v>
      </c>
      <c r="B9">
        <f t="shared" si="2"/>
        <v>2047</v>
      </c>
      <c r="C9">
        <f t="shared" si="2"/>
        <v>2047</v>
      </c>
      <c r="D9">
        <f t="shared" si="2"/>
        <v>2047</v>
      </c>
      <c r="E9">
        <f t="shared" si="2"/>
        <v>2047</v>
      </c>
      <c r="F9">
        <f t="shared" si="2"/>
        <v>2047</v>
      </c>
      <c r="G9">
        <f t="shared" si="2"/>
        <v>2047</v>
      </c>
      <c r="H9">
        <f t="shared" si="2"/>
        <v>2047</v>
      </c>
      <c r="I9">
        <f t="shared" si="2"/>
        <v>2047</v>
      </c>
      <c r="J9">
        <f t="shared" si="2"/>
        <v>2047</v>
      </c>
      <c r="K9">
        <f t="shared" si="2"/>
        <v>2047</v>
      </c>
      <c r="L9">
        <f t="shared" si="2"/>
        <v>2047</v>
      </c>
      <c r="M9">
        <f t="shared" si="2"/>
        <v>2047</v>
      </c>
      <c r="N9">
        <f t="shared" si="2"/>
        <v>2047</v>
      </c>
      <c r="O9">
        <f t="shared" si="2"/>
        <v>2047</v>
      </c>
    </row>
    <row r="10" spans="1:15">
      <c r="A10" s="1">
        <v>5</v>
      </c>
      <c r="B10">
        <f t="shared" si="2"/>
        <v>2047</v>
      </c>
      <c r="C10">
        <f t="shared" si="2"/>
        <v>2070.6428571428569</v>
      </c>
      <c r="D10">
        <f t="shared" si="2"/>
        <v>2094.2857142857142</v>
      </c>
      <c r="E10">
        <f t="shared" si="2"/>
        <v>2117.9285714285716</v>
      </c>
      <c r="F10">
        <f t="shared" si="2"/>
        <v>2141.5714285714284</v>
      </c>
      <c r="G10">
        <f t="shared" si="2"/>
        <v>2165.2142857142858</v>
      </c>
      <c r="H10">
        <f t="shared" si="2"/>
        <v>2188.8571428571427</v>
      </c>
      <c r="I10">
        <f t="shared" si="2"/>
        <v>2212.5</v>
      </c>
      <c r="J10">
        <f t="shared" si="2"/>
        <v>2236.1428571428573</v>
      </c>
      <c r="K10">
        <f t="shared" si="2"/>
        <v>2259.7857142857142</v>
      </c>
      <c r="L10">
        <f t="shared" si="2"/>
        <v>2283.4285714285716</v>
      </c>
      <c r="M10">
        <f t="shared" si="2"/>
        <v>2307.0714285714284</v>
      </c>
      <c r="N10">
        <f t="shared" si="2"/>
        <v>2330.7142857142858</v>
      </c>
      <c r="O10">
        <f t="shared" si="2"/>
        <v>2354.3571428571431</v>
      </c>
    </row>
    <row r="11" spans="1:15">
      <c r="A11" s="1">
        <v>6</v>
      </c>
      <c r="B11">
        <f t="shared" si="2"/>
        <v>2047</v>
      </c>
      <c r="C11">
        <f t="shared" si="2"/>
        <v>2094.2857142857142</v>
      </c>
      <c r="D11">
        <f t="shared" si="2"/>
        <v>2141.5714285714284</v>
      </c>
      <c r="E11">
        <f t="shared" si="2"/>
        <v>2188.8571428571427</v>
      </c>
      <c r="F11">
        <f t="shared" si="2"/>
        <v>2236.1428571428573</v>
      </c>
      <c r="G11">
        <f t="shared" si="2"/>
        <v>2283.4285714285716</v>
      </c>
      <c r="H11">
        <f t="shared" si="2"/>
        <v>2330.7142857142853</v>
      </c>
      <c r="I11">
        <f t="shared" si="2"/>
        <v>2378</v>
      </c>
      <c r="J11">
        <f t="shared" si="2"/>
        <v>2425.2857142857147</v>
      </c>
      <c r="K11">
        <f t="shared" si="2"/>
        <v>2472.5714285714284</v>
      </c>
      <c r="L11">
        <f t="shared" si="2"/>
        <v>2519.8571428571427</v>
      </c>
      <c r="M11">
        <f t="shared" si="2"/>
        <v>2567.1428571428569</v>
      </c>
      <c r="N11">
        <f t="shared" si="2"/>
        <v>2614.4285714285716</v>
      </c>
      <c r="O11">
        <f t="shared" si="2"/>
        <v>2661.7142857142858</v>
      </c>
    </row>
    <row r="12" spans="1:15">
      <c r="A12" s="1">
        <v>7</v>
      </c>
      <c r="B12">
        <f t="shared" si="2"/>
        <v>2047</v>
      </c>
      <c r="C12">
        <f t="shared" si="2"/>
        <v>2117.9285714285716</v>
      </c>
      <c r="D12">
        <f t="shared" si="2"/>
        <v>2188.8571428571431</v>
      </c>
      <c r="E12">
        <f t="shared" si="2"/>
        <v>2259.7857142857142</v>
      </c>
      <c r="F12">
        <f t="shared" si="2"/>
        <v>2330.7142857142858</v>
      </c>
      <c r="G12">
        <f t="shared" si="2"/>
        <v>2401.6428571428569</v>
      </c>
      <c r="H12">
        <f t="shared" si="2"/>
        <v>2472.5714285714284</v>
      </c>
      <c r="I12">
        <f t="shared" si="2"/>
        <v>2543.5</v>
      </c>
      <c r="J12">
        <f t="shared" si="2"/>
        <v>2614.4285714285716</v>
      </c>
      <c r="K12">
        <f t="shared" si="2"/>
        <v>2685.3571428571431</v>
      </c>
      <c r="L12">
        <f t="shared" si="2"/>
        <v>2756.2857142857142</v>
      </c>
      <c r="M12">
        <f t="shared" si="2"/>
        <v>2827.2142857142858</v>
      </c>
      <c r="N12">
        <f t="shared" si="2"/>
        <v>2898.1428571428569</v>
      </c>
      <c r="O12">
        <f t="shared" si="2"/>
        <v>2969.0714285714284</v>
      </c>
    </row>
    <row r="13" spans="1:15">
      <c r="A13" s="1">
        <v>8</v>
      </c>
      <c r="B13">
        <f t="shared" si="2"/>
        <v>2047</v>
      </c>
      <c r="C13">
        <f t="shared" si="2"/>
        <v>2141.5714285714284</v>
      </c>
      <c r="D13">
        <f t="shared" si="2"/>
        <v>2236.1428571428573</v>
      </c>
      <c r="E13">
        <f t="shared" si="2"/>
        <v>2330.7142857142858</v>
      </c>
      <c r="F13">
        <f t="shared" si="2"/>
        <v>2425.2857142857142</v>
      </c>
      <c r="G13">
        <f t="shared" si="2"/>
        <v>2519.8571428571427</v>
      </c>
      <c r="H13">
        <f t="shared" si="2"/>
        <v>2614.4285714285716</v>
      </c>
      <c r="I13">
        <f t="shared" si="2"/>
        <v>2709</v>
      </c>
      <c r="J13">
        <f t="shared" si="2"/>
        <v>2803.5714285714284</v>
      </c>
      <c r="K13">
        <f t="shared" si="2"/>
        <v>2898.1428571428569</v>
      </c>
      <c r="L13">
        <f t="shared" si="2"/>
        <v>2992.7142857142853</v>
      </c>
      <c r="M13">
        <f t="shared" si="2"/>
        <v>3087.2857142857142</v>
      </c>
      <c r="N13">
        <f t="shared" si="2"/>
        <v>3181.8571428571431</v>
      </c>
      <c r="O13">
        <f t="shared" si="2"/>
        <v>3276.4285714285716</v>
      </c>
    </row>
    <row r="15" spans="1:15">
      <c r="B15">
        <f>B13-B6</f>
        <v>0</v>
      </c>
      <c r="C15">
        <f t="shared" ref="C15:O15" si="3">C13-C6</f>
        <v>165.5</v>
      </c>
      <c r="D15">
        <f t="shared" si="3"/>
        <v>331.00000000000023</v>
      </c>
      <c r="E15">
        <f t="shared" si="3"/>
        <v>496.50000000000023</v>
      </c>
      <c r="F15">
        <f t="shared" si="3"/>
        <v>661.99999999999977</v>
      </c>
      <c r="G15">
        <f t="shared" si="3"/>
        <v>827.49999999999977</v>
      </c>
      <c r="H15">
        <f t="shared" si="3"/>
        <v>993.00000000000023</v>
      </c>
      <c r="I15">
        <f t="shared" si="3"/>
        <v>1158.5</v>
      </c>
      <c r="J15">
        <f t="shared" si="3"/>
        <v>1323.9999999999998</v>
      </c>
      <c r="K15">
        <f t="shared" si="3"/>
        <v>1489.4999999999998</v>
      </c>
      <c r="L15">
        <f t="shared" si="3"/>
        <v>1654.9999999999998</v>
      </c>
      <c r="M15">
        <f t="shared" si="3"/>
        <v>1820.5</v>
      </c>
      <c r="N15">
        <f t="shared" si="3"/>
        <v>1986.0000000000002</v>
      </c>
      <c r="O15">
        <f t="shared" si="3"/>
        <v>2151.5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6</vt:i4>
      </vt:variant>
    </vt:vector>
  </HeadingPairs>
  <TitlesOfParts>
    <vt:vector size="7" baseType="lpstr">
      <vt:lpstr>TestOuvertureFermeture</vt:lpstr>
      <vt:lpstr>cordeCourante</vt:lpstr>
      <vt:lpstr>ecart</vt:lpstr>
      <vt:lpstr>maxX</vt:lpstr>
      <vt:lpstr>minX</vt:lpstr>
      <vt:lpstr>nbCordes</vt:lpstr>
      <vt:lpstr>posGalvo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Carvalho</cp:lastModifiedBy>
  <dcterms:created xsi:type="dcterms:W3CDTF">2019-02-11T19:21:23Z</dcterms:created>
  <dcterms:modified xsi:type="dcterms:W3CDTF">2019-02-13T20:25:45Z</dcterms:modified>
</cp:coreProperties>
</file>