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silveira\Documents\GitHub\IcVibracoes\"/>
    </mc:Choice>
  </mc:AlternateContent>
  <xr:revisionPtr revIDLastSave="0" documentId="13_ncr:1_{DCE2C70E-D42B-482E-BF49-52BBB965A130}" xr6:coauthVersionLast="45" xr6:coauthVersionMax="45" xr10:uidLastSave="{00000000-0000-0000-0000-000000000000}"/>
  <bookViews>
    <workbookView xWindow="9945" yWindow="1275" windowWidth="28455" windowHeight="11385" xr2:uid="{B2C7A6A2-BD52-47F3-87E1-9B7736925863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1" l="1"/>
  <c r="M16" i="1"/>
  <c r="N16" i="1"/>
  <c r="M17" i="1"/>
  <c r="N17" i="1"/>
  <c r="O15" i="1"/>
  <c r="P15" i="1"/>
  <c r="O16" i="1"/>
  <c r="P16" i="1"/>
  <c r="O17" i="1"/>
  <c r="P17" i="1"/>
  <c r="P14" i="1"/>
  <c r="O14" i="1"/>
  <c r="N15" i="1"/>
  <c r="N14" i="1"/>
  <c r="M14" i="1"/>
  <c r="K13" i="1"/>
  <c r="L13" i="1"/>
  <c r="M13" i="1"/>
  <c r="N13" i="1"/>
  <c r="K14" i="1"/>
  <c r="L14" i="1"/>
  <c r="K15" i="1"/>
  <c r="L15" i="1"/>
  <c r="L12" i="1"/>
  <c r="M12" i="1"/>
  <c r="N12" i="1"/>
  <c r="K12" i="1"/>
  <c r="G3" i="2" l="1"/>
  <c r="I5" i="2"/>
  <c r="J5" i="2"/>
  <c r="J4" i="2"/>
  <c r="H4" i="2"/>
  <c r="I3" i="2"/>
  <c r="J3" i="2"/>
  <c r="H5" i="2"/>
  <c r="G5" i="2"/>
  <c r="H3" i="2"/>
  <c r="D3" i="2"/>
  <c r="D10" i="2"/>
  <c r="B10" i="2"/>
  <c r="D9" i="2"/>
  <c r="B9" i="2"/>
  <c r="D5" i="2"/>
  <c r="D4" i="2"/>
  <c r="B5" i="2"/>
  <c r="B4" i="2"/>
  <c r="B3" i="2"/>
  <c r="M7" i="1" l="1"/>
  <c r="M8" i="1"/>
  <c r="N8" i="1"/>
  <c r="N7" i="1"/>
  <c r="O6" i="1"/>
  <c r="P6" i="1"/>
  <c r="O7" i="1"/>
  <c r="P7" i="1"/>
  <c r="O8" i="1"/>
  <c r="P8" i="1"/>
  <c r="P5" i="1"/>
  <c r="O5" i="1"/>
  <c r="M6" i="1"/>
  <c r="N6" i="1"/>
  <c r="N5" i="1"/>
  <c r="M5" i="1"/>
  <c r="K4" i="1"/>
  <c r="L4" i="1"/>
  <c r="M4" i="1"/>
  <c r="N4" i="1"/>
  <c r="K5" i="1"/>
  <c r="L5" i="1"/>
  <c r="K6" i="1"/>
  <c r="L6" i="1"/>
  <c r="L3" i="1"/>
  <c r="M3" i="1"/>
  <c r="N3" i="1"/>
  <c r="K3" i="1"/>
</calcChain>
</file>

<file path=xl/sharedStrings.xml><?xml version="1.0" encoding="utf-8"?>
<sst xmlns="http://schemas.openxmlformats.org/spreadsheetml/2006/main" count="34" uniqueCount="23">
  <si>
    <t>Momento de Inércia</t>
  </si>
  <si>
    <t>Sem t</t>
  </si>
  <si>
    <t>Com t</t>
  </si>
  <si>
    <t>Espessura (t)</t>
  </si>
  <si>
    <t>Largura (b)</t>
  </si>
  <si>
    <t>Altura (a)</t>
  </si>
  <si>
    <t>Area</t>
  </si>
  <si>
    <t>Perfil Retangular</t>
  </si>
  <si>
    <t>Barra</t>
  </si>
  <si>
    <t>Piezoelétrico</t>
  </si>
  <si>
    <t>Diâmetro (d)</t>
  </si>
  <si>
    <t>Perfil Circular</t>
  </si>
  <si>
    <t>Barra R</t>
  </si>
  <si>
    <t>Barra C</t>
  </si>
  <si>
    <t>Piezoelétrico R</t>
  </si>
  <si>
    <t>Piezoelétrico C</t>
  </si>
  <si>
    <t>Número de piezoelétricos</t>
  </si>
  <si>
    <t>NÃO IMPLEMENTADO</t>
  </si>
  <si>
    <t>Não tem</t>
  </si>
  <si>
    <t>Matriz Massa - Elemento</t>
  </si>
  <si>
    <t>Matriz Massa - barra simples</t>
  </si>
  <si>
    <t>Matriz Rigidez - barra simples</t>
  </si>
  <si>
    <t>Matriz Rigidez - Elemento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</si>
</sst>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E+00"/>
    <numFmt numFmtId="166" formatCode="0.000E+00"/>
    <numFmt numFmtId="167" formatCode="0.0000E+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1D76-6DE7-44C8-BC6A-5E7B597DACE7}">
  <dimension ref="D1:P17"/>
  <sheetViews>
    <sheetView tabSelected="1" workbookViewId="0">
      <selection sqref="A1:A1048576"/>
    </sheetView>
  </sheetViews>
  <sheetFormatPr defaultRowHeight="15" x14ac:dyDescent="0.25"/>
  <sheetData>
    <row r="1" spans="4:16" x14ac:dyDescent="0.25">
      <c r="D1" s="18" t="s">
        <v>19</v>
      </c>
      <c r="E1" s="18"/>
      <c r="F1" s="18"/>
      <c r="G1" s="18"/>
      <c r="H1" s="18"/>
      <c r="J1" s="18" t="s">
        <v>20</v>
      </c>
      <c r="K1" s="18"/>
      <c r="L1" s="18"/>
      <c r="M1" s="18"/>
      <c r="N1" s="18"/>
      <c r="O1" s="18"/>
      <c r="P1" s="18"/>
    </row>
    <row r="2" spans="4:16" x14ac:dyDescent="0.25">
      <c r="D2" s="1"/>
      <c r="E2" s="1">
        <v>1</v>
      </c>
      <c r="F2" s="1">
        <v>2</v>
      </c>
      <c r="G2" s="1">
        <v>3</v>
      </c>
      <c r="H2" s="1">
        <v>4</v>
      </c>
      <c r="J2" s="1"/>
      <c r="K2" s="1">
        <v>1</v>
      </c>
      <c r="L2" s="1">
        <v>2</v>
      </c>
      <c r="M2" s="1">
        <v>3</v>
      </c>
      <c r="N2" s="1">
        <v>4</v>
      </c>
      <c r="O2" s="1">
        <v>5</v>
      </c>
      <c r="P2" s="1">
        <v>6</v>
      </c>
    </row>
    <row r="3" spans="4:16" x14ac:dyDescent="0.25">
      <c r="D3" s="1">
        <v>1</v>
      </c>
      <c r="E3" s="1"/>
      <c r="F3" s="1"/>
      <c r="G3" s="1"/>
      <c r="H3" s="1"/>
      <c r="J3" s="1">
        <v>1</v>
      </c>
      <c r="K3" s="1">
        <f t="shared" ref="K3:N4" si="0">E3</f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v>0</v>
      </c>
      <c r="P3" s="1">
        <v>0</v>
      </c>
    </row>
    <row r="4" spans="4:16" x14ac:dyDescent="0.25">
      <c r="D4" s="1">
        <v>2</v>
      </c>
      <c r="E4" s="1"/>
      <c r="F4" s="1"/>
      <c r="G4" s="1"/>
      <c r="H4" s="1"/>
      <c r="J4" s="1">
        <v>2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v>0</v>
      </c>
      <c r="P4" s="1">
        <v>0</v>
      </c>
    </row>
    <row r="5" spans="4:16" x14ac:dyDescent="0.25">
      <c r="D5" s="1">
        <v>3</v>
      </c>
      <c r="E5" s="1"/>
      <c r="F5" s="1"/>
      <c r="G5" s="1"/>
      <c r="H5" s="1"/>
      <c r="J5" s="1">
        <v>3</v>
      </c>
      <c r="K5" s="1">
        <f>E5</f>
        <v>0</v>
      </c>
      <c r="L5" s="1">
        <f>F5</f>
        <v>0</v>
      </c>
      <c r="M5" s="1">
        <f>G5+E3</f>
        <v>0</v>
      </c>
      <c r="N5" s="1">
        <f>H5+F3</f>
        <v>0</v>
      </c>
      <c r="O5" s="1">
        <f t="shared" ref="O5:P8" si="1">G3</f>
        <v>0</v>
      </c>
      <c r="P5" s="1">
        <f t="shared" si="1"/>
        <v>0</v>
      </c>
    </row>
    <row r="6" spans="4:16" x14ac:dyDescent="0.25">
      <c r="D6" s="1">
        <v>4</v>
      </c>
      <c r="E6" s="1"/>
      <c r="F6" s="1"/>
      <c r="G6" s="1"/>
      <c r="H6" s="1"/>
      <c r="J6" s="1">
        <v>4</v>
      </c>
      <c r="K6" s="1">
        <f>E6</f>
        <v>0</v>
      </c>
      <c r="L6" s="1">
        <f>F6</f>
        <v>0</v>
      </c>
      <c r="M6" s="1">
        <f>G6+E4</f>
        <v>0</v>
      </c>
      <c r="N6" s="1">
        <f>H6+F4</f>
        <v>0</v>
      </c>
      <c r="O6" s="1">
        <f t="shared" si="1"/>
        <v>0</v>
      </c>
      <c r="P6" s="1">
        <f t="shared" si="1"/>
        <v>0</v>
      </c>
    </row>
    <row r="7" spans="4:16" x14ac:dyDescent="0.25">
      <c r="J7" s="1">
        <v>5</v>
      </c>
      <c r="K7" s="1">
        <v>0</v>
      </c>
      <c r="L7" s="1">
        <v>0</v>
      </c>
      <c r="M7" s="1">
        <f>E5</f>
        <v>0</v>
      </c>
      <c r="N7" s="1">
        <f>F5</f>
        <v>0</v>
      </c>
      <c r="O7" s="1">
        <f t="shared" si="1"/>
        <v>0</v>
      </c>
      <c r="P7" s="1">
        <f t="shared" si="1"/>
        <v>0</v>
      </c>
    </row>
    <row r="8" spans="4:16" x14ac:dyDescent="0.25">
      <c r="D8" s="18" t="s">
        <v>22</v>
      </c>
      <c r="E8" s="18"/>
      <c r="F8" s="18"/>
      <c r="G8" s="18"/>
      <c r="H8" s="18"/>
      <c r="J8" s="1">
        <v>6</v>
      </c>
      <c r="K8" s="1">
        <v>0</v>
      </c>
      <c r="L8" s="1">
        <v>0</v>
      </c>
      <c r="M8" s="1">
        <f>E6</f>
        <v>0</v>
      </c>
      <c r="N8" s="1">
        <f>F6</f>
        <v>0</v>
      </c>
      <c r="O8" s="1">
        <f t="shared" si="1"/>
        <v>0</v>
      </c>
      <c r="P8" s="1">
        <f t="shared" si="1"/>
        <v>0</v>
      </c>
    </row>
    <row r="9" spans="4:16" x14ac:dyDescent="0.25">
      <c r="D9" s="1"/>
      <c r="E9" s="1">
        <v>1</v>
      </c>
      <c r="F9" s="1">
        <v>2</v>
      </c>
      <c r="G9" s="1">
        <v>3</v>
      </c>
      <c r="H9" s="1">
        <v>4</v>
      </c>
    </row>
    <row r="10" spans="4:16" x14ac:dyDescent="0.25">
      <c r="D10" s="1">
        <v>1</v>
      </c>
      <c r="E10" s="1"/>
      <c r="F10" s="1"/>
      <c r="G10" s="1"/>
      <c r="H10" s="1"/>
      <c r="J10" s="18" t="s">
        <v>21</v>
      </c>
      <c r="K10" s="18"/>
      <c r="L10" s="18"/>
      <c r="M10" s="18"/>
      <c r="N10" s="18"/>
      <c r="O10" s="18"/>
      <c r="P10" s="18"/>
    </row>
    <row r="11" spans="4:16" x14ac:dyDescent="0.25">
      <c r="D11" s="1">
        <v>2</v>
      </c>
      <c r="E11" s="1"/>
      <c r="F11" s="1"/>
      <c r="G11" s="1"/>
      <c r="H11" s="1"/>
      <c r="J11" s="1"/>
      <c r="K11" s="1">
        <v>1</v>
      </c>
      <c r="L11" s="1">
        <v>2</v>
      </c>
      <c r="M11" s="1">
        <v>3</v>
      </c>
      <c r="N11" s="1">
        <v>4</v>
      </c>
      <c r="O11" s="1">
        <v>5</v>
      </c>
      <c r="P11" s="1">
        <v>6</v>
      </c>
    </row>
    <row r="12" spans="4:16" x14ac:dyDescent="0.25">
      <c r="D12" s="1">
        <v>3</v>
      </c>
      <c r="E12" s="1"/>
      <c r="F12" s="1"/>
      <c r="G12" s="1"/>
      <c r="H12" s="1"/>
      <c r="J12" s="1">
        <v>1</v>
      </c>
      <c r="K12" s="1">
        <f>E10</f>
        <v>0</v>
      </c>
      <c r="L12" s="1">
        <f t="shared" ref="L12:N12" si="2">F10</f>
        <v>0</v>
      </c>
      <c r="M12" s="1">
        <f t="shared" si="2"/>
        <v>0</v>
      </c>
      <c r="N12" s="1">
        <f t="shared" si="2"/>
        <v>0</v>
      </c>
      <c r="O12" s="1">
        <v>0</v>
      </c>
      <c r="P12" s="1">
        <v>0</v>
      </c>
    </row>
    <row r="13" spans="4:16" x14ac:dyDescent="0.25">
      <c r="D13" s="1">
        <v>4</v>
      </c>
      <c r="E13" s="1"/>
      <c r="F13" s="1"/>
      <c r="G13" s="1"/>
      <c r="H13" s="1"/>
      <c r="J13" s="1">
        <v>2</v>
      </c>
      <c r="K13" s="1">
        <f t="shared" ref="K13:K15" si="3">E11</f>
        <v>0</v>
      </c>
      <c r="L13" s="1">
        <f t="shared" ref="L13:L15" si="4">F11</f>
        <v>0</v>
      </c>
      <c r="M13" s="1">
        <f t="shared" ref="M13" si="5">G11</f>
        <v>0</v>
      </c>
      <c r="N13" s="1">
        <f t="shared" ref="N13" si="6">H11</f>
        <v>0</v>
      </c>
      <c r="O13" s="1">
        <v>0</v>
      </c>
      <c r="P13" s="1">
        <v>0</v>
      </c>
    </row>
    <row r="14" spans="4:16" x14ac:dyDescent="0.25">
      <c r="J14" s="1">
        <v>3</v>
      </c>
      <c r="K14" s="1">
        <f t="shared" si="3"/>
        <v>0</v>
      </c>
      <c r="L14" s="1">
        <f t="shared" si="4"/>
        <v>0</v>
      </c>
      <c r="M14" s="1">
        <f>G12+E10</f>
        <v>0</v>
      </c>
      <c r="N14" s="1">
        <f>H12+F10</f>
        <v>0</v>
      </c>
      <c r="O14" s="1">
        <f>G10</f>
        <v>0</v>
      </c>
      <c r="P14" s="1">
        <f>H10</f>
        <v>0</v>
      </c>
    </row>
    <row r="15" spans="4:16" x14ac:dyDescent="0.25">
      <c r="J15" s="1">
        <v>4</v>
      </c>
      <c r="K15" s="1">
        <f t="shared" si="3"/>
        <v>0</v>
      </c>
      <c r="L15" s="1">
        <f t="shared" si="4"/>
        <v>0</v>
      </c>
      <c r="M15" s="1">
        <f>G13+E11</f>
        <v>0</v>
      </c>
      <c r="N15" s="1">
        <f>H13+F11</f>
        <v>0</v>
      </c>
      <c r="O15" s="1">
        <f t="shared" ref="O15:P15" si="7">G11</f>
        <v>0</v>
      </c>
      <c r="P15" s="1">
        <f t="shared" si="7"/>
        <v>0</v>
      </c>
    </row>
    <row r="16" spans="4:16" x14ac:dyDescent="0.25">
      <c r="J16" s="1">
        <v>5</v>
      </c>
      <c r="K16" s="1">
        <v>0</v>
      </c>
      <c r="L16" s="1">
        <v>0</v>
      </c>
      <c r="M16" s="1">
        <f>E12</f>
        <v>0</v>
      </c>
      <c r="N16" s="1">
        <f t="shared" ref="N16:N17" si="8">F12</f>
        <v>0</v>
      </c>
      <c r="O16" s="1">
        <f t="shared" ref="O16:P16" si="9">G12</f>
        <v>0</v>
      </c>
      <c r="P16" s="1">
        <f t="shared" si="9"/>
        <v>0</v>
      </c>
    </row>
    <row r="17" spans="10:16" x14ac:dyDescent="0.25">
      <c r="J17" s="1">
        <v>6</v>
      </c>
      <c r="K17" s="1">
        <v>0</v>
      </c>
      <c r="L17" s="1">
        <v>0</v>
      </c>
      <c r="M17" s="1">
        <f t="shared" ref="M17" si="10">E13</f>
        <v>0</v>
      </c>
      <c r="N17" s="1">
        <f t="shared" si="8"/>
        <v>0</v>
      </c>
      <c r="O17" s="1">
        <f t="shared" ref="O17:P17" si="11">G13</f>
        <v>0</v>
      </c>
      <c r="P17" s="1">
        <f t="shared" si="11"/>
        <v>0</v>
      </c>
    </row>
  </sheetData>
  <mergeCells count="4">
    <mergeCell ref="D1:H1"/>
    <mergeCell ref="J1:P1"/>
    <mergeCell ref="J10:P10"/>
    <mergeCell ref="D8:H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3A09-3D3E-4BED-BC9B-EAE855FC74EF}">
  <dimension ref="A1:M10"/>
  <sheetViews>
    <sheetView workbookViewId="0">
      <selection activeCell="R12" sqref="R12"/>
    </sheetView>
  </sheetViews>
  <sheetFormatPr defaultRowHeight="15" x14ac:dyDescent="0.25"/>
  <cols>
    <col min="1" max="1" width="12.28515625" bestFit="1" customWidth="1"/>
    <col min="3" max="3" width="12.28515625" bestFit="1" customWidth="1"/>
    <col min="5" max="5" width="12.28515625" bestFit="1" customWidth="1"/>
    <col min="6" max="6" width="14.42578125" bestFit="1" customWidth="1"/>
    <col min="7" max="7" width="12.28515625" bestFit="1" customWidth="1"/>
    <col min="8" max="8" width="10" customWidth="1"/>
    <col min="9" max="9" width="10.42578125" customWidth="1"/>
    <col min="10" max="10" width="9.28515625" bestFit="1" customWidth="1"/>
    <col min="12" max="12" width="24.42578125" bestFit="1" customWidth="1"/>
  </cols>
  <sheetData>
    <row r="1" spans="1:13" x14ac:dyDescent="0.25">
      <c r="A1" s="13" t="s">
        <v>7</v>
      </c>
      <c r="B1" s="13"/>
      <c r="C1" s="13"/>
      <c r="D1" s="13"/>
      <c r="F1" s="2"/>
      <c r="G1" s="13" t="s">
        <v>6</v>
      </c>
      <c r="H1" s="13"/>
      <c r="I1" s="13" t="s">
        <v>0</v>
      </c>
      <c r="J1" s="13"/>
      <c r="L1" s="10" t="s">
        <v>16</v>
      </c>
      <c r="M1" s="1">
        <v>2</v>
      </c>
    </row>
    <row r="2" spans="1:13" x14ac:dyDescent="0.25">
      <c r="A2" s="17" t="s">
        <v>8</v>
      </c>
      <c r="B2" s="17"/>
      <c r="C2" s="17" t="s">
        <v>9</v>
      </c>
      <c r="D2" s="17"/>
      <c r="F2" s="2"/>
      <c r="G2" s="11" t="s">
        <v>2</v>
      </c>
      <c r="H2" s="11" t="s">
        <v>1</v>
      </c>
      <c r="I2" s="11" t="s">
        <v>2</v>
      </c>
      <c r="J2" s="11" t="s">
        <v>1</v>
      </c>
    </row>
    <row r="3" spans="1:13" x14ac:dyDescent="0.25">
      <c r="A3" s="12" t="s">
        <v>5</v>
      </c>
      <c r="B3" s="3">
        <f>0.003</f>
        <v>3.0000000000000001E-3</v>
      </c>
      <c r="C3" s="12" t="s">
        <v>5</v>
      </c>
      <c r="D3" s="4">
        <f>0.000267</f>
        <v>2.6699999999999998E-4</v>
      </c>
      <c r="F3" s="11" t="s">
        <v>12</v>
      </c>
      <c r="G3" s="7">
        <f>B3*B4-(B3-2*B5)*(B4-2*B5)</f>
        <v>5.2000000000000004E-5</v>
      </c>
      <c r="H3" s="6">
        <f>B3*B4</f>
        <v>7.5000000000000007E-5</v>
      </c>
      <c r="I3" s="8">
        <f>((B3^3*B4)-(((B3-2*B5)^3)*(B4-2*B5)))/12</f>
        <v>5.4333333333333333E-11</v>
      </c>
      <c r="J3" s="8">
        <f>(B3^3*B4)/12</f>
        <v>5.6250000000000006E-11</v>
      </c>
    </row>
    <row r="4" spans="1:13" x14ac:dyDescent="0.25">
      <c r="A4" s="12" t="s">
        <v>4</v>
      </c>
      <c r="B4" s="5">
        <f>0.025</f>
        <v>2.5000000000000001E-2</v>
      </c>
      <c r="C4" s="12" t="s">
        <v>4</v>
      </c>
      <c r="D4" s="5">
        <f>0.025</f>
        <v>2.5000000000000001E-2</v>
      </c>
      <c r="F4" s="11" t="s">
        <v>14</v>
      </c>
      <c r="G4" s="9" t="s">
        <v>18</v>
      </c>
      <c r="H4" s="8">
        <f>D3*D4*M1</f>
        <v>1.3349999999999999E-5</v>
      </c>
      <c r="I4" s="9" t="s">
        <v>18</v>
      </c>
      <c r="J4" s="8">
        <f>(((D4*D3^3)/12)+(D3*D4*((D3/2+B3/2)^2)))*M1</f>
        <v>3.5701411049999996E-11</v>
      </c>
    </row>
    <row r="5" spans="1:13" x14ac:dyDescent="0.25">
      <c r="A5" s="12" t="s">
        <v>3</v>
      </c>
      <c r="B5" s="3">
        <f>0.001</f>
        <v>1E-3</v>
      </c>
      <c r="C5" s="12" t="s">
        <v>3</v>
      </c>
      <c r="D5" s="3">
        <f>0.0001</f>
        <v>1E-4</v>
      </c>
      <c r="F5" s="11" t="s">
        <v>13</v>
      </c>
      <c r="G5" s="9">
        <f>(PI()/4)*(B9^2-(B9-2*B10)^2)</f>
        <v>6.2831853071795858E-6</v>
      </c>
      <c r="H5" s="9">
        <f>(PI()/4)*B9^2</f>
        <v>7.0685834705770344E-6</v>
      </c>
      <c r="I5" s="8">
        <f>(PI()/64)*((B9^4)-((B9-2*B10)^4))</f>
        <v>3.926990816987242E-12</v>
      </c>
      <c r="J5" s="8">
        <f>(PI()/64)*(B9^4)</f>
        <v>3.9760782021995822E-12</v>
      </c>
    </row>
    <row r="6" spans="1:13" x14ac:dyDescent="0.25">
      <c r="F6" s="11" t="s">
        <v>15</v>
      </c>
      <c r="G6" s="14" t="s">
        <v>17</v>
      </c>
      <c r="H6" s="15"/>
      <c r="I6" s="15"/>
      <c r="J6" s="16"/>
    </row>
    <row r="7" spans="1:13" x14ac:dyDescent="0.25">
      <c r="A7" s="13" t="s">
        <v>11</v>
      </c>
      <c r="B7" s="13"/>
      <c r="C7" s="13"/>
      <c r="D7" s="13"/>
    </row>
    <row r="8" spans="1:13" x14ac:dyDescent="0.25">
      <c r="A8" s="17" t="s">
        <v>8</v>
      </c>
      <c r="B8" s="17"/>
      <c r="C8" s="17" t="s">
        <v>9</v>
      </c>
      <c r="D8" s="17"/>
    </row>
    <row r="9" spans="1:13" x14ac:dyDescent="0.25">
      <c r="A9" s="12" t="s">
        <v>10</v>
      </c>
      <c r="B9" s="3">
        <f>0.003</f>
        <v>3.0000000000000001E-3</v>
      </c>
      <c r="C9" s="12" t="s">
        <v>10</v>
      </c>
      <c r="D9" s="4">
        <f>0.000267</f>
        <v>2.6699999999999998E-4</v>
      </c>
    </row>
    <row r="10" spans="1:13" x14ac:dyDescent="0.25">
      <c r="A10" s="12" t="s">
        <v>3</v>
      </c>
      <c r="B10" s="3">
        <f>0.001</f>
        <v>1E-3</v>
      </c>
      <c r="C10" s="12" t="s">
        <v>3</v>
      </c>
      <c r="D10" s="3">
        <f>0.0001</f>
        <v>1E-4</v>
      </c>
    </row>
  </sheetData>
  <mergeCells count="9">
    <mergeCell ref="C8:D8"/>
    <mergeCell ref="A1:D1"/>
    <mergeCell ref="A7:D7"/>
    <mergeCell ref="A8:B8"/>
    <mergeCell ref="G1:H1"/>
    <mergeCell ref="I1:J1"/>
    <mergeCell ref="G6:J6"/>
    <mergeCell ref="C2:D2"/>
    <mergeCell ref="A2:B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Silveira | Stone</dc:creator>
  <cp:lastModifiedBy>Bruno Silveira | Stone</cp:lastModifiedBy>
  <dcterms:created xsi:type="dcterms:W3CDTF">2020-07-24T22:11:25Z</dcterms:created>
  <dcterms:modified xsi:type="dcterms:W3CDTF">2020-07-28T03:50:04Z</dcterms:modified>
</cp:coreProperties>
</file>