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현재_통합_문서" defaultThemeVersion="124226"/>
  <xr:revisionPtr revIDLastSave="0" documentId="13_ncr:1_{F7608973-06EB-4F9C-A293-E0C0DE10ADBB}" xr6:coauthVersionLast="47" xr6:coauthVersionMax="47" xr10:uidLastSave="{00000000-0000-0000-0000-000000000000}"/>
  <bookViews>
    <workbookView xWindow="6900" yWindow="3240" windowWidth="21600" windowHeight="11910" xr2:uid="{00000000-000D-0000-FFFF-FFFF00000000}"/>
  </bookViews>
  <sheets>
    <sheet name="Dungeon" sheetId="1" r:id="rId1"/>
    <sheet name="Sheet1" sheetId="2" r:id="rId2"/>
  </sheets>
  <definedNames>
    <definedName name="_xlnm._FilterDatabase" localSheetId="0" hidden="1">Dungeon!$D$1:$D$169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2" i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A172" i="1" l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116" i="1"/>
  <c r="AC116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E59" i="1"/>
  <c r="AC59" i="1"/>
  <c r="AA59" i="1"/>
  <c r="M5" i="1" l="1"/>
  <c r="L5" i="1"/>
  <c r="L3" i="1"/>
  <c r="M3" i="1"/>
  <c r="S59" i="1"/>
  <c r="R59" i="1"/>
  <c r="P59" i="1"/>
  <c r="O59" i="1"/>
  <c r="M59" i="1"/>
  <c r="L59" i="1"/>
  <c r="S58" i="1"/>
  <c r="R58" i="1"/>
  <c r="P58" i="1"/>
  <c r="O58" i="1"/>
  <c r="M58" i="1"/>
  <c r="L58" i="1"/>
  <c r="S57" i="1"/>
  <c r="R57" i="1"/>
  <c r="P57" i="1"/>
  <c r="O57" i="1"/>
  <c r="M57" i="1"/>
  <c r="L57" i="1"/>
  <c r="S56" i="1"/>
  <c r="R56" i="1"/>
  <c r="P56" i="1"/>
  <c r="O56" i="1"/>
  <c r="M56" i="1"/>
  <c r="L56" i="1"/>
  <c r="S55" i="1"/>
  <c r="R55" i="1"/>
  <c r="P55" i="1"/>
  <c r="O55" i="1"/>
  <c r="M55" i="1"/>
  <c r="L55" i="1"/>
  <c r="S54" i="1"/>
  <c r="R54" i="1"/>
  <c r="P54" i="1"/>
  <c r="O54" i="1"/>
  <c r="M54" i="1"/>
  <c r="L54" i="1"/>
  <c r="S53" i="1"/>
  <c r="R53" i="1"/>
  <c r="P53" i="1"/>
  <c r="O53" i="1"/>
  <c r="M53" i="1"/>
  <c r="L53" i="1"/>
  <c r="S52" i="1"/>
  <c r="R52" i="1"/>
  <c r="P52" i="1"/>
  <c r="O52" i="1"/>
  <c r="M52" i="1"/>
  <c r="L52" i="1"/>
  <c r="S51" i="1"/>
  <c r="R51" i="1"/>
  <c r="P51" i="1"/>
  <c r="O51" i="1"/>
  <c r="M51" i="1"/>
  <c r="L51" i="1"/>
  <c r="S50" i="1"/>
  <c r="R50" i="1"/>
  <c r="P50" i="1"/>
  <c r="O50" i="1"/>
  <c r="M50" i="1"/>
  <c r="L50" i="1"/>
  <c r="S49" i="1"/>
  <c r="R49" i="1"/>
  <c r="P49" i="1"/>
  <c r="O49" i="1"/>
  <c r="M49" i="1"/>
  <c r="L49" i="1"/>
  <c r="S48" i="1"/>
  <c r="R48" i="1"/>
  <c r="P48" i="1"/>
  <c r="O48" i="1"/>
  <c r="M48" i="1"/>
  <c r="L48" i="1"/>
  <c r="S47" i="1"/>
  <c r="R47" i="1"/>
  <c r="P47" i="1"/>
  <c r="O47" i="1"/>
  <c r="M47" i="1"/>
  <c r="L47" i="1"/>
  <c r="S46" i="1"/>
  <c r="R46" i="1"/>
  <c r="P46" i="1"/>
  <c r="O46" i="1"/>
  <c r="M46" i="1"/>
  <c r="L46" i="1"/>
  <c r="S45" i="1"/>
  <c r="R45" i="1"/>
  <c r="P45" i="1"/>
  <c r="O45" i="1"/>
  <c r="M45" i="1"/>
  <c r="L45" i="1"/>
  <c r="S44" i="1"/>
  <c r="R44" i="1"/>
  <c r="P44" i="1"/>
  <c r="O44" i="1"/>
  <c r="M44" i="1"/>
  <c r="L44" i="1"/>
  <c r="S43" i="1"/>
  <c r="R43" i="1"/>
  <c r="P43" i="1"/>
  <c r="O43" i="1"/>
  <c r="M43" i="1"/>
  <c r="L43" i="1"/>
  <c r="S42" i="1"/>
  <c r="R42" i="1"/>
  <c r="P42" i="1"/>
  <c r="O42" i="1"/>
  <c r="M42" i="1"/>
  <c r="L42" i="1"/>
  <c r="S41" i="1"/>
  <c r="R41" i="1"/>
  <c r="P41" i="1"/>
  <c r="O41" i="1"/>
  <c r="M41" i="1"/>
  <c r="L41" i="1"/>
  <c r="S40" i="1"/>
  <c r="R40" i="1"/>
  <c r="P40" i="1"/>
  <c r="O40" i="1"/>
  <c r="M40" i="1"/>
  <c r="L40" i="1"/>
  <c r="S39" i="1"/>
  <c r="R39" i="1"/>
  <c r="P39" i="1"/>
  <c r="O39" i="1"/>
  <c r="M39" i="1"/>
  <c r="L39" i="1"/>
  <c r="S38" i="1"/>
  <c r="R38" i="1"/>
  <c r="P38" i="1"/>
  <c r="O38" i="1"/>
  <c r="M38" i="1"/>
  <c r="L38" i="1"/>
  <c r="S37" i="1"/>
  <c r="R37" i="1"/>
  <c r="P37" i="1"/>
  <c r="O37" i="1"/>
  <c r="M37" i="1"/>
  <c r="L37" i="1"/>
  <c r="S36" i="1"/>
  <c r="R36" i="1"/>
  <c r="P36" i="1"/>
  <c r="O36" i="1"/>
  <c r="M36" i="1"/>
  <c r="L36" i="1"/>
  <c r="S35" i="1"/>
  <c r="R35" i="1"/>
  <c r="P35" i="1"/>
  <c r="O35" i="1"/>
  <c r="M35" i="1"/>
  <c r="L35" i="1"/>
  <c r="S34" i="1"/>
  <c r="R34" i="1"/>
  <c r="P34" i="1"/>
  <c r="O34" i="1"/>
  <c r="M34" i="1"/>
  <c r="L34" i="1"/>
  <c r="S33" i="1"/>
  <c r="R33" i="1"/>
  <c r="P33" i="1"/>
  <c r="O33" i="1"/>
  <c r="M33" i="1"/>
  <c r="L33" i="1"/>
  <c r="S32" i="1"/>
  <c r="R32" i="1"/>
  <c r="P32" i="1"/>
  <c r="O32" i="1"/>
  <c r="M32" i="1"/>
  <c r="L32" i="1"/>
  <c r="S31" i="1"/>
  <c r="R31" i="1"/>
  <c r="P31" i="1"/>
  <c r="O31" i="1"/>
  <c r="M31" i="1"/>
  <c r="L31" i="1"/>
  <c r="S30" i="1"/>
  <c r="R30" i="1"/>
  <c r="P30" i="1"/>
  <c r="O30" i="1"/>
  <c r="M30" i="1"/>
  <c r="L30" i="1"/>
  <c r="S29" i="1"/>
  <c r="R29" i="1"/>
  <c r="P29" i="1"/>
  <c r="O29" i="1"/>
  <c r="M29" i="1"/>
  <c r="L29" i="1"/>
  <c r="S28" i="1"/>
  <c r="R28" i="1"/>
  <c r="P28" i="1"/>
  <c r="O28" i="1"/>
  <c r="M28" i="1"/>
  <c r="L28" i="1"/>
  <c r="S27" i="1"/>
  <c r="R27" i="1"/>
  <c r="P27" i="1"/>
  <c r="O27" i="1"/>
  <c r="M27" i="1"/>
  <c r="L27" i="1"/>
  <c r="S26" i="1"/>
  <c r="R26" i="1"/>
  <c r="P26" i="1"/>
  <c r="O26" i="1"/>
  <c r="M26" i="1"/>
  <c r="L26" i="1"/>
  <c r="S25" i="1"/>
  <c r="R25" i="1"/>
  <c r="P25" i="1"/>
  <c r="O25" i="1"/>
  <c r="M25" i="1"/>
  <c r="L25" i="1"/>
  <c r="S24" i="1"/>
  <c r="R24" i="1"/>
  <c r="P24" i="1"/>
  <c r="O24" i="1"/>
  <c r="M24" i="1"/>
  <c r="L24" i="1"/>
  <c r="S23" i="1"/>
  <c r="R23" i="1"/>
  <c r="P23" i="1"/>
  <c r="O23" i="1"/>
  <c r="M23" i="1"/>
  <c r="L23" i="1"/>
  <c r="S22" i="1"/>
  <c r="R22" i="1"/>
  <c r="P22" i="1"/>
  <c r="O22" i="1"/>
  <c r="M22" i="1"/>
  <c r="L22" i="1"/>
  <c r="S21" i="1"/>
  <c r="R21" i="1"/>
  <c r="P21" i="1"/>
  <c r="O21" i="1"/>
  <c r="M21" i="1"/>
  <c r="L21" i="1"/>
  <c r="S20" i="1"/>
  <c r="R20" i="1"/>
  <c r="P20" i="1"/>
  <c r="O20" i="1"/>
  <c r="M20" i="1"/>
  <c r="L20" i="1"/>
  <c r="S19" i="1"/>
  <c r="R19" i="1"/>
  <c r="P19" i="1"/>
  <c r="O19" i="1"/>
  <c r="M19" i="1"/>
  <c r="L19" i="1"/>
  <c r="S18" i="1"/>
  <c r="R18" i="1"/>
  <c r="P18" i="1"/>
  <c r="O18" i="1"/>
  <c r="M18" i="1"/>
  <c r="L18" i="1"/>
  <c r="S17" i="1"/>
  <c r="R17" i="1"/>
  <c r="P17" i="1"/>
  <c r="O17" i="1"/>
  <c r="M17" i="1"/>
  <c r="L17" i="1"/>
  <c r="S16" i="1"/>
  <c r="R16" i="1"/>
  <c r="P16" i="1"/>
  <c r="O16" i="1"/>
  <c r="M16" i="1"/>
  <c r="L16" i="1"/>
  <c r="S15" i="1"/>
  <c r="R15" i="1"/>
  <c r="P15" i="1"/>
  <c r="O15" i="1"/>
  <c r="M15" i="1"/>
  <c r="L15" i="1"/>
  <c r="S14" i="1"/>
  <c r="R14" i="1"/>
  <c r="P14" i="1"/>
  <c r="O14" i="1"/>
  <c r="M14" i="1"/>
  <c r="L14" i="1"/>
  <c r="S13" i="1"/>
  <c r="R13" i="1"/>
  <c r="P13" i="1"/>
  <c r="O13" i="1"/>
  <c r="M13" i="1"/>
  <c r="L13" i="1"/>
  <c r="S12" i="1"/>
  <c r="R12" i="1"/>
  <c r="P12" i="1"/>
  <c r="O12" i="1"/>
  <c r="M12" i="1"/>
  <c r="L12" i="1"/>
  <c r="S11" i="1"/>
  <c r="R11" i="1"/>
  <c r="P11" i="1"/>
  <c r="O11" i="1"/>
  <c r="M11" i="1"/>
  <c r="L11" i="1"/>
  <c r="S10" i="1"/>
  <c r="R10" i="1"/>
  <c r="P10" i="1"/>
  <c r="O10" i="1"/>
  <c r="M10" i="1"/>
  <c r="L10" i="1"/>
  <c r="S9" i="1"/>
  <c r="R9" i="1"/>
  <c r="P9" i="1"/>
  <c r="O9" i="1"/>
  <c r="M9" i="1"/>
  <c r="L9" i="1"/>
  <c r="S8" i="1"/>
  <c r="R8" i="1"/>
  <c r="P8" i="1"/>
  <c r="O8" i="1"/>
  <c r="M8" i="1"/>
  <c r="L8" i="1"/>
  <c r="S7" i="1"/>
  <c r="R7" i="1"/>
  <c r="P7" i="1"/>
  <c r="O7" i="1"/>
  <c r="M7" i="1"/>
  <c r="L7" i="1"/>
  <c r="S6" i="1"/>
  <c r="R6" i="1"/>
  <c r="P6" i="1"/>
  <c r="O6" i="1"/>
  <c r="M6" i="1"/>
  <c r="L6" i="1"/>
  <c r="S5" i="1"/>
  <c r="R5" i="1"/>
  <c r="P5" i="1"/>
  <c r="O5" i="1"/>
  <c r="S4" i="1"/>
  <c r="R4" i="1"/>
  <c r="P4" i="1"/>
  <c r="O4" i="1"/>
  <c r="M4" i="1"/>
  <c r="L4" i="1"/>
  <c r="S3" i="1"/>
  <c r="R3" i="1"/>
  <c r="P3" i="1"/>
  <c r="O3" i="1"/>
  <c r="S2" i="1"/>
  <c r="R2" i="1"/>
  <c r="P2" i="1"/>
  <c r="O2" i="1"/>
  <c r="M2" i="1"/>
  <c r="L2" i="1"/>
  <c r="A60" i="1" l="1"/>
  <c r="B60" i="1"/>
  <c r="B117" i="1" s="1"/>
  <c r="C60" i="1"/>
  <c r="C117" i="1" s="1"/>
  <c r="D60" i="1"/>
  <c r="D117" i="1" s="1"/>
  <c r="E60" i="1"/>
  <c r="E117" i="1" s="1"/>
  <c r="G60" i="1"/>
  <c r="G117" i="1" s="1"/>
  <c r="H60" i="1"/>
  <c r="H117" i="1" s="1"/>
  <c r="K60" i="1"/>
  <c r="K117" i="1" s="1"/>
  <c r="T60" i="1"/>
  <c r="T117" i="1" s="1"/>
  <c r="U60" i="1"/>
  <c r="U117" i="1" s="1"/>
  <c r="V60" i="1"/>
  <c r="V117" i="1" s="1"/>
  <c r="W60" i="1"/>
  <c r="W117" i="1" s="1"/>
  <c r="X60" i="1"/>
  <c r="X117" i="1" s="1"/>
  <c r="Y60" i="1"/>
  <c r="Y117" i="1" s="1"/>
  <c r="AH60" i="1"/>
  <c r="AH117" i="1" s="1"/>
  <c r="AI60" i="1"/>
  <c r="AI117" i="1" s="1"/>
  <c r="AJ60" i="1"/>
  <c r="AJ117" i="1" s="1"/>
  <c r="AK60" i="1"/>
  <c r="AK117" i="1" s="1"/>
  <c r="AM60" i="1"/>
  <c r="AM117" i="1" s="1"/>
  <c r="A61" i="1"/>
  <c r="B61" i="1"/>
  <c r="B118" i="1" s="1"/>
  <c r="C61" i="1"/>
  <c r="C118" i="1" s="1"/>
  <c r="D61" i="1"/>
  <c r="D118" i="1" s="1"/>
  <c r="E61" i="1"/>
  <c r="E118" i="1" s="1"/>
  <c r="G61" i="1"/>
  <c r="G118" i="1" s="1"/>
  <c r="H61" i="1"/>
  <c r="H118" i="1" s="1"/>
  <c r="K61" i="1"/>
  <c r="K118" i="1" s="1"/>
  <c r="T61" i="1"/>
  <c r="T118" i="1" s="1"/>
  <c r="U61" i="1"/>
  <c r="U118" i="1" s="1"/>
  <c r="V61" i="1"/>
  <c r="V118" i="1" s="1"/>
  <c r="W61" i="1"/>
  <c r="W118" i="1" s="1"/>
  <c r="X61" i="1"/>
  <c r="X118" i="1" s="1"/>
  <c r="Y61" i="1"/>
  <c r="Y118" i="1" s="1"/>
  <c r="AH61" i="1"/>
  <c r="AH118" i="1" s="1"/>
  <c r="AI61" i="1"/>
  <c r="AI118" i="1" s="1"/>
  <c r="AJ61" i="1"/>
  <c r="AJ118" i="1" s="1"/>
  <c r="AK61" i="1"/>
  <c r="AK118" i="1" s="1"/>
  <c r="AM61" i="1"/>
  <c r="AM118" i="1" s="1"/>
  <c r="A62" i="1"/>
  <c r="B62" i="1"/>
  <c r="B119" i="1" s="1"/>
  <c r="C62" i="1"/>
  <c r="C119" i="1" s="1"/>
  <c r="D62" i="1"/>
  <c r="D119" i="1" s="1"/>
  <c r="E62" i="1"/>
  <c r="E119" i="1" s="1"/>
  <c r="G62" i="1"/>
  <c r="G119" i="1" s="1"/>
  <c r="H62" i="1"/>
  <c r="H119" i="1" s="1"/>
  <c r="K62" i="1"/>
  <c r="K119" i="1" s="1"/>
  <c r="T62" i="1"/>
  <c r="T119" i="1" s="1"/>
  <c r="U62" i="1"/>
  <c r="U119" i="1" s="1"/>
  <c r="V62" i="1"/>
  <c r="V119" i="1" s="1"/>
  <c r="W62" i="1"/>
  <c r="W119" i="1" s="1"/>
  <c r="X62" i="1"/>
  <c r="X119" i="1" s="1"/>
  <c r="Y62" i="1"/>
  <c r="Y119" i="1" s="1"/>
  <c r="AH62" i="1"/>
  <c r="AH119" i="1" s="1"/>
  <c r="AI62" i="1"/>
  <c r="AI119" i="1" s="1"/>
  <c r="AJ62" i="1"/>
  <c r="AJ119" i="1" s="1"/>
  <c r="AK62" i="1"/>
  <c r="AK119" i="1" s="1"/>
  <c r="AM62" i="1"/>
  <c r="AM119" i="1" s="1"/>
  <c r="A63" i="1"/>
  <c r="B63" i="1"/>
  <c r="B120" i="1" s="1"/>
  <c r="C63" i="1"/>
  <c r="C120" i="1" s="1"/>
  <c r="D63" i="1"/>
  <c r="D120" i="1" s="1"/>
  <c r="E63" i="1"/>
  <c r="E120" i="1" s="1"/>
  <c r="G63" i="1"/>
  <c r="G120" i="1" s="1"/>
  <c r="H63" i="1"/>
  <c r="H120" i="1" s="1"/>
  <c r="K63" i="1"/>
  <c r="K120" i="1" s="1"/>
  <c r="T63" i="1"/>
  <c r="T120" i="1" s="1"/>
  <c r="U63" i="1"/>
  <c r="U120" i="1" s="1"/>
  <c r="V63" i="1"/>
  <c r="V120" i="1" s="1"/>
  <c r="W63" i="1"/>
  <c r="W120" i="1" s="1"/>
  <c r="X63" i="1"/>
  <c r="X120" i="1" s="1"/>
  <c r="Y63" i="1"/>
  <c r="Y120" i="1" s="1"/>
  <c r="AH63" i="1"/>
  <c r="AH120" i="1" s="1"/>
  <c r="AI63" i="1"/>
  <c r="AI120" i="1" s="1"/>
  <c r="AJ63" i="1"/>
  <c r="AJ120" i="1" s="1"/>
  <c r="AK63" i="1"/>
  <c r="AK120" i="1" s="1"/>
  <c r="AM63" i="1"/>
  <c r="AM120" i="1" s="1"/>
  <c r="A64" i="1"/>
  <c r="B64" i="1"/>
  <c r="B121" i="1" s="1"/>
  <c r="C64" i="1"/>
  <c r="C121" i="1" s="1"/>
  <c r="D64" i="1"/>
  <c r="D121" i="1" s="1"/>
  <c r="E64" i="1"/>
  <c r="G64" i="1"/>
  <c r="G121" i="1" s="1"/>
  <c r="H64" i="1"/>
  <c r="H121" i="1" s="1"/>
  <c r="K64" i="1"/>
  <c r="K121" i="1" s="1"/>
  <c r="T64" i="1"/>
  <c r="T121" i="1" s="1"/>
  <c r="U64" i="1"/>
  <c r="U121" i="1" s="1"/>
  <c r="V64" i="1"/>
  <c r="V121" i="1" s="1"/>
  <c r="W64" i="1"/>
  <c r="W121" i="1" s="1"/>
  <c r="X64" i="1"/>
  <c r="X121" i="1" s="1"/>
  <c r="Y64" i="1"/>
  <c r="Y121" i="1" s="1"/>
  <c r="AH64" i="1"/>
  <c r="AH121" i="1" s="1"/>
  <c r="AI64" i="1"/>
  <c r="AI121" i="1" s="1"/>
  <c r="AJ64" i="1"/>
  <c r="AJ121" i="1" s="1"/>
  <c r="AK64" i="1"/>
  <c r="AK121" i="1" s="1"/>
  <c r="AM64" i="1"/>
  <c r="AM121" i="1" s="1"/>
  <c r="A65" i="1"/>
  <c r="B65" i="1"/>
  <c r="B122" i="1" s="1"/>
  <c r="C65" i="1"/>
  <c r="C122" i="1" s="1"/>
  <c r="D65" i="1"/>
  <c r="D122" i="1" s="1"/>
  <c r="E65" i="1"/>
  <c r="E122" i="1" s="1"/>
  <c r="G65" i="1"/>
  <c r="G122" i="1" s="1"/>
  <c r="H65" i="1"/>
  <c r="H122" i="1" s="1"/>
  <c r="K65" i="1"/>
  <c r="K122" i="1" s="1"/>
  <c r="T65" i="1"/>
  <c r="T122" i="1" s="1"/>
  <c r="U65" i="1"/>
  <c r="U122" i="1" s="1"/>
  <c r="V65" i="1"/>
  <c r="V122" i="1" s="1"/>
  <c r="W65" i="1"/>
  <c r="W122" i="1" s="1"/>
  <c r="X65" i="1"/>
  <c r="X122" i="1" s="1"/>
  <c r="Y65" i="1"/>
  <c r="Y122" i="1" s="1"/>
  <c r="AH65" i="1"/>
  <c r="AH122" i="1" s="1"/>
  <c r="AI65" i="1"/>
  <c r="AI122" i="1" s="1"/>
  <c r="AJ65" i="1"/>
  <c r="AJ122" i="1" s="1"/>
  <c r="AK65" i="1"/>
  <c r="AK122" i="1" s="1"/>
  <c r="AM65" i="1"/>
  <c r="A66" i="1"/>
  <c r="B66" i="1"/>
  <c r="B123" i="1" s="1"/>
  <c r="C66" i="1"/>
  <c r="C123" i="1" s="1"/>
  <c r="D66" i="1"/>
  <c r="D123" i="1" s="1"/>
  <c r="E66" i="1"/>
  <c r="E123" i="1" s="1"/>
  <c r="G66" i="1"/>
  <c r="G123" i="1" s="1"/>
  <c r="H66" i="1"/>
  <c r="H123" i="1" s="1"/>
  <c r="K66" i="1"/>
  <c r="K123" i="1" s="1"/>
  <c r="T66" i="1"/>
  <c r="U66" i="1"/>
  <c r="U123" i="1" s="1"/>
  <c r="V66" i="1"/>
  <c r="V123" i="1" s="1"/>
  <c r="W66" i="1"/>
  <c r="W123" i="1" s="1"/>
  <c r="X66" i="1"/>
  <c r="X123" i="1" s="1"/>
  <c r="Y66" i="1"/>
  <c r="Y123" i="1" s="1"/>
  <c r="AH66" i="1"/>
  <c r="AH123" i="1" s="1"/>
  <c r="AI66" i="1"/>
  <c r="AI123" i="1" s="1"/>
  <c r="AJ66" i="1"/>
  <c r="AJ123" i="1" s="1"/>
  <c r="AK66" i="1"/>
  <c r="AK123" i="1" s="1"/>
  <c r="AM66" i="1"/>
  <c r="AM123" i="1" s="1"/>
  <c r="A67" i="1"/>
  <c r="B67" i="1"/>
  <c r="B124" i="1" s="1"/>
  <c r="C67" i="1"/>
  <c r="C124" i="1" s="1"/>
  <c r="D67" i="1"/>
  <c r="D124" i="1" s="1"/>
  <c r="E67" i="1"/>
  <c r="E124" i="1" s="1"/>
  <c r="G67" i="1"/>
  <c r="G124" i="1" s="1"/>
  <c r="H67" i="1"/>
  <c r="H124" i="1" s="1"/>
  <c r="K67" i="1"/>
  <c r="K124" i="1" s="1"/>
  <c r="T67" i="1"/>
  <c r="T124" i="1" s="1"/>
  <c r="U67" i="1"/>
  <c r="U124" i="1" s="1"/>
  <c r="V67" i="1"/>
  <c r="V124" i="1" s="1"/>
  <c r="W67" i="1"/>
  <c r="W124" i="1" s="1"/>
  <c r="X67" i="1"/>
  <c r="X124" i="1" s="1"/>
  <c r="Y67" i="1"/>
  <c r="Y124" i="1" s="1"/>
  <c r="AH67" i="1"/>
  <c r="AH124" i="1" s="1"/>
  <c r="AI67" i="1"/>
  <c r="AI124" i="1" s="1"/>
  <c r="AJ67" i="1"/>
  <c r="AJ124" i="1" s="1"/>
  <c r="AK67" i="1"/>
  <c r="AK124" i="1" s="1"/>
  <c r="AM67" i="1"/>
  <c r="AM124" i="1" s="1"/>
  <c r="A68" i="1"/>
  <c r="B68" i="1"/>
  <c r="B125" i="1" s="1"/>
  <c r="C68" i="1"/>
  <c r="C125" i="1" s="1"/>
  <c r="D68" i="1"/>
  <c r="D125" i="1" s="1"/>
  <c r="E68" i="1"/>
  <c r="G68" i="1"/>
  <c r="G125" i="1" s="1"/>
  <c r="H68" i="1"/>
  <c r="H125" i="1" s="1"/>
  <c r="K68" i="1"/>
  <c r="K125" i="1" s="1"/>
  <c r="T68" i="1"/>
  <c r="T125" i="1" s="1"/>
  <c r="U68" i="1"/>
  <c r="U125" i="1" s="1"/>
  <c r="V68" i="1"/>
  <c r="V125" i="1" s="1"/>
  <c r="W68" i="1"/>
  <c r="W125" i="1" s="1"/>
  <c r="X68" i="1"/>
  <c r="X125" i="1" s="1"/>
  <c r="Y68" i="1"/>
  <c r="Y125" i="1" s="1"/>
  <c r="AH68" i="1"/>
  <c r="AH125" i="1" s="1"/>
  <c r="AI68" i="1"/>
  <c r="AI125" i="1" s="1"/>
  <c r="AJ68" i="1"/>
  <c r="AJ125" i="1" s="1"/>
  <c r="AK68" i="1"/>
  <c r="AM68" i="1"/>
  <c r="AM125" i="1" s="1"/>
  <c r="A69" i="1"/>
  <c r="B69" i="1"/>
  <c r="B126" i="1" s="1"/>
  <c r="C69" i="1"/>
  <c r="C126" i="1" s="1"/>
  <c r="D69" i="1"/>
  <c r="D126" i="1" s="1"/>
  <c r="E69" i="1"/>
  <c r="E126" i="1" s="1"/>
  <c r="G69" i="1"/>
  <c r="G126" i="1" s="1"/>
  <c r="H69" i="1"/>
  <c r="H126" i="1" s="1"/>
  <c r="K69" i="1"/>
  <c r="K126" i="1" s="1"/>
  <c r="T69" i="1"/>
  <c r="T126" i="1" s="1"/>
  <c r="U69" i="1"/>
  <c r="U126" i="1" s="1"/>
  <c r="V69" i="1"/>
  <c r="V126" i="1" s="1"/>
  <c r="W69" i="1"/>
  <c r="W126" i="1" s="1"/>
  <c r="X69" i="1"/>
  <c r="X126" i="1" s="1"/>
  <c r="Y69" i="1"/>
  <c r="Y126" i="1" s="1"/>
  <c r="AH69" i="1"/>
  <c r="AH126" i="1" s="1"/>
  <c r="AI69" i="1"/>
  <c r="AI126" i="1" s="1"/>
  <c r="AJ69" i="1"/>
  <c r="AJ126" i="1" s="1"/>
  <c r="AK69" i="1"/>
  <c r="AK126" i="1" s="1"/>
  <c r="AM69" i="1"/>
  <c r="AM126" i="1" s="1"/>
  <c r="A70" i="1"/>
  <c r="B70" i="1"/>
  <c r="B127" i="1" s="1"/>
  <c r="C70" i="1"/>
  <c r="C127" i="1" s="1"/>
  <c r="D70" i="1"/>
  <c r="D127" i="1" s="1"/>
  <c r="E70" i="1"/>
  <c r="E127" i="1" s="1"/>
  <c r="G70" i="1"/>
  <c r="G127" i="1" s="1"/>
  <c r="H70" i="1"/>
  <c r="H127" i="1" s="1"/>
  <c r="K70" i="1"/>
  <c r="K127" i="1" s="1"/>
  <c r="T70" i="1"/>
  <c r="T127" i="1" s="1"/>
  <c r="U70" i="1"/>
  <c r="U127" i="1" s="1"/>
  <c r="V70" i="1"/>
  <c r="W70" i="1"/>
  <c r="W127" i="1" s="1"/>
  <c r="X70" i="1"/>
  <c r="X127" i="1" s="1"/>
  <c r="Y70" i="1"/>
  <c r="Y127" i="1" s="1"/>
  <c r="AH70" i="1"/>
  <c r="AH127" i="1" s="1"/>
  <c r="AI70" i="1"/>
  <c r="AI127" i="1" s="1"/>
  <c r="AJ70" i="1"/>
  <c r="AJ127" i="1" s="1"/>
  <c r="AK70" i="1"/>
  <c r="AK127" i="1" s="1"/>
  <c r="AM70" i="1"/>
  <c r="AM127" i="1" s="1"/>
  <c r="A71" i="1"/>
  <c r="B71" i="1"/>
  <c r="B128" i="1" s="1"/>
  <c r="C71" i="1"/>
  <c r="C128" i="1" s="1"/>
  <c r="D71" i="1"/>
  <c r="D128" i="1" s="1"/>
  <c r="E71" i="1"/>
  <c r="E128" i="1" s="1"/>
  <c r="G71" i="1"/>
  <c r="G128" i="1" s="1"/>
  <c r="H71" i="1"/>
  <c r="H128" i="1" s="1"/>
  <c r="K71" i="1"/>
  <c r="K128" i="1" s="1"/>
  <c r="T71" i="1"/>
  <c r="T128" i="1" s="1"/>
  <c r="U71" i="1"/>
  <c r="U128" i="1" s="1"/>
  <c r="V71" i="1"/>
  <c r="W71" i="1"/>
  <c r="W128" i="1" s="1"/>
  <c r="X71" i="1"/>
  <c r="X128" i="1" s="1"/>
  <c r="Y71" i="1"/>
  <c r="Y128" i="1" s="1"/>
  <c r="AH71" i="1"/>
  <c r="AH128" i="1" s="1"/>
  <c r="AI71" i="1"/>
  <c r="AI128" i="1" s="1"/>
  <c r="AJ71" i="1"/>
  <c r="AJ128" i="1" s="1"/>
  <c r="AK71" i="1"/>
  <c r="AK128" i="1" s="1"/>
  <c r="AM71" i="1"/>
  <c r="AM128" i="1" s="1"/>
  <c r="A72" i="1"/>
  <c r="B72" i="1"/>
  <c r="B129" i="1" s="1"/>
  <c r="C72" i="1"/>
  <c r="C129" i="1" s="1"/>
  <c r="D72" i="1"/>
  <c r="E72" i="1"/>
  <c r="G72" i="1"/>
  <c r="G129" i="1" s="1"/>
  <c r="H72" i="1"/>
  <c r="H129" i="1" s="1"/>
  <c r="K72" i="1"/>
  <c r="K129" i="1" s="1"/>
  <c r="T72" i="1"/>
  <c r="T129" i="1" s="1"/>
  <c r="U72" i="1"/>
  <c r="U129" i="1" s="1"/>
  <c r="V72" i="1"/>
  <c r="V129" i="1" s="1"/>
  <c r="W72" i="1"/>
  <c r="W129" i="1" s="1"/>
  <c r="X72" i="1"/>
  <c r="X129" i="1" s="1"/>
  <c r="Y72" i="1"/>
  <c r="Y129" i="1" s="1"/>
  <c r="AH72" i="1"/>
  <c r="AI72" i="1"/>
  <c r="AI129" i="1" s="1"/>
  <c r="AJ72" i="1"/>
  <c r="AJ129" i="1" s="1"/>
  <c r="AK72" i="1"/>
  <c r="AK129" i="1" s="1"/>
  <c r="AM72" i="1"/>
  <c r="AM129" i="1" s="1"/>
  <c r="A73" i="1"/>
  <c r="B73" i="1"/>
  <c r="B130" i="1" s="1"/>
  <c r="C73" i="1"/>
  <c r="C130" i="1" s="1"/>
  <c r="D73" i="1"/>
  <c r="D130" i="1" s="1"/>
  <c r="E73" i="1"/>
  <c r="E130" i="1" s="1"/>
  <c r="G73" i="1"/>
  <c r="H73" i="1"/>
  <c r="H130" i="1" s="1"/>
  <c r="K73" i="1"/>
  <c r="K130" i="1" s="1"/>
  <c r="T73" i="1"/>
  <c r="T130" i="1" s="1"/>
  <c r="U73" i="1"/>
  <c r="U130" i="1" s="1"/>
  <c r="V73" i="1"/>
  <c r="V130" i="1" s="1"/>
  <c r="W73" i="1"/>
  <c r="W130" i="1" s="1"/>
  <c r="X73" i="1"/>
  <c r="X130" i="1" s="1"/>
  <c r="Y73" i="1"/>
  <c r="AH73" i="1"/>
  <c r="AH130" i="1" s="1"/>
  <c r="AI73" i="1"/>
  <c r="AI130" i="1" s="1"/>
  <c r="AJ73" i="1"/>
  <c r="AJ130" i="1" s="1"/>
  <c r="AK73" i="1"/>
  <c r="AK130" i="1" s="1"/>
  <c r="AM73" i="1"/>
  <c r="AM130" i="1" s="1"/>
  <c r="A74" i="1"/>
  <c r="B74" i="1"/>
  <c r="B131" i="1" s="1"/>
  <c r="C74" i="1"/>
  <c r="C131" i="1" s="1"/>
  <c r="D74" i="1"/>
  <c r="D131" i="1" s="1"/>
  <c r="E74" i="1"/>
  <c r="G74" i="1"/>
  <c r="G131" i="1" s="1"/>
  <c r="H74" i="1"/>
  <c r="H131" i="1" s="1"/>
  <c r="K74" i="1"/>
  <c r="K131" i="1" s="1"/>
  <c r="T74" i="1"/>
  <c r="T131" i="1" s="1"/>
  <c r="U74" i="1"/>
  <c r="U131" i="1" s="1"/>
  <c r="V74" i="1"/>
  <c r="V131" i="1" s="1"/>
  <c r="W74" i="1"/>
  <c r="W131" i="1" s="1"/>
  <c r="X74" i="1"/>
  <c r="X131" i="1" s="1"/>
  <c r="Y74" i="1"/>
  <c r="Y131" i="1" s="1"/>
  <c r="AH74" i="1"/>
  <c r="AH131" i="1" s="1"/>
  <c r="AI74" i="1"/>
  <c r="AI131" i="1" s="1"/>
  <c r="AJ74" i="1"/>
  <c r="AJ131" i="1" s="1"/>
  <c r="AK74" i="1"/>
  <c r="AK131" i="1" s="1"/>
  <c r="AM74" i="1"/>
  <c r="AM131" i="1" s="1"/>
  <c r="A75" i="1"/>
  <c r="B75" i="1"/>
  <c r="B132" i="1" s="1"/>
  <c r="C75" i="1"/>
  <c r="C132" i="1" s="1"/>
  <c r="D75" i="1"/>
  <c r="D132" i="1" s="1"/>
  <c r="E75" i="1"/>
  <c r="E132" i="1" s="1"/>
  <c r="G75" i="1"/>
  <c r="G132" i="1" s="1"/>
  <c r="H75" i="1"/>
  <c r="H132" i="1" s="1"/>
  <c r="K75" i="1"/>
  <c r="K132" i="1" s="1"/>
  <c r="T75" i="1"/>
  <c r="T132" i="1" s="1"/>
  <c r="U75" i="1"/>
  <c r="U132" i="1" s="1"/>
  <c r="V75" i="1"/>
  <c r="V132" i="1" s="1"/>
  <c r="W75" i="1"/>
  <c r="W132" i="1" s="1"/>
  <c r="X75" i="1"/>
  <c r="X132" i="1" s="1"/>
  <c r="Y75" i="1"/>
  <c r="Y132" i="1" s="1"/>
  <c r="AH75" i="1"/>
  <c r="AH132" i="1" s="1"/>
  <c r="AI75" i="1"/>
  <c r="AI132" i="1" s="1"/>
  <c r="AJ75" i="1"/>
  <c r="AJ132" i="1" s="1"/>
  <c r="AK75" i="1"/>
  <c r="AK132" i="1" s="1"/>
  <c r="AM75" i="1"/>
  <c r="AM132" i="1" s="1"/>
  <c r="A76" i="1"/>
  <c r="B76" i="1"/>
  <c r="B133" i="1" s="1"/>
  <c r="C76" i="1"/>
  <c r="C133" i="1" s="1"/>
  <c r="D76" i="1"/>
  <c r="D133" i="1" s="1"/>
  <c r="E76" i="1"/>
  <c r="E133" i="1" s="1"/>
  <c r="G76" i="1"/>
  <c r="G133" i="1" s="1"/>
  <c r="H76" i="1"/>
  <c r="H133" i="1" s="1"/>
  <c r="K76" i="1"/>
  <c r="K133" i="1" s="1"/>
  <c r="T76" i="1"/>
  <c r="T133" i="1" s="1"/>
  <c r="U76" i="1"/>
  <c r="U133" i="1" s="1"/>
  <c r="V76" i="1"/>
  <c r="V133" i="1" s="1"/>
  <c r="W76" i="1"/>
  <c r="W133" i="1" s="1"/>
  <c r="X76" i="1"/>
  <c r="X133" i="1" s="1"/>
  <c r="Y76" i="1"/>
  <c r="Y133" i="1" s="1"/>
  <c r="AH76" i="1"/>
  <c r="AH133" i="1" s="1"/>
  <c r="AI76" i="1"/>
  <c r="AI133" i="1" s="1"/>
  <c r="AJ76" i="1"/>
  <c r="AJ133" i="1" s="1"/>
  <c r="AK76" i="1"/>
  <c r="AK133" i="1" s="1"/>
  <c r="AM76" i="1"/>
  <c r="AM133" i="1" s="1"/>
  <c r="A77" i="1"/>
  <c r="B77" i="1"/>
  <c r="B134" i="1" s="1"/>
  <c r="C77" i="1"/>
  <c r="C134" i="1" s="1"/>
  <c r="D77" i="1"/>
  <c r="D134" i="1" s="1"/>
  <c r="E77" i="1"/>
  <c r="E134" i="1" s="1"/>
  <c r="G77" i="1"/>
  <c r="G134" i="1" s="1"/>
  <c r="H77" i="1"/>
  <c r="H134" i="1" s="1"/>
  <c r="K77" i="1"/>
  <c r="K134" i="1" s="1"/>
  <c r="T77" i="1"/>
  <c r="T134" i="1" s="1"/>
  <c r="U77" i="1"/>
  <c r="U134" i="1" s="1"/>
  <c r="V77" i="1"/>
  <c r="V134" i="1" s="1"/>
  <c r="W77" i="1"/>
  <c r="W134" i="1" s="1"/>
  <c r="X77" i="1"/>
  <c r="X134" i="1" s="1"/>
  <c r="Y77" i="1"/>
  <c r="Y134" i="1" s="1"/>
  <c r="AH77" i="1"/>
  <c r="AH134" i="1" s="1"/>
  <c r="AI77" i="1"/>
  <c r="AJ77" i="1"/>
  <c r="AJ134" i="1" s="1"/>
  <c r="AK77" i="1"/>
  <c r="AM77" i="1"/>
  <c r="A78" i="1"/>
  <c r="B78" i="1"/>
  <c r="B135" i="1" s="1"/>
  <c r="C78" i="1"/>
  <c r="C135" i="1" s="1"/>
  <c r="D78" i="1"/>
  <c r="D135" i="1" s="1"/>
  <c r="E78" i="1"/>
  <c r="E135" i="1" s="1"/>
  <c r="G78" i="1"/>
  <c r="G135" i="1" s="1"/>
  <c r="H78" i="1"/>
  <c r="H135" i="1" s="1"/>
  <c r="K78" i="1"/>
  <c r="K135" i="1" s="1"/>
  <c r="T78" i="1"/>
  <c r="T135" i="1" s="1"/>
  <c r="U78" i="1"/>
  <c r="U135" i="1" s="1"/>
  <c r="V78" i="1"/>
  <c r="W78" i="1"/>
  <c r="X78" i="1"/>
  <c r="X135" i="1" s="1"/>
  <c r="Y78" i="1"/>
  <c r="Y135" i="1" s="1"/>
  <c r="AH78" i="1"/>
  <c r="AH135" i="1" s="1"/>
  <c r="AI78" i="1"/>
  <c r="AI135" i="1" s="1"/>
  <c r="AJ78" i="1"/>
  <c r="AJ135" i="1" s="1"/>
  <c r="AK78" i="1"/>
  <c r="AK135" i="1" s="1"/>
  <c r="AM78" i="1"/>
  <c r="AM135" i="1" s="1"/>
  <c r="A79" i="1"/>
  <c r="B79" i="1"/>
  <c r="B136" i="1" s="1"/>
  <c r="C79" i="1"/>
  <c r="D79" i="1"/>
  <c r="D136" i="1" s="1"/>
  <c r="E79" i="1"/>
  <c r="E136" i="1" s="1"/>
  <c r="G79" i="1"/>
  <c r="H79" i="1"/>
  <c r="H136" i="1" s="1"/>
  <c r="K79" i="1"/>
  <c r="T79" i="1"/>
  <c r="T136" i="1" s="1"/>
  <c r="U79" i="1"/>
  <c r="U136" i="1" s="1"/>
  <c r="V79" i="1"/>
  <c r="V136" i="1" s="1"/>
  <c r="W79" i="1"/>
  <c r="W136" i="1" s="1"/>
  <c r="X79" i="1"/>
  <c r="X136" i="1" s="1"/>
  <c r="Y79" i="1"/>
  <c r="Y136" i="1" s="1"/>
  <c r="AH79" i="1"/>
  <c r="AH136" i="1" s="1"/>
  <c r="AI79" i="1"/>
  <c r="AI136" i="1" s="1"/>
  <c r="AJ79" i="1"/>
  <c r="AJ136" i="1" s="1"/>
  <c r="AK79" i="1"/>
  <c r="AK136" i="1" s="1"/>
  <c r="AM79" i="1"/>
  <c r="AM136" i="1" s="1"/>
  <c r="A80" i="1"/>
  <c r="B80" i="1"/>
  <c r="C80" i="1"/>
  <c r="C137" i="1" s="1"/>
  <c r="D80" i="1"/>
  <c r="D137" i="1" s="1"/>
  <c r="E80" i="1"/>
  <c r="E137" i="1" s="1"/>
  <c r="G80" i="1"/>
  <c r="G137" i="1" s="1"/>
  <c r="H80" i="1"/>
  <c r="H137" i="1" s="1"/>
  <c r="K80" i="1"/>
  <c r="K137" i="1" s="1"/>
  <c r="T80" i="1"/>
  <c r="T137" i="1" s="1"/>
  <c r="U80" i="1"/>
  <c r="U137" i="1" s="1"/>
  <c r="V80" i="1"/>
  <c r="W80" i="1"/>
  <c r="W137" i="1" s="1"/>
  <c r="X80" i="1"/>
  <c r="Y80" i="1"/>
  <c r="Y137" i="1" s="1"/>
  <c r="AH80" i="1"/>
  <c r="AH137" i="1" s="1"/>
  <c r="AI80" i="1"/>
  <c r="AI137" i="1" s="1"/>
  <c r="AJ80" i="1"/>
  <c r="AJ137" i="1" s="1"/>
  <c r="AK80" i="1"/>
  <c r="AK137" i="1" s="1"/>
  <c r="AM80" i="1"/>
  <c r="AM137" i="1" s="1"/>
  <c r="A81" i="1"/>
  <c r="A138" i="1" s="1"/>
  <c r="B81" i="1"/>
  <c r="B138" i="1" s="1"/>
  <c r="C81" i="1"/>
  <c r="C138" i="1" s="1"/>
  <c r="D81" i="1"/>
  <c r="D138" i="1" s="1"/>
  <c r="E81" i="1"/>
  <c r="E138" i="1" s="1"/>
  <c r="G81" i="1"/>
  <c r="G138" i="1" s="1"/>
  <c r="H81" i="1"/>
  <c r="H138" i="1" s="1"/>
  <c r="K81" i="1"/>
  <c r="K138" i="1" s="1"/>
  <c r="T81" i="1"/>
  <c r="T138" i="1" s="1"/>
  <c r="U81" i="1"/>
  <c r="U138" i="1" s="1"/>
  <c r="V81" i="1"/>
  <c r="V138" i="1" s="1"/>
  <c r="W81" i="1"/>
  <c r="W138" i="1" s="1"/>
  <c r="X81" i="1"/>
  <c r="X138" i="1" s="1"/>
  <c r="Y81" i="1"/>
  <c r="AH81" i="1"/>
  <c r="AH138" i="1" s="1"/>
  <c r="AI81" i="1"/>
  <c r="AI138" i="1" s="1"/>
  <c r="AJ81" i="1"/>
  <c r="AJ138" i="1" s="1"/>
  <c r="AK81" i="1"/>
  <c r="AK138" i="1" s="1"/>
  <c r="AM81" i="1"/>
  <c r="AM138" i="1" s="1"/>
  <c r="A82" i="1"/>
  <c r="B82" i="1"/>
  <c r="B139" i="1" s="1"/>
  <c r="C82" i="1"/>
  <c r="C139" i="1" s="1"/>
  <c r="D82" i="1"/>
  <c r="D139" i="1" s="1"/>
  <c r="E82" i="1"/>
  <c r="E139" i="1" s="1"/>
  <c r="G82" i="1"/>
  <c r="G139" i="1" s="1"/>
  <c r="H82" i="1"/>
  <c r="H139" i="1" s="1"/>
  <c r="K82" i="1"/>
  <c r="K139" i="1" s="1"/>
  <c r="T82" i="1"/>
  <c r="T139" i="1" s="1"/>
  <c r="U82" i="1"/>
  <c r="U139" i="1" s="1"/>
  <c r="V82" i="1"/>
  <c r="V139" i="1" s="1"/>
  <c r="W82" i="1"/>
  <c r="W139" i="1" s="1"/>
  <c r="X82" i="1"/>
  <c r="X139" i="1" s="1"/>
  <c r="Y82" i="1"/>
  <c r="Y139" i="1" s="1"/>
  <c r="AH82" i="1"/>
  <c r="AH139" i="1" s="1"/>
  <c r="AI82" i="1"/>
  <c r="AI139" i="1" s="1"/>
  <c r="AJ82" i="1"/>
  <c r="AJ139" i="1" s="1"/>
  <c r="AK82" i="1"/>
  <c r="AK139" i="1" s="1"/>
  <c r="AM82" i="1"/>
  <c r="AM139" i="1" s="1"/>
  <c r="A83" i="1"/>
  <c r="B83" i="1"/>
  <c r="C83" i="1"/>
  <c r="C140" i="1" s="1"/>
  <c r="D83" i="1"/>
  <c r="D140" i="1" s="1"/>
  <c r="E83" i="1"/>
  <c r="E140" i="1" s="1"/>
  <c r="G83" i="1"/>
  <c r="G140" i="1" s="1"/>
  <c r="H83" i="1"/>
  <c r="H140" i="1" s="1"/>
  <c r="K83" i="1"/>
  <c r="K140" i="1" s="1"/>
  <c r="T83" i="1"/>
  <c r="T140" i="1" s="1"/>
  <c r="U83" i="1"/>
  <c r="U140" i="1" s="1"/>
  <c r="V83" i="1"/>
  <c r="V140" i="1" s="1"/>
  <c r="W83" i="1"/>
  <c r="W140" i="1" s="1"/>
  <c r="X83" i="1"/>
  <c r="Y83" i="1"/>
  <c r="Y140" i="1" s="1"/>
  <c r="AH83" i="1"/>
  <c r="AH140" i="1" s="1"/>
  <c r="AI83" i="1"/>
  <c r="AI140" i="1" s="1"/>
  <c r="AJ83" i="1"/>
  <c r="AJ140" i="1" s="1"/>
  <c r="AK83" i="1"/>
  <c r="AK140" i="1" s="1"/>
  <c r="AM83" i="1"/>
  <c r="AM140" i="1" s="1"/>
  <c r="A84" i="1"/>
  <c r="B84" i="1"/>
  <c r="B141" i="1" s="1"/>
  <c r="C84" i="1"/>
  <c r="D84" i="1"/>
  <c r="D141" i="1" s="1"/>
  <c r="E84" i="1"/>
  <c r="E141" i="1" s="1"/>
  <c r="G84" i="1"/>
  <c r="H84" i="1"/>
  <c r="H141" i="1" s="1"/>
  <c r="K84" i="1"/>
  <c r="K141" i="1" s="1"/>
  <c r="T84" i="1"/>
  <c r="T141" i="1" s="1"/>
  <c r="U84" i="1"/>
  <c r="U141" i="1" s="1"/>
  <c r="V84" i="1"/>
  <c r="V141" i="1" s="1"/>
  <c r="W84" i="1"/>
  <c r="W141" i="1" s="1"/>
  <c r="X84" i="1"/>
  <c r="X141" i="1" s="1"/>
  <c r="Y84" i="1"/>
  <c r="Y141" i="1" s="1"/>
  <c r="AH84" i="1"/>
  <c r="AH141" i="1" s="1"/>
  <c r="AI84" i="1"/>
  <c r="AI141" i="1" s="1"/>
  <c r="AJ84" i="1"/>
  <c r="AJ141" i="1" s="1"/>
  <c r="AK84" i="1"/>
  <c r="AK141" i="1" s="1"/>
  <c r="AM84" i="1"/>
  <c r="AM141" i="1" s="1"/>
  <c r="A85" i="1"/>
  <c r="B85" i="1"/>
  <c r="B142" i="1" s="1"/>
  <c r="C85" i="1"/>
  <c r="C142" i="1" s="1"/>
  <c r="D85" i="1"/>
  <c r="D142" i="1" s="1"/>
  <c r="E85" i="1"/>
  <c r="E142" i="1" s="1"/>
  <c r="G85" i="1"/>
  <c r="G142" i="1" s="1"/>
  <c r="H85" i="1"/>
  <c r="H142" i="1" s="1"/>
  <c r="K85" i="1"/>
  <c r="K142" i="1" s="1"/>
  <c r="T85" i="1"/>
  <c r="T142" i="1" s="1"/>
  <c r="U85" i="1"/>
  <c r="U142" i="1" s="1"/>
  <c r="V85" i="1"/>
  <c r="V142" i="1" s="1"/>
  <c r="W85" i="1"/>
  <c r="W142" i="1" s="1"/>
  <c r="X85" i="1"/>
  <c r="X142" i="1" s="1"/>
  <c r="Y85" i="1"/>
  <c r="Y142" i="1" s="1"/>
  <c r="AH85" i="1"/>
  <c r="AH142" i="1" s="1"/>
  <c r="AI85" i="1"/>
  <c r="AI142" i="1" s="1"/>
  <c r="AJ85" i="1"/>
  <c r="AK85" i="1"/>
  <c r="AK142" i="1" s="1"/>
  <c r="AM85" i="1"/>
  <c r="AM142" i="1" s="1"/>
  <c r="A86" i="1"/>
  <c r="B86" i="1"/>
  <c r="B143" i="1" s="1"/>
  <c r="C86" i="1"/>
  <c r="C143" i="1" s="1"/>
  <c r="D86" i="1"/>
  <c r="D143" i="1" s="1"/>
  <c r="E86" i="1"/>
  <c r="G86" i="1"/>
  <c r="G143" i="1" s="1"/>
  <c r="H86" i="1"/>
  <c r="H143" i="1" s="1"/>
  <c r="K86" i="1"/>
  <c r="K143" i="1" s="1"/>
  <c r="T86" i="1"/>
  <c r="T143" i="1" s="1"/>
  <c r="U86" i="1"/>
  <c r="U143" i="1" s="1"/>
  <c r="V86" i="1"/>
  <c r="V143" i="1" s="1"/>
  <c r="W86" i="1"/>
  <c r="W143" i="1" s="1"/>
  <c r="X86" i="1"/>
  <c r="X143" i="1" s="1"/>
  <c r="Y86" i="1"/>
  <c r="Y143" i="1" s="1"/>
  <c r="AH86" i="1"/>
  <c r="AH143" i="1" s="1"/>
  <c r="AI86" i="1"/>
  <c r="AI143" i="1" s="1"/>
  <c r="AJ86" i="1"/>
  <c r="AK86" i="1"/>
  <c r="AK143" i="1" s="1"/>
  <c r="AM86" i="1"/>
  <c r="AM143" i="1" s="1"/>
  <c r="A87" i="1"/>
  <c r="A144" i="1" s="1"/>
  <c r="B87" i="1"/>
  <c r="B144" i="1" s="1"/>
  <c r="C87" i="1"/>
  <c r="C144" i="1" s="1"/>
  <c r="D87" i="1"/>
  <c r="E87" i="1"/>
  <c r="G87" i="1"/>
  <c r="G144" i="1" s="1"/>
  <c r="H87" i="1"/>
  <c r="H144" i="1" s="1"/>
  <c r="K87" i="1"/>
  <c r="K144" i="1" s="1"/>
  <c r="T87" i="1"/>
  <c r="T144" i="1" s="1"/>
  <c r="U87" i="1"/>
  <c r="U144" i="1" s="1"/>
  <c r="V87" i="1"/>
  <c r="V144" i="1" s="1"/>
  <c r="W87" i="1"/>
  <c r="W144" i="1" s="1"/>
  <c r="X87" i="1"/>
  <c r="X144" i="1" s="1"/>
  <c r="Y87" i="1"/>
  <c r="Y144" i="1" s="1"/>
  <c r="AH87" i="1"/>
  <c r="AH144" i="1" s="1"/>
  <c r="AI87" i="1"/>
  <c r="AI144" i="1" s="1"/>
  <c r="AJ87" i="1"/>
  <c r="AJ144" i="1" s="1"/>
  <c r="AK87" i="1"/>
  <c r="AM87" i="1"/>
  <c r="AM144" i="1" s="1"/>
  <c r="A88" i="1"/>
  <c r="B88" i="1"/>
  <c r="B145" i="1" s="1"/>
  <c r="C88" i="1"/>
  <c r="C145" i="1" s="1"/>
  <c r="D88" i="1"/>
  <c r="D145" i="1" s="1"/>
  <c r="E88" i="1"/>
  <c r="E145" i="1" s="1"/>
  <c r="G88" i="1"/>
  <c r="G145" i="1" s="1"/>
  <c r="H88" i="1"/>
  <c r="H145" i="1" s="1"/>
  <c r="K88" i="1"/>
  <c r="K145" i="1" s="1"/>
  <c r="T88" i="1"/>
  <c r="T145" i="1" s="1"/>
  <c r="U88" i="1"/>
  <c r="U145" i="1" s="1"/>
  <c r="V88" i="1"/>
  <c r="W88" i="1"/>
  <c r="W145" i="1" s="1"/>
  <c r="X88" i="1"/>
  <c r="X145" i="1" s="1"/>
  <c r="Y88" i="1"/>
  <c r="AH88" i="1"/>
  <c r="AH145" i="1" s="1"/>
  <c r="AI88" i="1"/>
  <c r="AI145" i="1" s="1"/>
  <c r="AJ88" i="1"/>
  <c r="AJ145" i="1" s="1"/>
  <c r="AK88" i="1"/>
  <c r="AK145" i="1" s="1"/>
  <c r="AM88" i="1"/>
  <c r="AM145" i="1" s="1"/>
  <c r="A89" i="1"/>
  <c r="A146" i="1" s="1"/>
  <c r="B89" i="1"/>
  <c r="B146" i="1" s="1"/>
  <c r="C89" i="1"/>
  <c r="C146" i="1" s="1"/>
  <c r="D89" i="1"/>
  <c r="D146" i="1" s="1"/>
  <c r="E89" i="1"/>
  <c r="E146" i="1" s="1"/>
  <c r="G89" i="1"/>
  <c r="H89" i="1"/>
  <c r="H146" i="1" s="1"/>
  <c r="K89" i="1"/>
  <c r="K146" i="1" s="1"/>
  <c r="T89" i="1"/>
  <c r="T146" i="1" s="1"/>
  <c r="U89" i="1"/>
  <c r="U146" i="1" s="1"/>
  <c r="V89" i="1"/>
  <c r="V146" i="1" s="1"/>
  <c r="W89" i="1"/>
  <c r="W146" i="1" s="1"/>
  <c r="X89" i="1"/>
  <c r="X146" i="1" s="1"/>
  <c r="Y89" i="1"/>
  <c r="Y146" i="1" s="1"/>
  <c r="AH89" i="1"/>
  <c r="AH146" i="1" s="1"/>
  <c r="AI89" i="1"/>
  <c r="AI146" i="1" s="1"/>
  <c r="AJ89" i="1"/>
  <c r="AJ146" i="1" s="1"/>
  <c r="AK89" i="1"/>
  <c r="AK146" i="1" s="1"/>
  <c r="AM89" i="1"/>
  <c r="AM146" i="1" s="1"/>
  <c r="A90" i="1"/>
  <c r="B90" i="1"/>
  <c r="B147" i="1" s="1"/>
  <c r="C90" i="1"/>
  <c r="C147" i="1" s="1"/>
  <c r="D90" i="1"/>
  <c r="D147" i="1" s="1"/>
  <c r="E90" i="1"/>
  <c r="E147" i="1" s="1"/>
  <c r="G90" i="1"/>
  <c r="G147" i="1" s="1"/>
  <c r="H90" i="1"/>
  <c r="H147" i="1" s="1"/>
  <c r="K90" i="1"/>
  <c r="K147" i="1" s="1"/>
  <c r="T90" i="1"/>
  <c r="T147" i="1" s="1"/>
  <c r="U90" i="1"/>
  <c r="U147" i="1" s="1"/>
  <c r="V90" i="1"/>
  <c r="V147" i="1" s="1"/>
  <c r="W90" i="1"/>
  <c r="W147" i="1" s="1"/>
  <c r="X90" i="1"/>
  <c r="X147" i="1" s="1"/>
  <c r="Y90" i="1"/>
  <c r="Y147" i="1" s="1"/>
  <c r="AH90" i="1"/>
  <c r="AH147" i="1" s="1"/>
  <c r="AI90" i="1"/>
  <c r="AI147" i="1" s="1"/>
  <c r="AJ90" i="1"/>
  <c r="AJ147" i="1" s="1"/>
  <c r="AK90" i="1"/>
  <c r="AK147" i="1" s="1"/>
  <c r="AM90" i="1"/>
  <c r="AM147" i="1" s="1"/>
  <c r="A91" i="1"/>
  <c r="B91" i="1"/>
  <c r="B148" i="1" s="1"/>
  <c r="C91" i="1"/>
  <c r="C148" i="1" s="1"/>
  <c r="D91" i="1"/>
  <c r="D148" i="1" s="1"/>
  <c r="E91" i="1"/>
  <c r="E148" i="1" s="1"/>
  <c r="G91" i="1"/>
  <c r="G148" i="1" s="1"/>
  <c r="H91" i="1"/>
  <c r="H148" i="1" s="1"/>
  <c r="K91" i="1"/>
  <c r="T91" i="1"/>
  <c r="T148" i="1" s="1"/>
  <c r="U91" i="1"/>
  <c r="U148" i="1" s="1"/>
  <c r="V91" i="1"/>
  <c r="V148" i="1" s="1"/>
  <c r="W91" i="1"/>
  <c r="W148" i="1" s="1"/>
  <c r="X91" i="1"/>
  <c r="X148" i="1" s="1"/>
  <c r="Y91" i="1"/>
  <c r="Y148" i="1" s="1"/>
  <c r="AH91" i="1"/>
  <c r="AH148" i="1" s="1"/>
  <c r="AI91" i="1"/>
  <c r="AI148" i="1" s="1"/>
  <c r="AJ91" i="1"/>
  <c r="AJ148" i="1" s="1"/>
  <c r="AK91" i="1"/>
  <c r="AM91" i="1"/>
  <c r="AM148" i="1" s="1"/>
  <c r="A92" i="1"/>
  <c r="B92" i="1"/>
  <c r="B149" i="1" s="1"/>
  <c r="C92" i="1"/>
  <c r="D92" i="1"/>
  <c r="E92" i="1"/>
  <c r="E149" i="1" s="1"/>
  <c r="G92" i="1"/>
  <c r="G149" i="1" s="1"/>
  <c r="H92" i="1"/>
  <c r="H149" i="1" s="1"/>
  <c r="K92" i="1"/>
  <c r="K149" i="1" s="1"/>
  <c r="T92" i="1"/>
  <c r="T149" i="1" s="1"/>
  <c r="U92" i="1"/>
  <c r="U149" i="1" s="1"/>
  <c r="V92" i="1"/>
  <c r="V149" i="1" s="1"/>
  <c r="W92" i="1"/>
  <c r="W149" i="1" s="1"/>
  <c r="X92" i="1"/>
  <c r="X149" i="1" s="1"/>
  <c r="Y92" i="1"/>
  <c r="Y149" i="1" s="1"/>
  <c r="AH92" i="1"/>
  <c r="AH149" i="1" s="1"/>
  <c r="AI92" i="1"/>
  <c r="AI149" i="1" s="1"/>
  <c r="AJ92" i="1"/>
  <c r="AK92" i="1"/>
  <c r="AK149" i="1" s="1"/>
  <c r="AM92" i="1"/>
  <c r="A93" i="1"/>
  <c r="A150" i="1" s="1"/>
  <c r="B93" i="1"/>
  <c r="C93" i="1"/>
  <c r="C150" i="1" s="1"/>
  <c r="D93" i="1"/>
  <c r="D150" i="1" s="1"/>
  <c r="E93" i="1"/>
  <c r="E150" i="1" s="1"/>
  <c r="G93" i="1"/>
  <c r="G150" i="1" s="1"/>
  <c r="H93" i="1"/>
  <c r="H150" i="1" s="1"/>
  <c r="K93" i="1"/>
  <c r="K150" i="1" s="1"/>
  <c r="T93" i="1"/>
  <c r="T150" i="1" s="1"/>
  <c r="U93" i="1"/>
  <c r="U150" i="1" s="1"/>
  <c r="V93" i="1"/>
  <c r="V150" i="1" s="1"/>
  <c r="W93" i="1"/>
  <c r="W150" i="1" s="1"/>
  <c r="X93" i="1"/>
  <c r="X150" i="1" s="1"/>
  <c r="Y93" i="1"/>
  <c r="Y150" i="1" s="1"/>
  <c r="AH93" i="1"/>
  <c r="AH150" i="1" s="1"/>
  <c r="AI93" i="1"/>
  <c r="AI150" i="1" s="1"/>
  <c r="AJ93" i="1"/>
  <c r="AJ150" i="1" s="1"/>
  <c r="AK93" i="1"/>
  <c r="AK150" i="1" s="1"/>
  <c r="AM93" i="1"/>
  <c r="AM150" i="1" s="1"/>
  <c r="A94" i="1"/>
  <c r="A151" i="1" s="1"/>
  <c r="B94" i="1"/>
  <c r="B151" i="1" s="1"/>
  <c r="C94" i="1"/>
  <c r="C151" i="1" s="1"/>
  <c r="D94" i="1"/>
  <c r="D151" i="1" s="1"/>
  <c r="E94" i="1"/>
  <c r="E151" i="1" s="1"/>
  <c r="G94" i="1"/>
  <c r="G151" i="1" s="1"/>
  <c r="H94" i="1"/>
  <c r="H151" i="1" s="1"/>
  <c r="K94" i="1"/>
  <c r="K151" i="1" s="1"/>
  <c r="T94" i="1"/>
  <c r="U94" i="1"/>
  <c r="U151" i="1" s="1"/>
  <c r="V94" i="1"/>
  <c r="V151" i="1" s="1"/>
  <c r="W94" i="1"/>
  <c r="W151" i="1" s="1"/>
  <c r="X94" i="1"/>
  <c r="X151" i="1" s="1"/>
  <c r="Y94" i="1"/>
  <c r="Y151" i="1" s="1"/>
  <c r="AH94" i="1"/>
  <c r="AH151" i="1" s="1"/>
  <c r="AI94" i="1"/>
  <c r="AI151" i="1" s="1"/>
  <c r="AJ94" i="1"/>
  <c r="AJ151" i="1" s="1"/>
  <c r="AK94" i="1"/>
  <c r="AK151" i="1" s="1"/>
  <c r="AM94" i="1"/>
  <c r="AM151" i="1" s="1"/>
  <c r="A95" i="1"/>
  <c r="B95" i="1"/>
  <c r="B152" i="1" s="1"/>
  <c r="C95" i="1"/>
  <c r="C152" i="1" s="1"/>
  <c r="D95" i="1"/>
  <c r="D152" i="1" s="1"/>
  <c r="E95" i="1"/>
  <c r="E152" i="1" s="1"/>
  <c r="G95" i="1"/>
  <c r="G152" i="1" s="1"/>
  <c r="H95" i="1"/>
  <c r="H152" i="1" s="1"/>
  <c r="K95" i="1"/>
  <c r="K152" i="1" s="1"/>
  <c r="T95" i="1"/>
  <c r="T152" i="1" s="1"/>
  <c r="U95" i="1"/>
  <c r="V95" i="1"/>
  <c r="W95" i="1"/>
  <c r="X95" i="1"/>
  <c r="X152" i="1" s="1"/>
  <c r="Y95" i="1"/>
  <c r="Y152" i="1" s="1"/>
  <c r="AH95" i="1"/>
  <c r="AH152" i="1" s="1"/>
  <c r="AI95" i="1"/>
  <c r="AI152" i="1" s="1"/>
  <c r="AJ95" i="1"/>
  <c r="AK95" i="1"/>
  <c r="AK152" i="1" s="1"/>
  <c r="AM95" i="1"/>
  <c r="AM152" i="1" s="1"/>
  <c r="A96" i="1"/>
  <c r="B96" i="1"/>
  <c r="B153" i="1" s="1"/>
  <c r="C96" i="1"/>
  <c r="C153" i="1" s="1"/>
  <c r="D96" i="1"/>
  <c r="D153" i="1" s="1"/>
  <c r="E96" i="1"/>
  <c r="E153" i="1" s="1"/>
  <c r="G96" i="1"/>
  <c r="G153" i="1" s="1"/>
  <c r="H96" i="1"/>
  <c r="H153" i="1" s="1"/>
  <c r="K96" i="1"/>
  <c r="K153" i="1" s="1"/>
  <c r="T96" i="1"/>
  <c r="T153" i="1" s="1"/>
  <c r="U96" i="1"/>
  <c r="U153" i="1" s="1"/>
  <c r="V96" i="1"/>
  <c r="V153" i="1" s="1"/>
  <c r="W96" i="1"/>
  <c r="W153" i="1" s="1"/>
  <c r="X96" i="1"/>
  <c r="X153" i="1" s="1"/>
  <c r="Y96" i="1"/>
  <c r="Y153" i="1" s="1"/>
  <c r="AH96" i="1"/>
  <c r="AH153" i="1" s="1"/>
  <c r="AI96" i="1"/>
  <c r="AI153" i="1" s="1"/>
  <c r="AJ96" i="1"/>
  <c r="AJ153" i="1" s="1"/>
  <c r="AK96" i="1"/>
  <c r="AK153" i="1" s="1"/>
  <c r="AM96" i="1"/>
  <c r="AM153" i="1" s="1"/>
  <c r="A97" i="1"/>
  <c r="A154" i="1" s="1"/>
  <c r="B97" i="1"/>
  <c r="B154" i="1" s="1"/>
  <c r="C97" i="1"/>
  <c r="C154" i="1" s="1"/>
  <c r="D97" i="1"/>
  <c r="D154" i="1" s="1"/>
  <c r="E97" i="1"/>
  <c r="E154" i="1" s="1"/>
  <c r="G97" i="1"/>
  <c r="G154" i="1" s="1"/>
  <c r="H97" i="1"/>
  <c r="H154" i="1" s="1"/>
  <c r="K97" i="1"/>
  <c r="K154" i="1" s="1"/>
  <c r="T97" i="1"/>
  <c r="T154" i="1" s="1"/>
  <c r="U97" i="1"/>
  <c r="U154" i="1" s="1"/>
  <c r="V97" i="1"/>
  <c r="V154" i="1" s="1"/>
  <c r="W97" i="1"/>
  <c r="W154" i="1" s="1"/>
  <c r="X97" i="1"/>
  <c r="X154" i="1" s="1"/>
  <c r="Y97" i="1"/>
  <c r="Y154" i="1" s="1"/>
  <c r="AH97" i="1"/>
  <c r="AH154" i="1" s="1"/>
  <c r="AI97" i="1"/>
  <c r="AI154" i="1" s="1"/>
  <c r="AJ97" i="1"/>
  <c r="AJ154" i="1" s="1"/>
  <c r="AK97" i="1"/>
  <c r="AK154" i="1" s="1"/>
  <c r="AM97" i="1"/>
  <c r="AM154" i="1" s="1"/>
  <c r="A98" i="1"/>
  <c r="A155" i="1" s="1"/>
  <c r="B98" i="1"/>
  <c r="B155" i="1" s="1"/>
  <c r="C98" i="1"/>
  <c r="C155" i="1" s="1"/>
  <c r="D98" i="1"/>
  <c r="D155" i="1" s="1"/>
  <c r="E98" i="1"/>
  <c r="E155" i="1" s="1"/>
  <c r="G98" i="1"/>
  <c r="G155" i="1" s="1"/>
  <c r="H98" i="1"/>
  <c r="H155" i="1" s="1"/>
  <c r="K98" i="1"/>
  <c r="T98" i="1"/>
  <c r="T155" i="1" s="1"/>
  <c r="U98" i="1"/>
  <c r="U155" i="1" s="1"/>
  <c r="V98" i="1"/>
  <c r="V155" i="1" s="1"/>
  <c r="W98" i="1"/>
  <c r="X98" i="1"/>
  <c r="X155" i="1" s="1"/>
  <c r="Y98" i="1"/>
  <c r="Y155" i="1" s="1"/>
  <c r="AH98" i="1"/>
  <c r="AH155" i="1" s="1"/>
  <c r="AI98" i="1"/>
  <c r="AI155" i="1" s="1"/>
  <c r="AJ98" i="1"/>
  <c r="AK98" i="1"/>
  <c r="AK155" i="1" s="1"/>
  <c r="AM98" i="1"/>
  <c r="AM155" i="1" s="1"/>
  <c r="A99" i="1"/>
  <c r="B99" i="1"/>
  <c r="B156" i="1" s="1"/>
  <c r="C99" i="1"/>
  <c r="C156" i="1" s="1"/>
  <c r="D99" i="1"/>
  <c r="D156" i="1" s="1"/>
  <c r="E99" i="1"/>
  <c r="E156" i="1" s="1"/>
  <c r="G99" i="1"/>
  <c r="G156" i="1" s="1"/>
  <c r="H99" i="1"/>
  <c r="H156" i="1" s="1"/>
  <c r="K99" i="1"/>
  <c r="K156" i="1" s="1"/>
  <c r="T99" i="1"/>
  <c r="T156" i="1" s="1"/>
  <c r="U99" i="1"/>
  <c r="U156" i="1" s="1"/>
  <c r="V99" i="1"/>
  <c r="V156" i="1" s="1"/>
  <c r="W99" i="1"/>
  <c r="W156" i="1" s="1"/>
  <c r="X99" i="1"/>
  <c r="X156" i="1" s="1"/>
  <c r="Y99" i="1"/>
  <c r="Y156" i="1" s="1"/>
  <c r="AH99" i="1"/>
  <c r="AH156" i="1" s="1"/>
  <c r="AI99" i="1"/>
  <c r="AI156" i="1" s="1"/>
  <c r="AJ99" i="1"/>
  <c r="AJ156" i="1" s="1"/>
  <c r="AK99" i="1"/>
  <c r="AK156" i="1" s="1"/>
  <c r="AM99" i="1"/>
  <c r="AM156" i="1" s="1"/>
  <c r="A100" i="1"/>
  <c r="A157" i="1" s="1"/>
  <c r="B100" i="1"/>
  <c r="B157" i="1" s="1"/>
  <c r="C100" i="1"/>
  <c r="C157" i="1" s="1"/>
  <c r="D100" i="1"/>
  <c r="D157" i="1" s="1"/>
  <c r="E100" i="1"/>
  <c r="E157" i="1" s="1"/>
  <c r="G100" i="1"/>
  <c r="H100" i="1"/>
  <c r="H157" i="1" s="1"/>
  <c r="K100" i="1"/>
  <c r="K157" i="1" s="1"/>
  <c r="T100" i="1"/>
  <c r="T157" i="1" s="1"/>
  <c r="U100" i="1"/>
  <c r="U157" i="1" s="1"/>
  <c r="V100" i="1"/>
  <c r="V157" i="1" s="1"/>
  <c r="W100" i="1"/>
  <c r="W157" i="1" s="1"/>
  <c r="X100" i="1"/>
  <c r="X157" i="1" s="1"/>
  <c r="Y100" i="1"/>
  <c r="Y157" i="1" s="1"/>
  <c r="AH100" i="1"/>
  <c r="AH157" i="1" s="1"/>
  <c r="AI100" i="1"/>
  <c r="AI157" i="1" s="1"/>
  <c r="AJ100" i="1"/>
  <c r="AK100" i="1"/>
  <c r="AK157" i="1" s="1"/>
  <c r="AM100" i="1"/>
  <c r="AM157" i="1" s="1"/>
  <c r="A101" i="1"/>
  <c r="A158" i="1" s="1"/>
  <c r="B101" i="1"/>
  <c r="B158" i="1" s="1"/>
  <c r="C101" i="1"/>
  <c r="C158" i="1" s="1"/>
  <c r="D101" i="1"/>
  <c r="D158" i="1" s="1"/>
  <c r="E101" i="1"/>
  <c r="E158" i="1" s="1"/>
  <c r="G101" i="1"/>
  <c r="G158" i="1" s="1"/>
  <c r="H101" i="1"/>
  <c r="H158" i="1" s="1"/>
  <c r="K101" i="1"/>
  <c r="T101" i="1"/>
  <c r="T158" i="1" s="1"/>
  <c r="U101" i="1"/>
  <c r="U158" i="1" s="1"/>
  <c r="V101" i="1"/>
  <c r="V158" i="1" s="1"/>
  <c r="W101" i="1"/>
  <c r="W158" i="1" s="1"/>
  <c r="X101" i="1"/>
  <c r="X158" i="1" s="1"/>
  <c r="Y101" i="1"/>
  <c r="Y158" i="1" s="1"/>
  <c r="AH101" i="1"/>
  <c r="AH158" i="1" s="1"/>
  <c r="AI101" i="1"/>
  <c r="AJ101" i="1"/>
  <c r="AJ158" i="1" s="1"/>
  <c r="AK101" i="1"/>
  <c r="AK158" i="1" s="1"/>
  <c r="AM101" i="1"/>
  <c r="A102" i="1"/>
  <c r="B102" i="1"/>
  <c r="B159" i="1" s="1"/>
  <c r="C102" i="1"/>
  <c r="C159" i="1" s="1"/>
  <c r="D102" i="1"/>
  <c r="D159" i="1" s="1"/>
  <c r="E102" i="1"/>
  <c r="E159" i="1" s="1"/>
  <c r="G102" i="1"/>
  <c r="G159" i="1" s="1"/>
  <c r="H102" i="1"/>
  <c r="H159" i="1" s="1"/>
  <c r="K102" i="1"/>
  <c r="T102" i="1"/>
  <c r="U102" i="1"/>
  <c r="U159" i="1" s="1"/>
  <c r="V102" i="1"/>
  <c r="V159" i="1" s="1"/>
  <c r="W102" i="1"/>
  <c r="W159" i="1" s="1"/>
  <c r="X102" i="1"/>
  <c r="X159" i="1" s="1"/>
  <c r="Y102" i="1"/>
  <c r="Y159" i="1" s="1"/>
  <c r="AH102" i="1"/>
  <c r="AH159" i="1" s="1"/>
  <c r="AI102" i="1"/>
  <c r="AI159" i="1" s="1"/>
  <c r="AJ102" i="1"/>
  <c r="AJ159" i="1" s="1"/>
  <c r="AK102" i="1"/>
  <c r="AK159" i="1" s="1"/>
  <c r="AM102" i="1"/>
  <c r="A103" i="1"/>
  <c r="B103" i="1"/>
  <c r="B160" i="1" s="1"/>
  <c r="C103" i="1"/>
  <c r="C160" i="1" s="1"/>
  <c r="D103" i="1"/>
  <c r="E103" i="1"/>
  <c r="E160" i="1" s="1"/>
  <c r="G103" i="1"/>
  <c r="G160" i="1" s="1"/>
  <c r="H103" i="1"/>
  <c r="H160" i="1" s="1"/>
  <c r="K103" i="1"/>
  <c r="K160" i="1" s="1"/>
  <c r="T103" i="1"/>
  <c r="T160" i="1" s="1"/>
  <c r="U103" i="1"/>
  <c r="U160" i="1" s="1"/>
  <c r="V103" i="1"/>
  <c r="V160" i="1" s="1"/>
  <c r="W103" i="1"/>
  <c r="W160" i="1" s="1"/>
  <c r="X103" i="1"/>
  <c r="X160" i="1" s="1"/>
  <c r="Y103" i="1"/>
  <c r="Y160" i="1" s="1"/>
  <c r="AH103" i="1"/>
  <c r="AH160" i="1" s="1"/>
  <c r="AI103" i="1"/>
  <c r="AI160" i="1" s="1"/>
  <c r="AJ103" i="1"/>
  <c r="AJ160" i="1" s="1"/>
  <c r="AK103" i="1"/>
  <c r="AK160" i="1" s="1"/>
  <c r="AM103" i="1"/>
  <c r="AM160" i="1" s="1"/>
  <c r="A104" i="1"/>
  <c r="B104" i="1"/>
  <c r="B161" i="1" s="1"/>
  <c r="C104" i="1"/>
  <c r="C161" i="1" s="1"/>
  <c r="D104" i="1"/>
  <c r="D161" i="1" s="1"/>
  <c r="E104" i="1"/>
  <c r="E161" i="1" s="1"/>
  <c r="G104" i="1"/>
  <c r="G161" i="1" s="1"/>
  <c r="H104" i="1"/>
  <c r="H161" i="1" s="1"/>
  <c r="K104" i="1"/>
  <c r="K161" i="1" s="1"/>
  <c r="T104" i="1"/>
  <c r="T161" i="1" s="1"/>
  <c r="U104" i="1"/>
  <c r="U161" i="1" s="1"/>
  <c r="V104" i="1"/>
  <c r="V161" i="1" s="1"/>
  <c r="W104" i="1"/>
  <c r="W161" i="1" s="1"/>
  <c r="X104" i="1"/>
  <c r="X161" i="1" s="1"/>
  <c r="Y104" i="1"/>
  <c r="Y161" i="1" s="1"/>
  <c r="AH104" i="1"/>
  <c r="AH161" i="1" s="1"/>
  <c r="AI104" i="1"/>
  <c r="AI161" i="1" s="1"/>
  <c r="AJ104" i="1"/>
  <c r="AK104" i="1"/>
  <c r="AK161" i="1" s="1"/>
  <c r="AM104" i="1"/>
  <c r="AM161" i="1" s="1"/>
  <c r="A105" i="1"/>
  <c r="B105" i="1"/>
  <c r="B162" i="1" s="1"/>
  <c r="C105" i="1"/>
  <c r="C162" i="1" s="1"/>
  <c r="D105" i="1"/>
  <c r="D162" i="1" s="1"/>
  <c r="E105" i="1"/>
  <c r="E162" i="1" s="1"/>
  <c r="G105" i="1"/>
  <c r="G162" i="1" s="1"/>
  <c r="H105" i="1"/>
  <c r="H162" i="1" s="1"/>
  <c r="K105" i="1"/>
  <c r="K162" i="1" s="1"/>
  <c r="T105" i="1"/>
  <c r="T162" i="1" s="1"/>
  <c r="U105" i="1"/>
  <c r="U162" i="1" s="1"/>
  <c r="V105" i="1"/>
  <c r="V162" i="1" s="1"/>
  <c r="W105" i="1"/>
  <c r="W162" i="1" s="1"/>
  <c r="X105" i="1"/>
  <c r="X162" i="1" s="1"/>
  <c r="Y105" i="1"/>
  <c r="Y162" i="1" s="1"/>
  <c r="AH105" i="1"/>
  <c r="AH162" i="1" s="1"/>
  <c r="AI105" i="1"/>
  <c r="AI162" i="1" s="1"/>
  <c r="AJ105" i="1"/>
  <c r="AJ162" i="1" s="1"/>
  <c r="AK105" i="1"/>
  <c r="AK162" i="1" s="1"/>
  <c r="AM105" i="1"/>
  <c r="AM162" i="1" s="1"/>
  <c r="A106" i="1"/>
  <c r="A163" i="1" s="1"/>
  <c r="B106" i="1"/>
  <c r="B163" i="1" s="1"/>
  <c r="C106" i="1"/>
  <c r="C163" i="1" s="1"/>
  <c r="D106" i="1"/>
  <c r="D163" i="1" s="1"/>
  <c r="E106" i="1"/>
  <c r="E163" i="1" s="1"/>
  <c r="G106" i="1"/>
  <c r="G163" i="1" s="1"/>
  <c r="H106" i="1"/>
  <c r="H163" i="1" s="1"/>
  <c r="K106" i="1"/>
  <c r="K163" i="1" s="1"/>
  <c r="T106" i="1"/>
  <c r="T163" i="1" s="1"/>
  <c r="U106" i="1"/>
  <c r="U163" i="1" s="1"/>
  <c r="V106" i="1"/>
  <c r="V163" i="1" s="1"/>
  <c r="W106" i="1"/>
  <c r="X106" i="1"/>
  <c r="X163" i="1" s="1"/>
  <c r="Y106" i="1"/>
  <c r="Y163" i="1" s="1"/>
  <c r="AH106" i="1"/>
  <c r="AH163" i="1" s="1"/>
  <c r="AI106" i="1"/>
  <c r="AI163" i="1" s="1"/>
  <c r="AJ106" i="1"/>
  <c r="AJ163" i="1" s="1"/>
  <c r="AK106" i="1"/>
  <c r="AK163" i="1" s="1"/>
  <c r="AM106" i="1"/>
  <c r="AM163" i="1" s="1"/>
  <c r="A107" i="1"/>
  <c r="B107" i="1"/>
  <c r="C107" i="1"/>
  <c r="C164" i="1" s="1"/>
  <c r="D107" i="1"/>
  <c r="D164" i="1" s="1"/>
  <c r="E107" i="1"/>
  <c r="E164" i="1" s="1"/>
  <c r="G107" i="1"/>
  <c r="G164" i="1" s="1"/>
  <c r="H107" i="1"/>
  <c r="H164" i="1" s="1"/>
  <c r="K107" i="1"/>
  <c r="K164" i="1" s="1"/>
  <c r="T107" i="1"/>
  <c r="T164" i="1" s="1"/>
  <c r="U107" i="1"/>
  <c r="U164" i="1" s="1"/>
  <c r="V107" i="1"/>
  <c r="V164" i="1" s="1"/>
  <c r="W107" i="1"/>
  <c r="W164" i="1" s="1"/>
  <c r="X107" i="1"/>
  <c r="X164" i="1" s="1"/>
  <c r="Y107" i="1"/>
  <c r="Y164" i="1" s="1"/>
  <c r="AH107" i="1"/>
  <c r="AH164" i="1" s="1"/>
  <c r="AI107" i="1"/>
  <c r="AI164" i="1" s="1"/>
  <c r="AJ107" i="1"/>
  <c r="AJ164" i="1" s="1"/>
  <c r="AK107" i="1"/>
  <c r="AK164" i="1" s="1"/>
  <c r="AM107" i="1"/>
  <c r="AM164" i="1" s="1"/>
  <c r="A108" i="1"/>
  <c r="B108" i="1"/>
  <c r="C108" i="1"/>
  <c r="D108" i="1"/>
  <c r="D165" i="1" s="1"/>
  <c r="E108" i="1"/>
  <c r="E165" i="1" s="1"/>
  <c r="G108" i="1"/>
  <c r="H108" i="1"/>
  <c r="H165" i="1" s="1"/>
  <c r="K108" i="1"/>
  <c r="K165" i="1" s="1"/>
  <c r="T108" i="1"/>
  <c r="T165" i="1" s="1"/>
  <c r="U108" i="1"/>
  <c r="U165" i="1" s="1"/>
  <c r="V108" i="1"/>
  <c r="V165" i="1" s="1"/>
  <c r="W108" i="1"/>
  <c r="W165" i="1" s="1"/>
  <c r="X108" i="1"/>
  <c r="X165" i="1" s="1"/>
  <c r="Y108" i="1"/>
  <c r="Y165" i="1" s="1"/>
  <c r="AH108" i="1"/>
  <c r="AI108" i="1"/>
  <c r="AI165" i="1" s="1"/>
  <c r="AJ108" i="1"/>
  <c r="AJ165" i="1" s="1"/>
  <c r="AK108" i="1"/>
  <c r="AK165" i="1" s="1"/>
  <c r="AM108" i="1"/>
  <c r="AM165" i="1" s="1"/>
  <c r="A109" i="1"/>
  <c r="B109" i="1"/>
  <c r="B166" i="1" s="1"/>
  <c r="C109" i="1"/>
  <c r="C166" i="1" s="1"/>
  <c r="D109" i="1"/>
  <c r="D166" i="1" s="1"/>
  <c r="E109" i="1"/>
  <c r="E166" i="1" s="1"/>
  <c r="G109" i="1"/>
  <c r="G166" i="1" s="1"/>
  <c r="H109" i="1"/>
  <c r="H166" i="1" s="1"/>
  <c r="K109" i="1"/>
  <c r="K166" i="1" s="1"/>
  <c r="T109" i="1"/>
  <c r="T166" i="1" s="1"/>
  <c r="U109" i="1"/>
  <c r="U166" i="1" s="1"/>
  <c r="V109" i="1"/>
  <c r="V166" i="1" s="1"/>
  <c r="W109" i="1"/>
  <c r="W166" i="1" s="1"/>
  <c r="X109" i="1"/>
  <c r="X166" i="1" s="1"/>
  <c r="Y109" i="1"/>
  <c r="Y166" i="1" s="1"/>
  <c r="AH109" i="1"/>
  <c r="AH166" i="1" s="1"/>
  <c r="AI109" i="1"/>
  <c r="AI166" i="1" s="1"/>
  <c r="AJ109" i="1"/>
  <c r="AJ166" i="1" s="1"/>
  <c r="AK109" i="1"/>
  <c r="AK166" i="1" s="1"/>
  <c r="AM109" i="1"/>
  <c r="AM166" i="1" s="1"/>
  <c r="A110" i="1"/>
  <c r="B110" i="1"/>
  <c r="B167" i="1" s="1"/>
  <c r="C110" i="1"/>
  <c r="C167" i="1" s="1"/>
  <c r="D110" i="1"/>
  <c r="D167" i="1" s="1"/>
  <c r="E110" i="1"/>
  <c r="G110" i="1"/>
  <c r="G167" i="1" s="1"/>
  <c r="H110" i="1"/>
  <c r="H167" i="1" s="1"/>
  <c r="K110" i="1"/>
  <c r="K167" i="1" s="1"/>
  <c r="T110" i="1"/>
  <c r="T167" i="1" s="1"/>
  <c r="U110" i="1"/>
  <c r="U167" i="1" s="1"/>
  <c r="V110" i="1"/>
  <c r="V167" i="1" s="1"/>
  <c r="W110" i="1"/>
  <c r="W167" i="1" s="1"/>
  <c r="X110" i="1"/>
  <c r="X167" i="1" s="1"/>
  <c r="Y110" i="1"/>
  <c r="Y167" i="1" s="1"/>
  <c r="AH110" i="1"/>
  <c r="AH167" i="1" s="1"/>
  <c r="AI110" i="1"/>
  <c r="AI167" i="1" s="1"/>
  <c r="AJ110" i="1"/>
  <c r="AJ167" i="1" s="1"/>
  <c r="AK110" i="1"/>
  <c r="AK167" i="1" s="1"/>
  <c r="AM110" i="1"/>
  <c r="AM167" i="1" s="1"/>
  <c r="A111" i="1"/>
  <c r="B111" i="1"/>
  <c r="B168" i="1" s="1"/>
  <c r="C111" i="1"/>
  <c r="C168" i="1" s="1"/>
  <c r="D111" i="1"/>
  <c r="D168" i="1" s="1"/>
  <c r="E111" i="1"/>
  <c r="E168" i="1" s="1"/>
  <c r="G111" i="1"/>
  <c r="G168" i="1" s="1"/>
  <c r="H111" i="1"/>
  <c r="H168" i="1" s="1"/>
  <c r="K111" i="1"/>
  <c r="K168" i="1" s="1"/>
  <c r="T111" i="1"/>
  <c r="T168" i="1" s="1"/>
  <c r="U111" i="1"/>
  <c r="U168" i="1" s="1"/>
  <c r="V111" i="1"/>
  <c r="V168" i="1" s="1"/>
  <c r="W111" i="1"/>
  <c r="W168" i="1" s="1"/>
  <c r="X111" i="1"/>
  <c r="X168" i="1" s="1"/>
  <c r="Y111" i="1"/>
  <c r="Y168" i="1" s="1"/>
  <c r="AH111" i="1"/>
  <c r="AH168" i="1" s="1"/>
  <c r="AI111" i="1"/>
  <c r="AI168" i="1" s="1"/>
  <c r="AJ111" i="1"/>
  <c r="AJ168" i="1" s="1"/>
  <c r="AK111" i="1"/>
  <c r="AK168" i="1" s="1"/>
  <c r="AM111" i="1"/>
  <c r="AM168" i="1" s="1"/>
  <c r="A112" i="1"/>
  <c r="B112" i="1"/>
  <c r="B169" i="1" s="1"/>
  <c r="C112" i="1"/>
  <c r="C169" i="1" s="1"/>
  <c r="D112" i="1"/>
  <c r="D169" i="1" s="1"/>
  <c r="E112" i="1"/>
  <c r="E169" i="1" s="1"/>
  <c r="G112" i="1"/>
  <c r="G169" i="1" s="1"/>
  <c r="H112" i="1"/>
  <c r="H169" i="1" s="1"/>
  <c r="K112" i="1"/>
  <c r="K169" i="1" s="1"/>
  <c r="T112" i="1"/>
  <c r="T169" i="1" s="1"/>
  <c r="U112" i="1"/>
  <c r="U169" i="1" s="1"/>
  <c r="V112" i="1"/>
  <c r="V169" i="1" s="1"/>
  <c r="W112" i="1"/>
  <c r="W169" i="1" s="1"/>
  <c r="X112" i="1"/>
  <c r="X169" i="1" s="1"/>
  <c r="Y112" i="1"/>
  <c r="Y169" i="1" s="1"/>
  <c r="AH112" i="1"/>
  <c r="AH169" i="1" s="1"/>
  <c r="AI112" i="1"/>
  <c r="AI169" i="1" s="1"/>
  <c r="AJ112" i="1"/>
  <c r="AJ169" i="1" s="1"/>
  <c r="AK112" i="1"/>
  <c r="AK169" i="1" s="1"/>
  <c r="AM112" i="1"/>
  <c r="AM169" i="1" s="1"/>
  <c r="A113" i="1"/>
  <c r="B113" i="1"/>
  <c r="B170" i="1" s="1"/>
  <c r="C113" i="1"/>
  <c r="C170" i="1" s="1"/>
  <c r="D113" i="1"/>
  <c r="D170" i="1" s="1"/>
  <c r="E113" i="1"/>
  <c r="E170" i="1" s="1"/>
  <c r="G113" i="1"/>
  <c r="G170" i="1" s="1"/>
  <c r="H113" i="1"/>
  <c r="H170" i="1" s="1"/>
  <c r="K113" i="1"/>
  <c r="T113" i="1"/>
  <c r="T170" i="1" s="1"/>
  <c r="U113" i="1"/>
  <c r="U170" i="1" s="1"/>
  <c r="V113" i="1"/>
  <c r="V170" i="1" s="1"/>
  <c r="W113" i="1"/>
  <c r="W170" i="1" s="1"/>
  <c r="X113" i="1"/>
  <c r="X170" i="1" s="1"/>
  <c r="Y113" i="1"/>
  <c r="Y170" i="1" s="1"/>
  <c r="AH113" i="1"/>
  <c r="AH170" i="1" s="1"/>
  <c r="AI113" i="1"/>
  <c r="AJ113" i="1"/>
  <c r="AJ170" i="1" s="1"/>
  <c r="AK113" i="1"/>
  <c r="AK170" i="1" s="1"/>
  <c r="AM113" i="1"/>
  <c r="A114" i="1"/>
  <c r="A171" i="1" s="1"/>
  <c r="B114" i="1"/>
  <c r="B171" i="1" s="1"/>
  <c r="C114" i="1"/>
  <c r="C171" i="1" s="1"/>
  <c r="D114" i="1"/>
  <c r="D171" i="1" s="1"/>
  <c r="E114" i="1"/>
  <c r="E171" i="1" s="1"/>
  <c r="G114" i="1"/>
  <c r="G171" i="1" s="1"/>
  <c r="H114" i="1"/>
  <c r="H171" i="1" s="1"/>
  <c r="K114" i="1"/>
  <c r="K171" i="1" s="1"/>
  <c r="T114" i="1"/>
  <c r="T171" i="1" s="1"/>
  <c r="U114" i="1"/>
  <c r="U171" i="1" s="1"/>
  <c r="V114" i="1"/>
  <c r="V171" i="1" s="1"/>
  <c r="W114" i="1"/>
  <c r="W171" i="1" s="1"/>
  <c r="X114" i="1"/>
  <c r="X171" i="1" s="1"/>
  <c r="Y114" i="1"/>
  <c r="Y171" i="1" s="1"/>
  <c r="AH114" i="1"/>
  <c r="AH171" i="1" s="1"/>
  <c r="AI114" i="1"/>
  <c r="AI171" i="1" s="1"/>
  <c r="AJ114" i="1"/>
  <c r="AJ171" i="1" s="1"/>
  <c r="AK114" i="1"/>
  <c r="AK171" i="1" s="1"/>
  <c r="AM114" i="1"/>
  <c r="AM171" i="1" s="1"/>
  <c r="A115" i="1"/>
  <c r="B115" i="1"/>
  <c r="B172" i="1" s="1"/>
  <c r="C115" i="1"/>
  <c r="C172" i="1" s="1"/>
  <c r="D115" i="1"/>
  <c r="D172" i="1" s="1"/>
  <c r="E115" i="1"/>
  <c r="E172" i="1" s="1"/>
  <c r="G115" i="1"/>
  <c r="G172" i="1" s="1"/>
  <c r="H115" i="1"/>
  <c r="H172" i="1" s="1"/>
  <c r="K115" i="1"/>
  <c r="K172" i="1" s="1"/>
  <c r="T115" i="1"/>
  <c r="T172" i="1" s="1"/>
  <c r="U115" i="1"/>
  <c r="U172" i="1" s="1"/>
  <c r="V115" i="1"/>
  <c r="V172" i="1" s="1"/>
  <c r="W115" i="1"/>
  <c r="W172" i="1" s="1"/>
  <c r="X115" i="1"/>
  <c r="X172" i="1" s="1"/>
  <c r="Y115" i="1"/>
  <c r="Y172" i="1" s="1"/>
  <c r="AH115" i="1"/>
  <c r="AH172" i="1" s="1"/>
  <c r="AI115" i="1"/>
  <c r="AI172" i="1" s="1"/>
  <c r="AJ115" i="1"/>
  <c r="AJ172" i="1" s="1"/>
  <c r="AK115" i="1"/>
  <c r="AK172" i="1" s="1"/>
  <c r="AM115" i="1"/>
  <c r="AM172" i="1" s="1"/>
  <c r="A117" i="1"/>
  <c r="E121" i="1"/>
  <c r="AM122" i="1"/>
  <c r="A123" i="1"/>
  <c r="T123" i="1"/>
  <c r="E125" i="1"/>
  <c r="AK125" i="1"/>
  <c r="V127" i="1"/>
  <c r="V128" i="1"/>
  <c r="D129" i="1"/>
  <c r="E129" i="1"/>
  <c r="AH129" i="1"/>
  <c r="G130" i="1"/>
  <c r="Y130" i="1"/>
  <c r="E131" i="1"/>
  <c r="AI134" i="1"/>
  <c r="AK134" i="1"/>
  <c r="AM134" i="1"/>
  <c r="V135" i="1"/>
  <c r="W135" i="1"/>
  <c r="C136" i="1"/>
  <c r="G136" i="1"/>
  <c r="K136" i="1"/>
  <c r="B137" i="1"/>
  <c r="V137" i="1"/>
  <c r="X137" i="1"/>
  <c r="Y138" i="1"/>
  <c r="B140" i="1"/>
  <c r="X140" i="1"/>
  <c r="A141" i="1"/>
  <c r="C141" i="1"/>
  <c r="G141" i="1"/>
  <c r="AJ142" i="1"/>
  <c r="E143" i="1"/>
  <c r="AJ143" i="1"/>
  <c r="D144" i="1"/>
  <c r="E144" i="1"/>
  <c r="AK144" i="1"/>
  <c r="V145" i="1"/>
  <c r="Y145" i="1"/>
  <c r="G146" i="1"/>
  <c r="K148" i="1"/>
  <c r="AK148" i="1"/>
  <c r="C149" i="1"/>
  <c r="D149" i="1"/>
  <c r="AJ149" i="1"/>
  <c r="AM149" i="1"/>
  <c r="B150" i="1"/>
  <c r="T151" i="1"/>
  <c r="U152" i="1"/>
  <c r="V152" i="1"/>
  <c r="W152" i="1"/>
  <c r="AJ152" i="1"/>
  <c r="K155" i="1"/>
  <c r="W155" i="1"/>
  <c r="AJ155" i="1"/>
  <c r="G157" i="1"/>
  <c r="AJ157" i="1"/>
  <c r="K158" i="1"/>
  <c r="AI158" i="1"/>
  <c r="AM158" i="1"/>
  <c r="K159" i="1"/>
  <c r="T159" i="1"/>
  <c r="AM159" i="1"/>
  <c r="D160" i="1"/>
  <c r="AJ161" i="1"/>
  <c r="W163" i="1"/>
  <c r="B164" i="1"/>
  <c r="A165" i="1"/>
  <c r="B165" i="1"/>
  <c r="C165" i="1"/>
  <c r="G165" i="1"/>
  <c r="AH165" i="1"/>
  <c r="E167" i="1"/>
  <c r="K170" i="1"/>
  <c r="AI170" i="1"/>
  <c r="AM170" i="1"/>
  <c r="F3" i="1"/>
  <c r="AG151" i="1" l="1"/>
  <c r="AG144" i="1"/>
  <c r="AG163" i="1"/>
  <c r="AG102" i="1"/>
  <c r="AG78" i="1"/>
  <c r="AG62" i="1"/>
  <c r="F60" i="1"/>
  <c r="AG155" i="1"/>
  <c r="AG111" i="1"/>
  <c r="AG103" i="1"/>
  <c r="AG95" i="1"/>
  <c r="AG71" i="1"/>
  <c r="AG63" i="1"/>
  <c r="AG104" i="1"/>
  <c r="AG88" i="1"/>
  <c r="A137" i="1"/>
  <c r="AG80" i="1"/>
  <c r="AG157" i="1"/>
  <c r="AG158" i="1"/>
  <c r="A164" i="1"/>
  <c r="AG107" i="1"/>
  <c r="A156" i="1"/>
  <c r="AG99" i="1"/>
  <c r="AG91" i="1"/>
  <c r="A140" i="1"/>
  <c r="AG83" i="1"/>
  <c r="A132" i="1"/>
  <c r="AG75" i="1"/>
  <c r="A124" i="1"/>
  <c r="AG67" i="1"/>
  <c r="AG110" i="1"/>
  <c r="AG94" i="1"/>
  <c r="AG86" i="1"/>
  <c r="A143" i="1"/>
  <c r="AG70" i="1"/>
  <c r="AG141" i="1"/>
  <c r="AG87" i="1"/>
  <c r="AG79" i="1"/>
  <c r="A136" i="1"/>
  <c r="AG112" i="1"/>
  <c r="AG96" i="1"/>
  <c r="AG171" i="1"/>
  <c r="A161" i="1"/>
  <c r="A152" i="1"/>
  <c r="A120" i="1"/>
  <c r="AG115" i="1"/>
  <c r="A172" i="1"/>
  <c r="AG172" i="1" s="1"/>
  <c r="AG154" i="1"/>
  <c r="A129" i="1"/>
  <c r="AG72" i="1"/>
  <c r="AG64" i="1"/>
  <c r="AG165" i="1"/>
  <c r="AG123" i="1"/>
  <c r="AG113" i="1"/>
  <c r="A162" i="1"/>
  <c r="AG105" i="1"/>
  <c r="AG97" i="1"/>
  <c r="AG89" i="1"/>
  <c r="AG81" i="1"/>
  <c r="AG73" i="1"/>
  <c r="AG65" i="1"/>
  <c r="AG114" i="1"/>
  <c r="AG106" i="1"/>
  <c r="AG98" i="1"/>
  <c r="AG90" i="1"/>
  <c r="AG82" i="1"/>
  <c r="AG74" i="1"/>
  <c r="AG66" i="1"/>
  <c r="AG146" i="1"/>
  <c r="AG138" i="1"/>
  <c r="AG117" i="1"/>
  <c r="AG108" i="1"/>
  <c r="AG100" i="1"/>
  <c r="AG92" i="1"/>
  <c r="AG84" i="1"/>
  <c r="AG76" i="1"/>
  <c r="AG68" i="1"/>
  <c r="AG150" i="1"/>
  <c r="A125" i="1"/>
  <c r="A166" i="1"/>
  <c r="AG109" i="1"/>
  <c r="AG101" i="1"/>
  <c r="AG93" i="1"/>
  <c r="AG85" i="1"/>
  <c r="AG77" i="1"/>
  <c r="AG69" i="1"/>
  <c r="AG61" i="1"/>
  <c r="AG60" i="1"/>
  <c r="A118" i="1"/>
  <c r="A128" i="1"/>
  <c r="A147" i="1"/>
  <c r="A121" i="1"/>
  <c r="A160" i="1"/>
  <c r="A168" i="1"/>
  <c r="A135" i="1"/>
  <c r="A130" i="1"/>
  <c r="A133" i="1"/>
  <c r="A170" i="1"/>
  <c r="A148" i="1"/>
  <c r="A134" i="1"/>
  <c r="L172" i="1"/>
  <c r="R172" i="1"/>
  <c r="O172" i="1"/>
  <c r="S172" i="1"/>
  <c r="P172" i="1"/>
  <c r="M172" i="1"/>
  <c r="M115" i="1"/>
  <c r="S115" i="1"/>
  <c r="P115" i="1"/>
  <c r="O115" i="1"/>
  <c r="L115" i="1"/>
  <c r="R115" i="1"/>
  <c r="O171" i="1"/>
  <c r="R171" i="1"/>
  <c r="L171" i="1"/>
  <c r="O114" i="1"/>
  <c r="L114" i="1"/>
  <c r="R114" i="1"/>
  <c r="S171" i="1"/>
  <c r="P171" i="1"/>
  <c r="M171" i="1"/>
  <c r="M114" i="1"/>
  <c r="P114" i="1"/>
  <c r="S114" i="1"/>
  <c r="P113" i="1"/>
  <c r="M113" i="1"/>
  <c r="S113" i="1"/>
  <c r="O113" i="1"/>
  <c r="L113" i="1"/>
  <c r="R113" i="1"/>
  <c r="R112" i="1"/>
  <c r="O112" i="1"/>
  <c r="L112" i="1"/>
  <c r="P169" i="1"/>
  <c r="S169" i="1"/>
  <c r="M169" i="1"/>
  <c r="S112" i="1"/>
  <c r="P112" i="1"/>
  <c r="M112" i="1"/>
  <c r="O111" i="1"/>
  <c r="L111" i="1"/>
  <c r="R111" i="1"/>
  <c r="L168" i="1"/>
  <c r="R168" i="1"/>
  <c r="O168" i="1"/>
  <c r="P111" i="1"/>
  <c r="M111" i="1"/>
  <c r="S111" i="1"/>
  <c r="M110" i="1"/>
  <c r="S110" i="1"/>
  <c r="P110" i="1"/>
  <c r="S167" i="1"/>
  <c r="P167" i="1"/>
  <c r="M167" i="1"/>
  <c r="L110" i="1"/>
  <c r="R110" i="1"/>
  <c r="O110" i="1"/>
  <c r="R167" i="1"/>
  <c r="O167" i="1"/>
  <c r="L167" i="1"/>
  <c r="S109" i="1"/>
  <c r="P109" i="1"/>
  <c r="M109" i="1"/>
  <c r="R109" i="1"/>
  <c r="O109" i="1"/>
  <c r="L109" i="1"/>
  <c r="R166" i="1"/>
  <c r="O166" i="1"/>
  <c r="L166" i="1"/>
  <c r="S108" i="1"/>
  <c r="P108" i="1"/>
  <c r="M108" i="1"/>
  <c r="M165" i="1"/>
  <c r="S165" i="1"/>
  <c r="P165" i="1"/>
  <c r="L108" i="1"/>
  <c r="R108" i="1"/>
  <c r="O108" i="1"/>
  <c r="O107" i="1"/>
  <c r="R107" i="1"/>
  <c r="L107" i="1"/>
  <c r="S107" i="1"/>
  <c r="P107" i="1"/>
  <c r="M107" i="1"/>
  <c r="R163" i="1"/>
  <c r="O163" i="1"/>
  <c r="L163" i="1"/>
  <c r="M106" i="1"/>
  <c r="S106" i="1"/>
  <c r="P106" i="1"/>
  <c r="O106" i="1"/>
  <c r="L106" i="1"/>
  <c r="R106" i="1"/>
  <c r="S105" i="1"/>
  <c r="P105" i="1"/>
  <c r="M105" i="1"/>
  <c r="R105" i="1"/>
  <c r="O105" i="1"/>
  <c r="L105" i="1"/>
  <c r="P161" i="1"/>
  <c r="S161" i="1"/>
  <c r="M161" i="1"/>
  <c r="L104" i="1"/>
  <c r="O104" i="1"/>
  <c r="R104" i="1"/>
  <c r="M104" i="1"/>
  <c r="S104" i="1"/>
  <c r="P104" i="1"/>
  <c r="P103" i="1"/>
  <c r="M103" i="1"/>
  <c r="S103" i="1"/>
  <c r="O103" i="1"/>
  <c r="R103" i="1"/>
  <c r="L103" i="1"/>
  <c r="S159" i="1"/>
  <c r="P159" i="1"/>
  <c r="M159" i="1"/>
  <c r="S102" i="1"/>
  <c r="P102" i="1"/>
  <c r="M102" i="1"/>
  <c r="L102" i="1"/>
  <c r="R102" i="1"/>
  <c r="O102" i="1"/>
  <c r="S158" i="1"/>
  <c r="P158" i="1"/>
  <c r="M158" i="1"/>
  <c r="S101" i="1"/>
  <c r="P101" i="1"/>
  <c r="M101" i="1"/>
  <c r="O158" i="1"/>
  <c r="L158" i="1"/>
  <c r="R158" i="1"/>
  <c r="O101" i="1"/>
  <c r="L101" i="1"/>
  <c r="R101" i="1"/>
  <c r="S100" i="1"/>
  <c r="P100" i="1"/>
  <c r="M100" i="1"/>
  <c r="M157" i="1"/>
  <c r="S157" i="1"/>
  <c r="P157" i="1"/>
  <c r="L100" i="1"/>
  <c r="R100" i="1"/>
  <c r="O100" i="1"/>
  <c r="S99" i="1"/>
  <c r="P99" i="1"/>
  <c r="M99" i="1"/>
  <c r="R99" i="1"/>
  <c r="O99" i="1"/>
  <c r="L99" i="1"/>
  <c r="R155" i="1"/>
  <c r="O155" i="1"/>
  <c r="L155" i="1"/>
  <c r="L98" i="1"/>
  <c r="R98" i="1"/>
  <c r="O98" i="1"/>
  <c r="M98" i="1"/>
  <c r="S98" i="1"/>
  <c r="P98" i="1"/>
  <c r="S97" i="1"/>
  <c r="P97" i="1"/>
  <c r="M97" i="1"/>
  <c r="R97" i="1"/>
  <c r="L97" i="1"/>
  <c r="O97" i="1"/>
  <c r="S96" i="1"/>
  <c r="P96" i="1"/>
  <c r="M96" i="1"/>
  <c r="M153" i="1"/>
  <c r="P153" i="1"/>
  <c r="S153" i="1"/>
  <c r="L96" i="1"/>
  <c r="R96" i="1"/>
  <c r="O96" i="1"/>
  <c r="S152" i="1"/>
  <c r="P152" i="1"/>
  <c r="M152" i="1"/>
  <c r="S95" i="1"/>
  <c r="P95" i="1"/>
  <c r="M95" i="1"/>
  <c r="R95" i="1"/>
  <c r="O95" i="1"/>
  <c r="L95" i="1"/>
  <c r="M151" i="1"/>
  <c r="S151" i="1"/>
  <c r="P151" i="1"/>
  <c r="P94" i="1"/>
  <c r="S94" i="1"/>
  <c r="M94" i="1"/>
  <c r="R151" i="1"/>
  <c r="O151" i="1"/>
  <c r="L151" i="1"/>
  <c r="L94" i="1"/>
  <c r="R94" i="1"/>
  <c r="O94" i="1"/>
  <c r="S150" i="1"/>
  <c r="P150" i="1"/>
  <c r="M150" i="1"/>
  <c r="R150" i="1"/>
  <c r="O150" i="1"/>
  <c r="L150" i="1"/>
  <c r="R93" i="1"/>
  <c r="L93" i="1"/>
  <c r="O93" i="1"/>
  <c r="S93" i="1"/>
  <c r="P93" i="1"/>
  <c r="M93" i="1"/>
  <c r="M149" i="1"/>
  <c r="S149" i="1"/>
  <c r="P149" i="1"/>
  <c r="S92" i="1"/>
  <c r="P92" i="1"/>
  <c r="M92" i="1"/>
  <c r="L92" i="1"/>
  <c r="O92" i="1"/>
  <c r="R92" i="1"/>
  <c r="P91" i="1"/>
  <c r="M91" i="1"/>
  <c r="S91" i="1"/>
  <c r="P148" i="1"/>
  <c r="S148" i="1"/>
  <c r="M148" i="1"/>
  <c r="O91" i="1"/>
  <c r="R91" i="1"/>
  <c r="L91" i="1"/>
  <c r="L148" i="1"/>
  <c r="R148" i="1"/>
  <c r="O148" i="1"/>
  <c r="M147" i="1"/>
  <c r="S147" i="1"/>
  <c r="P147" i="1"/>
  <c r="M90" i="1"/>
  <c r="S90" i="1"/>
  <c r="P90" i="1"/>
  <c r="L90" i="1"/>
  <c r="O90" i="1"/>
  <c r="R90" i="1"/>
  <c r="L147" i="1"/>
  <c r="R147" i="1"/>
  <c r="O147" i="1"/>
  <c r="R146" i="1"/>
  <c r="O146" i="1"/>
  <c r="L146" i="1"/>
  <c r="S146" i="1"/>
  <c r="P146" i="1"/>
  <c r="M146" i="1"/>
  <c r="R89" i="1"/>
  <c r="O89" i="1"/>
  <c r="L89" i="1"/>
  <c r="S89" i="1"/>
  <c r="P89" i="1"/>
  <c r="M89" i="1"/>
  <c r="R145" i="1"/>
  <c r="O145" i="1"/>
  <c r="L145" i="1"/>
  <c r="M88" i="1"/>
  <c r="S88" i="1"/>
  <c r="P88" i="1"/>
  <c r="O88" i="1"/>
  <c r="L88" i="1"/>
  <c r="R88" i="1"/>
  <c r="O86" i="1"/>
  <c r="L86" i="1"/>
  <c r="R86" i="1"/>
  <c r="P86" i="1"/>
  <c r="M86" i="1"/>
  <c r="S86" i="1"/>
  <c r="M85" i="1"/>
  <c r="S85" i="1"/>
  <c r="P85" i="1"/>
  <c r="S142" i="1"/>
  <c r="P142" i="1"/>
  <c r="M142" i="1"/>
  <c r="L85" i="1"/>
  <c r="R85" i="1"/>
  <c r="O85" i="1"/>
  <c r="P84" i="1"/>
  <c r="S84" i="1"/>
  <c r="M84" i="1"/>
  <c r="S141" i="1"/>
  <c r="P141" i="1"/>
  <c r="M141" i="1"/>
  <c r="O84" i="1"/>
  <c r="L84" i="1"/>
  <c r="R84" i="1"/>
  <c r="L83" i="1"/>
  <c r="R83" i="1"/>
  <c r="O83" i="1"/>
  <c r="O140" i="1"/>
  <c r="L140" i="1"/>
  <c r="R140" i="1"/>
  <c r="M83" i="1"/>
  <c r="P83" i="1"/>
  <c r="S83" i="1"/>
  <c r="S82" i="1"/>
  <c r="P82" i="1"/>
  <c r="M82" i="1"/>
  <c r="L139" i="1"/>
  <c r="O139" i="1"/>
  <c r="R139" i="1"/>
  <c r="R82" i="1"/>
  <c r="O82" i="1"/>
  <c r="L82" i="1"/>
  <c r="P87" i="1"/>
  <c r="M87" i="1"/>
  <c r="S87" i="1"/>
  <c r="O87" i="1"/>
  <c r="L87" i="1"/>
  <c r="R87" i="1"/>
  <c r="S81" i="1"/>
  <c r="P81" i="1"/>
  <c r="M81" i="1"/>
  <c r="R81" i="1"/>
  <c r="O81" i="1"/>
  <c r="L81" i="1"/>
  <c r="S80" i="1"/>
  <c r="M80" i="1"/>
  <c r="P80" i="1"/>
  <c r="R80" i="1"/>
  <c r="O80" i="1"/>
  <c r="L80" i="1"/>
  <c r="O137" i="1"/>
  <c r="R137" i="1"/>
  <c r="L137" i="1"/>
  <c r="S79" i="1"/>
  <c r="P79" i="1"/>
  <c r="M79" i="1"/>
  <c r="R136" i="1"/>
  <c r="L136" i="1"/>
  <c r="O136" i="1"/>
  <c r="R79" i="1"/>
  <c r="L79" i="1"/>
  <c r="O79" i="1"/>
  <c r="S78" i="1"/>
  <c r="P78" i="1"/>
  <c r="M78" i="1"/>
  <c r="L78" i="1"/>
  <c r="R78" i="1"/>
  <c r="O78" i="1"/>
  <c r="O135" i="1"/>
  <c r="L135" i="1"/>
  <c r="R135" i="1"/>
  <c r="M77" i="1"/>
  <c r="S77" i="1"/>
  <c r="P77" i="1"/>
  <c r="R134" i="1"/>
  <c r="O134" i="1"/>
  <c r="L134" i="1"/>
  <c r="R77" i="1"/>
  <c r="L77" i="1"/>
  <c r="O77" i="1"/>
  <c r="M133" i="1"/>
  <c r="S133" i="1"/>
  <c r="P133" i="1"/>
  <c r="P76" i="1"/>
  <c r="S76" i="1"/>
  <c r="M76" i="1"/>
  <c r="L133" i="1"/>
  <c r="O133" i="1"/>
  <c r="R133" i="1"/>
  <c r="L76" i="1"/>
  <c r="R76" i="1"/>
  <c r="O76" i="1"/>
  <c r="S75" i="1"/>
  <c r="P75" i="1"/>
  <c r="M75" i="1"/>
  <c r="R75" i="1"/>
  <c r="O75" i="1"/>
  <c r="L75" i="1"/>
  <c r="M131" i="1"/>
  <c r="P131" i="1"/>
  <c r="S131" i="1"/>
  <c r="L74" i="1"/>
  <c r="R74" i="1"/>
  <c r="O74" i="1"/>
  <c r="M74" i="1"/>
  <c r="S74" i="1"/>
  <c r="P74" i="1"/>
  <c r="S130" i="1"/>
  <c r="P130" i="1"/>
  <c r="M130" i="1"/>
  <c r="S73" i="1"/>
  <c r="P73" i="1"/>
  <c r="M73" i="1"/>
  <c r="R73" i="1"/>
  <c r="O73" i="1"/>
  <c r="L73" i="1"/>
  <c r="M72" i="1"/>
  <c r="S72" i="1"/>
  <c r="P72" i="1"/>
  <c r="L72" i="1"/>
  <c r="O72" i="1"/>
  <c r="R72" i="1"/>
  <c r="O129" i="1"/>
  <c r="L129" i="1"/>
  <c r="R129" i="1"/>
  <c r="R71" i="1"/>
  <c r="O71" i="1"/>
  <c r="L71" i="1"/>
  <c r="M128" i="1"/>
  <c r="S128" i="1"/>
  <c r="P128" i="1"/>
  <c r="L128" i="1"/>
  <c r="O128" i="1"/>
  <c r="R128" i="1"/>
  <c r="S71" i="1"/>
  <c r="P71" i="1"/>
  <c r="M71" i="1"/>
  <c r="M70" i="1"/>
  <c r="S70" i="1"/>
  <c r="P70" i="1"/>
  <c r="O70" i="1"/>
  <c r="L70" i="1"/>
  <c r="R70" i="1"/>
  <c r="S126" i="1"/>
  <c r="P126" i="1"/>
  <c r="M126" i="1"/>
  <c r="P69" i="1"/>
  <c r="S69" i="1"/>
  <c r="M69" i="1"/>
  <c r="R126" i="1"/>
  <c r="O126" i="1"/>
  <c r="L126" i="1"/>
  <c r="R69" i="1"/>
  <c r="O69" i="1"/>
  <c r="L69" i="1"/>
  <c r="S68" i="1"/>
  <c r="P68" i="1"/>
  <c r="M68" i="1"/>
  <c r="L68" i="1"/>
  <c r="R68" i="1"/>
  <c r="O68" i="1"/>
  <c r="P67" i="1"/>
  <c r="M67" i="1"/>
  <c r="S67" i="1"/>
  <c r="R67" i="1"/>
  <c r="O67" i="1"/>
  <c r="L67" i="1"/>
  <c r="M66" i="1"/>
  <c r="S66" i="1"/>
  <c r="P66" i="1"/>
  <c r="L66" i="1"/>
  <c r="R66" i="1"/>
  <c r="O66" i="1"/>
  <c r="S65" i="1"/>
  <c r="P65" i="1"/>
  <c r="M65" i="1"/>
  <c r="R65" i="1"/>
  <c r="O65" i="1"/>
  <c r="L65" i="1"/>
  <c r="M64" i="1"/>
  <c r="S64" i="1"/>
  <c r="P64" i="1"/>
  <c r="L64" i="1"/>
  <c r="R64" i="1"/>
  <c r="O64" i="1"/>
  <c r="L120" i="1"/>
  <c r="R120" i="1"/>
  <c r="O120" i="1"/>
  <c r="S63" i="1"/>
  <c r="P63" i="1"/>
  <c r="M63" i="1"/>
  <c r="R63" i="1"/>
  <c r="L63" i="1"/>
  <c r="O63" i="1"/>
  <c r="S62" i="1"/>
  <c r="P62" i="1"/>
  <c r="M62" i="1"/>
  <c r="R62" i="1"/>
  <c r="O62" i="1"/>
  <c r="L62" i="1"/>
  <c r="R119" i="1"/>
  <c r="O119" i="1"/>
  <c r="L119" i="1"/>
  <c r="S61" i="1"/>
  <c r="M61" i="1"/>
  <c r="P61" i="1"/>
  <c r="O118" i="1"/>
  <c r="L118" i="1"/>
  <c r="R118" i="1"/>
  <c r="O61" i="1"/>
  <c r="L61" i="1"/>
  <c r="R61" i="1"/>
  <c r="P117" i="1"/>
  <c r="M117" i="1"/>
  <c r="S117" i="1"/>
  <c r="P60" i="1"/>
  <c r="M60" i="1"/>
  <c r="S60" i="1"/>
  <c r="O60" i="1"/>
  <c r="L60" i="1"/>
  <c r="R60" i="1"/>
  <c r="A159" i="1"/>
  <c r="A153" i="1"/>
  <c r="A139" i="1"/>
  <c r="F4" i="1"/>
  <c r="A169" i="1"/>
  <c r="A145" i="1"/>
  <c r="A131" i="1"/>
  <c r="A122" i="1"/>
  <c r="A126" i="1"/>
  <c r="A167" i="1"/>
  <c r="A149" i="1"/>
  <c r="A142" i="1"/>
  <c r="A127" i="1"/>
  <c r="A119" i="1"/>
  <c r="AM59" i="1"/>
  <c r="AM116" i="1" s="1"/>
  <c r="AK59" i="1"/>
  <c r="AK116" i="1" s="1"/>
  <c r="AJ59" i="1"/>
  <c r="AJ116" i="1" s="1"/>
  <c r="AI59" i="1"/>
  <c r="AI116" i="1" s="1"/>
  <c r="AH59" i="1"/>
  <c r="AH116" i="1" s="1"/>
  <c r="AD59" i="1"/>
  <c r="AD116" i="1" s="1"/>
  <c r="AB59" i="1"/>
  <c r="AB116" i="1" s="1"/>
  <c r="Z59" i="1"/>
  <c r="Z116" i="1" s="1"/>
  <c r="Y59" i="1"/>
  <c r="Y116" i="1" s="1"/>
  <c r="X59" i="1"/>
  <c r="X116" i="1" s="1"/>
  <c r="W59" i="1"/>
  <c r="W116" i="1" s="1"/>
  <c r="V59" i="1"/>
  <c r="V116" i="1" s="1"/>
  <c r="U59" i="1"/>
  <c r="U116" i="1" s="1"/>
  <c r="T59" i="1"/>
  <c r="T116" i="1" s="1"/>
  <c r="K59" i="1"/>
  <c r="K116" i="1" s="1"/>
  <c r="H59" i="1"/>
  <c r="H116" i="1" s="1"/>
  <c r="G59" i="1"/>
  <c r="G116" i="1" s="1"/>
  <c r="F59" i="1"/>
  <c r="F116" i="1" s="1"/>
  <c r="E59" i="1"/>
  <c r="E116" i="1" s="1"/>
  <c r="D59" i="1"/>
  <c r="D116" i="1" s="1"/>
  <c r="C59" i="1"/>
  <c r="C116" i="1" s="1"/>
  <c r="B59" i="1"/>
  <c r="B116" i="1" s="1"/>
  <c r="A59" i="1"/>
  <c r="AD3" i="1"/>
  <c r="AB3" i="1"/>
  <c r="AB60" i="1" s="1"/>
  <c r="AB117" i="1" s="1"/>
  <c r="Z3" i="1"/>
  <c r="Z60" i="1" s="1"/>
  <c r="Z117" i="1" s="1"/>
  <c r="AG127" i="1" l="1"/>
  <c r="AG166" i="1"/>
  <c r="AG59" i="1"/>
  <c r="AG142" i="1"/>
  <c r="AG135" i="1"/>
  <c r="AG125" i="1"/>
  <c r="AG120" i="1"/>
  <c r="AG139" i="1"/>
  <c r="AG152" i="1"/>
  <c r="AG136" i="1"/>
  <c r="AG140" i="1"/>
  <c r="AG164" i="1"/>
  <c r="AG167" i="1"/>
  <c r="AG160" i="1"/>
  <c r="AG161" i="1"/>
  <c r="AG143" i="1"/>
  <c r="AG126" i="1"/>
  <c r="AG121" i="1"/>
  <c r="AG124" i="1"/>
  <c r="AG148" i="1"/>
  <c r="AG147" i="1"/>
  <c r="AG131" i="1"/>
  <c r="AG170" i="1"/>
  <c r="AG128" i="1"/>
  <c r="AG169" i="1"/>
  <c r="AG130" i="1"/>
  <c r="AG162" i="1"/>
  <c r="AG137" i="1"/>
  <c r="AG149" i="1"/>
  <c r="AG168" i="1"/>
  <c r="AG153" i="1"/>
  <c r="AG129" i="1"/>
  <c r="AG159" i="1"/>
  <c r="AG134" i="1"/>
  <c r="AG122" i="1"/>
  <c r="F117" i="1"/>
  <c r="AG119" i="1"/>
  <c r="AG145" i="1"/>
  <c r="AG133" i="1"/>
  <c r="AG118" i="1"/>
  <c r="AG132" i="1"/>
  <c r="AG156" i="1"/>
  <c r="AB4" i="1"/>
  <c r="AB5" i="1" s="1"/>
  <c r="S116" i="1"/>
  <c r="P116" i="1"/>
  <c r="M116" i="1"/>
  <c r="L116" i="1"/>
  <c r="R116" i="1"/>
  <c r="O116" i="1"/>
  <c r="P170" i="1"/>
  <c r="M170" i="1"/>
  <c r="S170" i="1"/>
  <c r="O170" i="1"/>
  <c r="L170" i="1"/>
  <c r="R170" i="1"/>
  <c r="O169" i="1"/>
  <c r="R169" i="1"/>
  <c r="L169" i="1"/>
  <c r="M168" i="1"/>
  <c r="S168" i="1"/>
  <c r="P168" i="1"/>
  <c r="S166" i="1"/>
  <c r="M166" i="1"/>
  <c r="P166" i="1"/>
  <c r="O165" i="1"/>
  <c r="L165" i="1"/>
  <c r="R165" i="1"/>
  <c r="M164" i="1"/>
  <c r="S164" i="1"/>
  <c r="P164" i="1"/>
  <c r="L164" i="1"/>
  <c r="R164" i="1"/>
  <c r="O164" i="1"/>
  <c r="S163" i="1"/>
  <c r="P163" i="1"/>
  <c r="M163" i="1"/>
  <c r="S162" i="1"/>
  <c r="M162" i="1"/>
  <c r="P162" i="1"/>
  <c r="R162" i="1"/>
  <c r="L162" i="1"/>
  <c r="O162" i="1"/>
  <c r="R161" i="1"/>
  <c r="O161" i="1"/>
  <c r="L161" i="1"/>
  <c r="S160" i="1"/>
  <c r="P160" i="1"/>
  <c r="M160" i="1"/>
  <c r="L160" i="1"/>
  <c r="R160" i="1"/>
  <c r="O160" i="1"/>
  <c r="R159" i="1"/>
  <c r="O159" i="1"/>
  <c r="L159" i="1"/>
  <c r="O157" i="1"/>
  <c r="L157" i="1"/>
  <c r="R157" i="1"/>
  <c r="M156" i="1"/>
  <c r="S156" i="1"/>
  <c r="P156" i="1"/>
  <c r="L156" i="1"/>
  <c r="R156" i="1"/>
  <c r="O156" i="1"/>
  <c r="P155" i="1"/>
  <c r="M155" i="1"/>
  <c r="S155" i="1"/>
  <c r="R154" i="1"/>
  <c r="L154" i="1"/>
  <c r="O154" i="1"/>
  <c r="S154" i="1"/>
  <c r="P154" i="1"/>
  <c r="M154" i="1"/>
  <c r="O153" i="1"/>
  <c r="L153" i="1"/>
  <c r="R153" i="1"/>
  <c r="L152" i="1"/>
  <c r="R152" i="1"/>
  <c r="O152" i="1"/>
  <c r="O149" i="1"/>
  <c r="L149" i="1"/>
  <c r="R149" i="1"/>
  <c r="P145" i="1"/>
  <c r="M145" i="1"/>
  <c r="S145" i="1"/>
  <c r="P143" i="1"/>
  <c r="M143" i="1"/>
  <c r="S143" i="1"/>
  <c r="R143" i="1"/>
  <c r="L143" i="1"/>
  <c r="O143" i="1"/>
  <c r="R142" i="1"/>
  <c r="O142" i="1"/>
  <c r="L142" i="1"/>
  <c r="L141" i="1"/>
  <c r="R141" i="1"/>
  <c r="O141" i="1"/>
  <c r="P140" i="1"/>
  <c r="S140" i="1"/>
  <c r="M140" i="1"/>
  <c r="S139" i="1"/>
  <c r="P139" i="1"/>
  <c r="M139" i="1"/>
  <c r="S144" i="1"/>
  <c r="P144" i="1"/>
  <c r="M144" i="1"/>
  <c r="R144" i="1"/>
  <c r="L144" i="1"/>
  <c r="O144" i="1"/>
  <c r="S138" i="1"/>
  <c r="P138" i="1"/>
  <c r="M138" i="1"/>
  <c r="R138" i="1"/>
  <c r="O138" i="1"/>
  <c r="L138" i="1"/>
  <c r="S137" i="1"/>
  <c r="P137" i="1"/>
  <c r="M137" i="1"/>
  <c r="S136" i="1"/>
  <c r="M136" i="1"/>
  <c r="P136" i="1"/>
  <c r="S135" i="1"/>
  <c r="P135" i="1"/>
  <c r="M135" i="1"/>
  <c r="S134" i="1"/>
  <c r="P134" i="1"/>
  <c r="M134" i="1"/>
  <c r="P132" i="1"/>
  <c r="M132" i="1"/>
  <c r="S132" i="1"/>
  <c r="L132" i="1"/>
  <c r="R132" i="1"/>
  <c r="O132" i="1"/>
  <c r="R131" i="1"/>
  <c r="O131" i="1"/>
  <c r="L131" i="1"/>
  <c r="R130" i="1"/>
  <c r="O130" i="1"/>
  <c r="L130" i="1"/>
  <c r="P129" i="1"/>
  <c r="M129" i="1"/>
  <c r="S129" i="1"/>
  <c r="S127" i="1"/>
  <c r="P127" i="1"/>
  <c r="M127" i="1"/>
  <c r="O127" i="1"/>
  <c r="L127" i="1"/>
  <c r="R127" i="1"/>
  <c r="M125" i="1"/>
  <c r="S125" i="1"/>
  <c r="P125" i="1"/>
  <c r="R125" i="1"/>
  <c r="O125" i="1"/>
  <c r="L125" i="1"/>
  <c r="L124" i="1"/>
  <c r="R124" i="1"/>
  <c r="O124" i="1"/>
  <c r="M124" i="1"/>
  <c r="S124" i="1"/>
  <c r="P124" i="1"/>
  <c r="R123" i="1"/>
  <c r="O123" i="1"/>
  <c r="L123" i="1"/>
  <c r="S123" i="1"/>
  <c r="P123" i="1"/>
  <c r="M123" i="1"/>
  <c r="P122" i="1"/>
  <c r="M122" i="1"/>
  <c r="S122" i="1"/>
  <c r="L122" i="1"/>
  <c r="R122" i="1"/>
  <c r="O122" i="1"/>
  <c r="P121" i="1"/>
  <c r="M121" i="1"/>
  <c r="S121" i="1"/>
  <c r="O121" i="1"/>
  <c r="L121" i="1"/>
  <c r="R121" i="1"/>
  <c r="M120" i="1"/>
  <c r="P120" i="1"/>
  <c r="S120" i="1"/>
  <c r="S119" i="1"/>
  <c r="M119" i="1"/>
  <c r="P119" i="1"/>
  <c r="M118" i="1"/>
  <c r="S118" i="1"/>
  <c r="P118" i="1"/>
  <c r="L117" i="1"/>
  <c r="O117" i="1"/>
  <c r="R117" i="1"/>
  <c r="AD4" i="1"/>
  <c r="AD61" i="1" s="1"/>
  <c r="AD118" i="1" s="1"/>
  <c r="AD60" i="1"/>
  <c r="AD117" i="1" s="1"/>
  <c r="A116" i="1"/>
  <c r="Z4" i="1"/>
  <c r="Z61" i="1" s="1"/>
  <c r="Z118" i="1" s="1"/>
  <c r="F61" i="1"/>
  <c r="F5" i="1"/>
  <c r="AG116" i="1" l="1"/>
  <c r="AB62" i="1"/>
  <c r="AB119" i="1" s="1"/>
  <c r="AB6" i="1"/>
  <c r="AB63" i="1" s="1"/>
  <c r="AB120" i="1" s="1"/>
  <c r="AB61" i="1"/>
  <c r="AB118" i="1" s="1"/>
  <c r="Z5" i="1"/>
  <c r="Z62" i="1" s="1"/>
  <c r="Z119" i="1" s="1"/>
  <c r="AD5" i="1"/>
  <c r="F62" i="1"/>
  <c r="F6" i="1"/>
  <c r="F118" i="1"/>
  <c r="AB7" i="1" l="1"/>
  <c r="AB64" i="1" s="1"/>
  <c r="AB121" i="1" s="1"/>
  <c r="Z6" i="1"/>
  <c r="Z63" i="1" s="1"/>
  <c r="Z120" i="1" s="1"/>
  <c r="F63" i="1"/>
  <c r="F7" i="1"/>
  <c r="F119" i="1"/>
  <c r="AD62" i="1"/>
  <c r="AD119" i="1" s="1"/>
  <c r="AD6" i="1"/>
  <c r="AB8" i="1"/>
  <c r="AB65" i="1" s="1"/>
  <c r="AB122" i="1" s="1"/>
  <c r="Z7" i="1" l="1"/>
  <c r="Z64" i="1" s="1"/>
  <c r="Z121" i="1" s="1"/>
  <c r="F8" i="1"/>
  <c r="F64" i="1"/>
  <c r="F120" i="1"/>
  <c r="AD63" i="1"/>
  <c r="AD120" i="1" s="1"/>
  <c r="AD7" i="1"/>
  <c r="AB9" i="1"/>
  <c r="AB66" i="1" s="1"/>
  <c r="AB123" i="1" s="1"/>
  <c r="Z8" i="1" l="1"/>
  <c r="Z65" i="1" s="1"/>
  <c r="Z122" i="1" s="1"/>
  <c r="F65" i="1"/>
  <c r="F9" i="1"/>
  <c r="F121" i="1"/>
  <c r="AD64" i="1"/>
  <c r="AD121" i="1" s="1"/>
  <c r="AD8" i="1"/>
  <c r="AB10" i="1"/>
  <c r="AB67" i="1" s="1"/>
  <c r="AB124" i="1" s="1"/>
  <c r="Z9" i="1" l="1"/>
  <c r="Z66" i="1" s="1"/>
  <c r="Z123" i="1" s="1"/>
  <c r="F66" i="1"/>
  <c r="F10" i="1"/>
  <c r="F122" i="1"/>
  <c r="AD65" i="1"/>
  <c r="AD122" i="1" s="1"/>
  <c r="AD9" i="1"/>
  <c r="AB11" i="1"/>
  <c r="AB68" i="1" s="1"/>
  <c r="AB125" i="1" s="1"/>
  <c r="Z10" i="1" l="1"/>
  <c r="Z67" i="1" s="1"/>
  <c r="Z124" i="1" s="1"/>
  <c r="F123" i="1"/>
  <c r="AD66" i="1"/>
  <c r="AD123" i="1" s="1"/>
  <c r="AD10" i="1"/>
  <c r="F67" i="1"/>
  <c r="F11" i="1"/>
  <c r="AB12" i="1"/>
  <c r="AB69" i="1" s="1"/>
  <c r="AB126" i="1" s="1"/>
  <c r="Z11" i="1" l="1"/>
  <c r="Z68" i="1" s="1"/>
  <c r="Z125" i="1" s="1"/>
  <c r="F124" i="1"/>
  <c r="AD67" i="1"/>
  <c r="AD124" i="1" s="1"/>
  <c r="AD11" i="1"/>
  <c r="F68" i="1"/>
  <c r="F12" i="1"/>
  <c r="AB13" i="1"/>
  <c r="AB70" i="1" s="1"/>
  <c r="AB127" i="1" s="1"/>
  <c r="Z12" i="1" l="1"/>
  <c r="Z69" i="1" s="1"/>
  <c r="Z126" i="1" s="1"/>
  <c r="F125" i="1"/>
  <c r="F69" i="1"/>
  <c r="F13" i="1"/>
  <c r="AD68" i="1"/>
  <c r="AD125" i="1" s="1"/>
  <c r="AD12" i="1"/>
  <c r="AB14" i="1"/>
  <c r="AB71" i="1" s="1"/>
  <c r="AB128" i="1" s="1"/>
  <c r="Z13" i="1" l="1"/>
  <c r="Z70" i="1" s="1"/>
  <c r="Z127" i="1" s="1"/>
  <c r="F126" i="1"/>
  <c r="AD69" i="1"/>
  <c r="AD126" i="1" s="1"/>
  <c r="AD13" i="1"/>
  <c r="F70" i="1"/>
  <c r="F14" i="1"/>
  <c r="AB15" i="1"/>
  <c r="AB72" i="1" s="1"/>
  <c r="AB129" i="1" s="1"/>
  <c r="Z14" i="1" l="1"/>
  <c r="Z71" i="1" s="1"/>
  <c r="Z128" i="1" s="1"/>
  <c r="F127" i="1"/>
  <c r="F71" i="1"/>
  <c r="F15" i="1"/>
  <c r="AD70" i="1"/>
  <c r="AD127" i="1" s="1"/>
  <c r="AD14" i="1"/>
  <c r="AB16" i="1"/>
  <c r="AB73" i="1" s="1"/>
  <c r="AB130" i="1" s="1"/>
  <c r="Z15" i="1" l="1"/>
  <c r="Z72" i="1" s="1"/>
  <c r="Z129" i="1" s="1"/>
  <c r="F128" i="1"/>
  <c r="AD71" i="1"/>
  <c r="AD128" i="1" s="1"/>
  <c r="AD15" i="1"/>
  <c r="F72" i="1"/>
  <c r="F16" i="1"/>
  <c r="AB17" i="1"/>
  <c r="AB74" i="1" s="1"/>
  <c r="AB131" i="1" s="1"/>
  <c r="Z16" i="1"/>
  <c r="Z73" i="1" s="1"/>
  <c r="Z130" i="1" s="1"/>
  <c r="F73" i="1" l="1"/>
  <c r="F17" i="1"/>
  <c r="F129" i="1"/>
  <c r="AD72" i="1"/>
  <c r="AD129" i="1" s="1"/>
  <c r="AD16" i="1"/>
  <c r="AB18" i="1"/>
  <c r="AB75" i="1" s="1"/>
  <c r="AB132" i="1" s="1"/>
  <c r="Z17" i="1"/>
  <c r="Z74" i="1" s="1"/>
  <c r="Z131" i="1" s="1"/>
  <c r="AD73" i="1" l="1"/>
  <c r="AD130" i="1" s="1"/>
  <c r="AD17" i="1"/>
  <c r="F74" i="1"/>
  <c r="F18" i="1"/>
  <c r="F130" i="1"/>
  <c r="AB19" i="1"/>
  <c r="AB76" i="1" s="1"/>
  <c r="AB133" i="1" s="1"/>
  <c r="Z18" i="1"/>
  <c r="Z75" i="1" s="1"/>
  <c r="Z132" i="1" s="1"/>
  <c r="AD74" i="1" l="1"/>
  <c r="AD131" i="1" s="1"/>
  <c r="AD18" i="1"/>
  <c r="F131" i="1"/>
  <c r="F75" i="1"/>
  <c r="F19" i="1"/>
  <c r="Z19" i="1"/>
  <c r="Z76" i="1" s="1"/>
  <c r="Z133" i="1" s="1"/>
  <c r="AB20" i="1"/>
  <c r="AB77" i="1" s="1"/>
  <c r="AB134" i="1" s="1"/>
  <c r="AD75" i="1" l="1"/>
  <c r="AD132" i="1" s="1"/>
  <c r="AD19" i="1"/>
  <c r="F76" i="1"/>
  <c r="F20" i="1"/>
  <c r="F132" i="1"/>
  <c r="AB21" i="1"/>
  <c r="AB78" i="1" s="1"/>
  <c r="AB135" i="1" s="1"/>
  <c r="Z20" i="1"/>
  <c r="Z77" i="1" s="1"/>
  <c r="Z134" i="1" s="1"/>
  <c r="F77" i="1" l="1"/>
  <c r="F21" i="1"/>
  <c r="F133" i="1"/>
  <c r="AD76" i="1"/>
  <c r="AD133" i="1" s="1"/>
  <c r="AD20" i="1"/>
  <c r="Z21" i="1"/>
  <c r="Z78" i="1" s="1"/>
  <c r="Z135" i="1" s="1"/>
  <c r="AB22" i="1"/>
  <c r="AB79" i="1" s="1"/>
  <c r="AB136" i="1" s="1"/>
  <c r="AD77" i="1" l="1"/>
  <c r="AD134" i="1" s="1"/>
  <c r="AD21" i="1"/>
  <c r="F78" i="1"/>
  <c r="F22" i="1"/>
  <c r="F134" i="1"/>
  <c r="AB23" i="1"/>
  <c r="AB80" i="1" s="1"/>
  <c r="AB137" i="1" s="1"/>
  <c r="Z22" i="1"/>
  <c r="Z79" i="1" s="1"/>
  <c r="Z136" i="1" s="1"/>
  <c r="AD78" i="1" l="1"/>
  <c r="AD135" i="1" s="1"/>
  <c r="AD22" i="1"/>
  <c r="F135" i="1"/>
  <c r="F79" i="1"/>
  <c r="F23" i="1"/>
  <c r="Z23" i="1"/>
  <c r="Z80" i="1" s="1"/>
  <c r="Z137" i="1" s="1"/>
  <c r="AB24" i="1"/>
  <c r="AB81" i="1" s="1"/>
  <c r="AB138" i="1" s="1"/>
  <c r="AD79" i="1" l="1"/>
  <c r="AD136" i="1" s="1"/>
  <c r="AD23" i="1"/>
  <c r="F136" i="1"/>
  <c r="F80" i="1"/>
  <c r="F24" i="1"/>
  <c r="AB25" i="1"/>
  <c r="AB82" i="1" s="1"/>
  <c r="AB139" i="1" s="1"/>
  <c r="Z24" i="1"/>
  <c r="Z81" i="1" s="1"/>
  <c r="Z138" i="1" s="1"/>
  <c r="F137" i="1" l="1"/>
  <c r="AD80" i="1"/>
  <c r="AD137" i="1" s="1"/>
  <c r="AD24" i="1"/>
  <c r="F81" i="1"/>
  <c r="F25" i="1"/>
  <c r="Z25" i="1"/>
  <c r="Z82" i="1" s="1"/>
  <c r="Z139" i="1" s="1"/>
  <c r="AB26" i="1"/>
  <c r="AB83" i="1" s="1"/>
  <c r="AB140" i="1" s="1"/>
  <c r="F138" i="1" l="1"/>
  <c r="F82" i="1"/>
  <c r="F26" i="1"/>
  <c r="AD81" i="1"/>
  <c r="AD138" i="1" s="1"/>
  <c r="AD25" i="1"/>
  <c r="AB27" i="1"/>
  <c r="AB84" i="1" s="1"/>
  <c r="AB141" i="1" s="1"/>
  <c r="Z26" i="1"/>
  <c r="Z83" i="1" s="1"/>
  <c r="Z140" i="1" s="1"/>
  <c r="F139" i="1" l="1"/>
  <c r="AD82" i="1"/>
  <c r="AD139" i="1" s="1"/>
  <c r="AD26" i="1"/>
  <c r="F83" i="1"/>
  <c r="F27" i="1"/>
  <c r="Z27" i="1"/>
  <c r="Z84" i="1" s="1"/>
  <c r="Z141" i="1" s="1"/>
  <c r="AB28" i="1"/>
  <c r="AB85" i="1" s="1"/>
  <c r="AB142" i="1" s="1"/>
  <c r="F84" i="1" l="1"/>
  <c r="F28" i="1"/>
  <c r="F140" i="1"/>
  <c r="AD83" i="1"/>
  <c r="AD140" i="1" s="1"/>
  <c r="AD27" i="1"/>
  <c r="AB29" i="1"/>
  <c r="AB86" i="1" s="1"/>
  <c r="AB143" i="1" s="1"/>
  <c r="Z28" i="1"/>
  <c r="Z85" i="1" s="1"/>
  <c r="Z142" i="1" s="1"/>
  <c r="AD84" i="1" l="1"/>
  <c r="AD141" i="1" s="1"/>
  <c r="AD28" i="1"/>
  <c r="F85" i="1"/>
  <c r="F29" i="1"/>
  <c r="F141" i="1"/>
  <c r="Z29" i="1"/>
  <c r="Z86" i="1" s="1"/>
  <c r="Z143" i="1" s="1"/>
  <c r="AB30" i="1"/>
  <c r="AB87" i="1" s="1"/>
  <c r="AB144" i="1" s="1"/>
  <c r="F142" i="1" l="1"/>
  <c r="AD85" i="1"/>
  <c r="AD142" i="1" s="1"/>
  <c r="AD29" i="1"/>
  <c r="F86" i="1"/>
  <c r="F30" i="1"/>
  <c r="Z30" i="1"/>
  <c r="Z87" i="1" s="1"/>
  <c r="Z144" i="1" s="1"/>
  <c r="AB31" i="1"/>
  <c r="AB88" i="1" s="1"/>
  <c r="AB145" i="1" s="1"/>
  <c r="F143" i="1" l="1"/>
  <c r="AD86" i="1"/>
  <c r="AD143" i="1" s="1"/>
  <c r="AD30" i="1"/>
  <c r="F87" i="1"/>
  <c r="F31" i="1"/>
  <c r="AB32" i="1"/>
  <c r="Z31" i="1"/>
  <c r="Z88" i="1" s="1"/>
  <c r="Z145" i="1" s="1"/>
  <c r="F144" i="1" l="1"/>
  <c r="AD87" i="1"/>
  <c r="AD144" i="1" s="1"/>
  <c r="AD31" i="1"/>
  <c r="AB89" i="1"/>
  <c r="AB146" i="1" s="1"/>
  <c r="AB33" i="1"/>
  <c r="F88" i="1"/>
  <c r="F32" i="1"/>
  <c r="Z32" i="1"/>
  <c r="F145" i="1" l="1"/>
  <c r="F89" i="1"/>
  <c r="F33" i="1"/>
  <c r="Z89" i="1"/>
  <c r="Z146" i="1" s="1"/>
  <c r="Z33" i="1"/>
  <c r="AB90" i="1"/>
  <c r="AB147" i="1" s="1"/>
  <c r="AB34" i="1"/>
  <c r="AD88" i="1"/>
  <c r="AD145" i="1" s="1"/>
  <c r="AD32" i="1"/>
  <c r="Z90" i="1" l="1"/>
  <c r="Z147" i="1" s="1"/>
  <c r="Z34" i="1"/>
  <c r="F90" i="1"/>
  <c r="F34" i="1"/>
  <c r="F146" i="1"/>
  <c r="AD89" i="1"/>
  <c r="AD146" i="1" s="1"/>
  <c r="AD33" i="1"/>
  <c r="AB91" i="1"/>
  <c r="AB148" i="1" s="1"/>
  <c r="AB35" i="1"/>
  <c r="AD90" i="1" l="1"/>
  <c r="AD147" i="1" s="1"/>
  <c r="AD34" i="1"/>
  <c r="AB36" i="1"/>
  <c r="AB92" i="1"/>
  <c r="AB149" i="1" s="1"/>
  <c r="Z35" i="1"/>
  <c r="Z91" i="1"/>
  <c r="Z148" i="1" s="1"/>
  <c r="F91" i="1"/>
  <c r="F35" i="1"/>
  <c r="F147" i="1"/>
  <c r="Z36" i="1" l="1"/>
  <c r="Z92" i="1"/>
  <c r="Z149" i="1" s="1"/>
  <c r="AB37" i="1"/>
  <c r="AB93" i="1"/>
  <c r="AB150" i="1" s="1"/>
  <c r="AD35" i="1"/>
  <c r="AD91" i="1"/>
  <c r="AD148" i="1" s="1"/>
  <c r="F92" i="1"/>
  <c r="F36" i="1"/>
  <c r="F148" i="1"/>
  <c r="F93" i="1" l="1"/>
  <c r="F37" i="1"/>
  <c r="F149" i="1"/>
  <c r="AD92" i="1"/>
  <c r="AD149" i="1" s="1"/>
  <c r="AD36" i="1"/>
  <c r="AB38" i="1"/>
  <c r="AB94" i="1"/>
  <c r="AB151" i="1" s="1"/>
  <c r="Z37" i="1"/>
  <c r="Z93" i="1"/>
  <c r="Z150" i="1" s="1"/>
  <c r="AD93" i="1" l="1"/>
  <c r="AD150" i="1" s="1"/>
  <c r="AD37" i="1"/>
  <c r="F94" i="1"/>
  <c r="F38" i="1"/>
  <c r="Z38" i="1"/>
  <c r="Z94" i="1"/>
  <c r="Z151" i="1" s="1"/>
  <c r="AB39" i="1"/>
  <c r="AB95" i="1"/>
  <c r="AB152" i="1" s="1"/>
  <c r="F150" i="1"/>
  <c r="Z39" i="1" l="1"/>
  <c r="Z95" i="1"/>
  <c r="Z152" i="1" s="1"/>
  <c r="AD38" i="1"/>
  <c r="AD94" i="1"/>
  <c r="AD151" i="1" s="1"/>
  <c r="F151" i="1"/>
  <c r="AB40" i="1"/>
  <c r="AB96" i="1"/>
  <c r="AB153" i="1" s="1"/>
  <c r="F95" i="1"/>
  <c r="F39" i="1"/>
  <c r="AD39" i="1" l="1"/>
  <c r="AD95" i="1"/>
  <c r="AD152" i="1" s="1"/>
  <c r="AB41" i="1"/>
  <c r="AB97" i="1"/>
  <c r="AB154" i="1" s="1"/>
  <c r="F96" i="1"/>
  <c r="F40" i="1"/>
  <c r="F152" i="1"/>
  <c r="Z40" i="1"/>
  <c r="Z96" i="1"/>
  <c r="Z153" i="1" s="1"/>
  <c r="AB42" i="1" l="1"/>
  <c r="AB98" i="1"/>
  <c r="AB155" i="1" s="1"/>
  <c r="Z41" i="1"/>
  <c r="Z97" i="1"/>
  <c r="Z154" i="1" s="1"/>
  <c r="AD40" i="1"/>
  <c r="AD96" i="1"/>
  <c r="AD153" i="1" s="1"/>
  <c r="F97" i="1"/>
  <c r="F41" i="1"/>
  <c r="F153" i="1"/>
  <c r="F98" i="1" l="1"/>
  <c r="F42" i="1"/>
  <c r="F154" i="1"/>
  <c r="AD41" i="1"/>
  <c r="AD97" i="1"/>
  <c r="AD154" i="1" s="1"/>
  <c r="Z42" i="1"/>
  <c r="Z98" i="1"/>
  <c r="Z155" i="1" s="1"/>
  <c r="AB43" i="1"/>
  <c r="AB99" i="1"/>
  <c r="AB156" i="1" s="1"/>
  <c r="Z43" i="1" l="1"/>
  <c r="Z99" i="1"/>
  <c r="Z156" i="1" s="1"/>
  <c r="F99" i="1"/>
  <c r="F43" i="1"/>
  <c r="AD42" i="1"/>
  <c r="AD98" i="1"/>
  <c r="AD155" i="1" s="1"/>
  <c r="AB44" i="1"/>
  <c r="AB100" i="1"/>
  <c r="AB157" i="1" s="1"/>
  <c r="F155" i="1"/>
  <c r="F156" i="1" l="1"/>
  <c r="AB45" i="1"/>
  <c r="AB101" i="1"/>
  <c r="AB158" i="1" s="1"/>
  <c r="AD43" i="1"/>
  <c r="AD99" i="1"/>
  <c r="AD156" i="1" s="1"/>
  <c r="F100" i="1"/>
  <c r="F44" i="1"/>
  <c r="Z44" i="1"/>
  <c r="Z100" i="1"/>
  <c r="Z157" i="1" s="1"/>
  <c r="AD44" i="1" l="1"/>
  <c r="AD100" i="1"/>
  <c r="AD157" i="1" s="1"/>
  <c r="F157" i="1"/>
  <c r="AB46" i="1"/>
  <c r="AB102" i="1"/>
  <c r="AB159" i="1" s="1"/>
  <c r="F101" i="1"/>
  <c r="F45" i="1"/>
  <c r="Z45" i="1"/>
  <c r="Z101" i="1"/>
  <c r="Z158" i="1" s="1"/>
  <c r="AB47" i="1" l="1"/>
  <c r="AB103" i="1"/>
  <c r="AB160" i="1" s="1"/>
  <c r="Z46" i="1"/>
  <c r="Z102" i="1"/>
  <c r="Z159" i="1" s="1"/>
  <c r="F158" i="1"/>
  <c r="F102" i="1"/>
  <c r="F46" i="1"/>
  <c r="AD45" i="1"/>
  <c r="AD101" i="1"/>
  <c r="AD158" i="1" s="1"/>
  <c r="F159" i="1" l="1"/>
  <c r="AD46" i="1"/>
  <c r="AD102" i="1"/>
  <c r="AD159" i="1" s="1"/>
  <c r="F103" i="1"/>
  <c r="F47" i="1"/>
  <c r="AB48" i="1"/>
  <c r="AB104" i="1"/>
  <c r="AB161" i="1" s="1"/>
  <c r="Z47" i="1"/>
  <c r="Z103" i="1"/>
  <c r="Z160" i="1" s="1"/>
  <c r="F104" i="1" l="1"/>
  <c r="F48" i="1"/>
  <c r="AB49" i="1"/>
  <c r="AB105" i="1"/>
  <c r="AB162" i="1" s="1"/>
  <c r="Z48" i="1"/>
  <c r="Z104" i="1"/>
  <c r="Z161" i="1" s="1"/>
  <c r="F160" i="1"/>
  <c r="AD47" i="1"/>
  <c r="AD103" i="1"/>
  <c r="AD160" i="1" s="1"/>
  <c r="Z49" i="1" l="1"/>
  <c r="Z105" i="1"/>
  <c r="Z162" i="1" s="1"/>
  <c r="F105" i="1"/>
  <c r="F49" i="1"/>
  <c r="AB50" i="1"/>
  <c r="AB106" i="1"/>
  <c r="AB163" i="1" s="1"/>
  <c r="AD48" i="1"/>
  <c r="AD104" i="1"/>
  <c r="AD161" i="1" s="1"/>
  <c r="F161" i="1"/>
  <c r="Z50" i="1" l="1"/>
  <c r="Z106" i="1"/>
  <c r="Z163" i="1" s="1"/>
  <c r="F106" i="1"/>
  <c r="F50" i="1"/>
  <c r="AD49" i="1"/>
  <c r="AD105" i="1"/>
  <c r="AD162" i="1" s="1"/>
  <c r="AB51" i="1"/>
  <c r="AB107" i="1"/>
  <c r="AB164" i="1" s="1"/>
  <c r="F162" i="1"/>
  <c r="AB52" i="1" l="1"/>
  <c r="AB108" i="1"/>
  <c r="AB165" i="1" s="1"/>
  <c r="F163" i="1"/>
  <c r="AD50" i="1"/>
  <c r="AD106" i="1"/>
  <c r="AD163" i="1" s="1"/>
  <c r="F107" i="1"/>
  <c r="F51" i="1"/>
  <c r="Z51" i="1"/>
  <c r="Z107" i="1"/>
  <c r="Z164" i="1" s="1"/>
  <c r="AD51" i="1" l="1"/>
  <c r="AD107" i="1"/>
  <c r="AD164" i="1" s="1"/>
  <c r="Z52" i="1"/>
  <c r="Z108" i="1"/>
  <c r="Z165" i="1" s="1"/>
  <c r="F164" i="1"/>
  <c r="F108" i="1"/>
  <c r="F52" i="1"/>
  <c r="AB53" i="1"/>
  <c r="AB109" i="1"/>
  <c r="AB166" i="1" s="1"/>
  <c r="AB54" i="1" l="1"/>
  <c r="AB110" i="1"/>
  <c r="AB167" i="1" s="1"/>
  <c r="Z53" i="1"/>
  <c r="Z109" i="1"/>
  <c r="Z166" i="1" s="1"/>
  <c r="F109" i="1"/>
  <c r="F53" i="1"/>
  <c r="AD52" i="1"/>
  <c r="AD108" i="1"/>
  <c r="AD165" i="1" s="1"/>
  <c r="F165" i="1"/>
  <c r="AB55" i="1" l="1"/>
  <c r="AB111" i="1"/>
  <c r="AB168" i="1" s="1"/>
  <c r="F110" i="1"/>
  <c r="F54" i="1"/>
  <c r="Z54" i="1"/>
  <c r="Z110" i="1"/>
  <c r="Z167" i="1" s="1"/>
  <c r="AD53" i="1"/>
  <c r="AD109" i="1"/>
  <c r="AD166" i="1" s="1"/>
  <c r="F166" i="1"/>
  <c r="Z55" i="1" l="1"/>
  <c r="Z111" i="1"/>
  <c r="Z168" i="1" s="1"/>
  <c r="F111" i="1"/>
  <c r="F55" i="1"/>
  <c r="AD54" i="1"/>
  <c r="AD110" i="1"/>
  <c r="AD167" i="1" s="1"/>
  <c r="F167" i="1"/>
  <c r="AB56" i="1"/>
  <c r="AB112" i="1"/>
  <c r="AB169" i="1" s="1"/>
  <c r="AD55" i="1" l="1"/>
  <c r="AD111" i="1"/>
  <c r="AD168" i="1" s="1"/>
  <c r="Z56" i="1"/>
  <c r="Z112" i="1"/>
  <c r="Z169" i="1" s="1"/>
  <c r="AB57" i="1"/>
  <c r="AB113" i="1"/>
  <c r="AB170" i="1" s="1"/>
  <c r="F112" i="1"/>
  <c r="F56" i="1"/>
  <c r="F168" i="1"/>
  <c r="F113" i="1" l="1"/>
  <c r="F57" i="1"/>
  <c r="F169" i="1"/>
  <c r="AB58" i="1"/>
  <c r="AB115" i="1" s="1"/>
  <c r="AB172" i="1" s="1"/>
  <c r="AB114" i="1"/>
  <c r="AB171" i="1" s="1"/>
  <c r="AD56" i="1"/>
  <c r="AD112" i="1"/>
  <c r="AD169" i="1" s="1"/>
  <c r="Z57" i="1"/>
  <c r="Z113" i="1"/>
  <c r="Z170" i="1" s="1"/>
  <c r="Z58" i="1" l="1"/>
  <c r="Z115" i="1" s="1"/>
  <c r="Z172" i="1" s="1"/>
  <c r="Z114" i="1"/>
  <c r="Z171" i="1" s="1"/>
  <c r="AD57" i="1"/>
  <c r="AD113" i="1"/>
  <c r="AD170" i="1" s="1"/>
  <c r="F114" i="1"/>
  <c r="F58" i="1"/>
  <c r="F170" i="1"/>
  <c r="F115" i="1" l="1"/>
  <c r="F171" i="1"/>
  <c r="AD58" i="1"/>
  <c r="AD115" i="1" s="1"/>
  <c r="AD172" i="1" s="1"/>
  <c r="AD114" i="1"/>
  <c r="AD171" i="1" s="1"/>
  <c r="F17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1~: </t>
        </r>
        <r>
          <rPr>
            <sz val="9"/>
            <color indexed="81"/>
            <rFont val="돋움"/>
            <family val="3"/>
            <charset val="129"/>
          </rPr>
          <t>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인덱스
</t>
        </r>
        <r>
          <rPr>
            <sz val="9"/>
            <color indexed="81"/>
            <rFont val="Tahoma"/>
            <family val="2"/>
          </rPr>
          <t xml:space="preserve">10001~: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인덱스
</t>
        </r>
        <r>
          <rPr>
            <sz val="9"/>
            <color indexed="81"/>
            <rFont val="Tahoma"/>
            <family val="2"/>
          </rPr>
          <t xml:space="preserve">20001~: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인덱스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 xml:space="preserve">기본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 xml:space="preserve">타임어택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돋움"/>
            <family val="3"/>
            <charset val="129"/>
          </rPr>
          <t xml:space="preserve">수호모드
</t>
        </r>
        <r>
          <rPr>
            <sz val="9"/>
            <color indexed="81"/>
            <rFont val="Tahoma"/>
            <family val="2"/>
          </rPr>
          <t>4:</t>
        </r>
        <r>
          <rPr>
            <sz val="9"/>
            <color indexed="81"/>
            <rFont val="돋움"/>
            <family val="3"/>
            <charset val="129"/>
          </rPr>
          <t xml:space="preserve">서든어택
</t>
        </r>
        <r>
          <rPr>
            <sz val="9"/>
            <color indexed="81"/>
            <rFont val="Tahoma"/>
            <family val="2"/>
          </rPr>
          <t>10:PVP
11:</t>
        </r>
        <r>
          <rPr>
            <sz val="9"/>
            <color indexed="81"/>
            <rFont val="돋움"/>
            <family val="3"/>
            <charset val="129"/>
          </rPr>
          <t>레이드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돋움"/>
            <family val="3"/>
            <charset val="129"/>
          </rPr>
          <t xml:space="preserve">노멀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 xml:space="preserve">하드
</t>
        </r>
        <r>
          <rPr>
            <sz val="9"/>
            <color indexed="81"/>
            <rFont val="Tahoma"/>
            <family val="2"/>
          </rPr>
          <t>3:</t>
        </r>
        <r>
          <rPr>
            <sz val="9"/>
            <color indexed="81"/>
            <rFont val="돋움"/>
            <family val="3"/>
            <charset val="129"/>
          </rPr>
          <t>헬</t>
        </r>
      </text>
    </comment>
    <comment ref="B2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풍요의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들판
</t>
        </r>
      </text>
    </comment>
    <comment ref="B3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평화의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언덕
</t>
        </r>
      </text>
    </comment>
    <comment ref="B4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플라타
</t>
        </r>
      </text>
    </comment>
    <comment ref="B5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초목의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노래
</t>
        </r>
      </text>
    </comment>
  </commentList>
</comments>
</file>

<file path=xl/sharedStrings.xml><?xml version="1.0" encoding="utf-8"?>
<sst xmlns="http://schemas.openxmlformats.org/spreadsheetml/2006/main" count="883" uniqueCount="751">
  <si>
    <t>Dungeon002_03</t>
  </si>
  <si>
    <t>Dungeon002_04</t>
  </si>
  <si>
    <t>Dungeon002_05</t>
  </si>
  <si>
    <t>Dungeon002_06</t>
  </si>
  <si>
    <t>Dungeon002_07</t>
  </si>
  <si>
    <t>Dungeon002_08</t>
  </si>
  <si>
    <t>Dungeon001_03</t>
  </si>
  <si>
    <t>Treasure_Prob</t>
  </si>
  <si>
    <t>Treasure_MobIDX</t>
  </si>
  <si>
    <t>DgMap_Position</t>
  </si>
  <si>
    <t>String_Idx</t>
    <phoneticPr fontId="3" type="noConversion"/>
  </si>
  <si>
    <t>String</t>
    <phoneticPr fontId="3" type="noConversion"/>
  </si>
  <si>
    <t>격돌베기</t>
    <phoneticPr fontId="3" type="noConversion"/>
  </si>
  <si>
    <t>심판의 일격</t>
    <phoneticPr fontId="3" type="noConversion"/>
  </si>
  <si>
    <t>검파</t>
    <phoneticPr fontId="3" type="noConversion"/>
  </si>
  <si>
    <t>선풍참</t>
    <phoneticPr fontId="3" type="noConversion"/>
  </si>
  <si>
    <t>회전베기</t>
    <phoneticPr fontId="3" type="noConversion"/>
  </si>
  <si>
    <t>미정</t>
    <phoneticPr fontId="3" type="noConversion"/>
  </si>
  <si>
    <t>에너지 차징</t>
    <phoneticPr fontId="3" type="noConversion"/>
  </si>
  <si>
    <t>에너지 스턴</t>
    <phoneticPr fontId="3" type="noConversion"/>
  </si>
  <si>
    <t>듀얼 라이트닝</t>
    <phoneticPr fontId="3" type="noConversion"/>
  </si>
  <si>
    <t>윈드 커터</t>
    <phoneticPr fontId="3" type="noConversion"/>
  </si>
  <si>
    <t>파이어 익스플로젼</t>
    <phoneticPr fontId="3" type="noConversion"/>
  </si>
  <si>
    <t>소닉 붐</t>
    <phoneticPr fontId="3" type="noConversion"/>
  </si>
  <si>
    <t>소닉 웨이브</t>
    <phoneticPr fontId="3" type="noConversion"/>
  </si>
  <si>
    <t>필드 쇼크</t>
    <phoneticPr fontId="3" type="noConversion"/>
  </si>
  <si>
    <t>피어스</t>
    <phoneticPr fontId="3" type="noConversion"/>
  </si>
  <si>
    <t>에너지 버스트</t>
    <phoneticPr fontId="3" type="noConversion"/>
  </si>
  <si>
    <t>더 포스</t>
    <phoneticPr fontId="3" type="noConversion"/>
  </si>
  <si>
    <t>이클립스</t>
    <phoneticPr fontId="3" type="noConversion"/>
  </si>
  <si>
    <t>매드니스</t>
    <phoneticPr fontId="3" type="noConversion"/>
  </si>
  <si>
    <t>디스트로이</t>
    <phoneticPr fontId="3" type="noConversion"/>
  </si>
  <si>
    <t>저지먼트</t>
    <phoneticPr fontId="3" type="noConversion"/>
  </si>
  <si>
    <t>사일런스</t>
    <phoneticPr fontId="3" type="noConversion"/>
  </si>
  <si>
    <t>더 오라클</t>
    <phoneticPr fontId="3" type="noConversion"/>
  </si>
  <si>
    <t>풍요의 들판</t>
  </si>
  <si>
    <t>평화의 언덕</t>
  </si>
  <si>
    <t>플라타</t>
  </si>
  <si>
    <t>초목의 노래</t>
  </si>
  <si>
    <t>작열하는 태양</t>
  </si>
  <si>
    <t>생명의 오아시스</t>
    <phoneticPr fontId="3" type="noConversion"/>
  </si>
  <si>
    <t>모래구름 언덕</t>
  </si>
  <si>
    <t>모래의 속삭임</t>
  </si>
  <si>
    <t>신기루 사막</t>
  </si>
  <si>
    <t>밤의 경계</t>
  </si>
  <si>
    <t>칼날 사막</t>
  </si>
  <si>
    <t>출입금지</t>
  </si>
  <si>
    <t>테티스 해</t>
  </si>
  <si>
    <t>심연의 바다</t>
    <phoneticPr fontId="3" type="noConversion"/>
  </si>
  <si>
    <t>해파리 협곡</t>
  </si>
  <si>
    <t>아귀 영역</t>
  </si>
  <si>
    <t>비밀사원 입구</t>
  </si>
  <si>
    <t>무너진 사원</t>
  </si>
  <si>
    <t xml:space="preserve">산호초 군락 </t>
  </si>
  <si>
    <t>카라하리 파이프라인</t>
  </si>
  <si>
    <t>카라소마리 중수소 변환소</t>
  </si>
  <si>
    <t>카라시바 파이프라인</t>
  </si>
  <si>
    <t>제 1 중수소 저장 기지</t>
  </si>
  <si>
    <t>제 2 중수소 저장 기지</t>
  </si>
  <si>
    <t>제 3 중수소 저장 기지</t>
  </si>
  <si>
    <t>카라도르 산호정원</t>
  </si>
  <si>
    <t>제 1 플라스마 캡슐 생산 기지</t>
  </si>
  <si>
    <t>제 2 플라스마 캡슐 생산 기지</t>
  </si>
  <si>
    <t>카라바흐 동부 산호정원</t>
  </si>
  <si>
    <t>카라바흐 남부 산호정원</t>
  </si>
  <si>
    <t>카라쿠마르 북부 대환초</t>
  </si>
  <si>
    <t>카라쿠마르 중앙 대환초</t>
  </si>
  <si>
    <t>플라스마 캡슐 저장 기지</t>
  </si>
  <si>
    <t>카라타마칸 중앙 병영</t>
  </si>
  <si>
    <t>카라타마칸 드론 사령부</t>
  </si>
  <si>
    <t>사우스퀘어 북부 GP</t>
  </si>
  <si>
    <t>사우스퀘어 남부 GP</t>
  </si>
  <si>
    <t>사하라 북부 저지대</t>
  </si>
  <si>
    <t>사하라 남부 구릉지</t>
  </si>
  <si>
    <t>데세르탐 중앙 GP</t>
  </si>
  <si>
    <t>데스벨리 협곡</t>
  </si>
  <si>
    <t>카리카리 협곡</t>
  </si>
  <si>
    <t>하마다 협곡</t>
  </si>
  <si>
    <t>오스카 중대 주둔지</t>
  </si>
  <si>
    <t>타르볼타 협곡</t>
  </si>
  <si>
    <t>블랙데저트 침투 비트</t>
  </si>
  <si>
    <t>라이언 중대 주둔지</t>
  </si>
  <si>
    <t>창공의 성층권</t>
  </si>
  <si>
    <t>제트기류 대역</t>
  </si>
  <si>
    <t>마의 오존층대</t>
  </si>
  <si>
    <t>섹터2020 상공 중간권</t>
  </si>
  <si>
    <t>폭풍의 전리층대</t>
  </si>
  <si>
    <t>제 1 태양풍 간섭대</t>
  </si>
  <si>
    <t>제 2 태양풍 간섭대</t>
  </si>
  <si>
    <t>퓨리타니아의 테고리</t>
  </si>
  <si>
    <t>전투위성 울드 궤도</t>
  </si>
  <si>
    <t>전투위성 로키 궤도</t>
  </si>
  <si>
    <t>전투위성 토르 궤도</t>
  </si>
  <si>
    <t>전투위성 오딘 궤도</t>
  </si>
  <si>
    <t>머나먼 정글</t>
    <phoneticPr fontId="3" type="noConversion"/>
  </si>
  <si>
    <t>테티스의 수호자</t>
    <phoneticPr fontId="3" type="noConversion"/>
  </si>
  <si>
    <t>사막의 방패</t>
    <phoneticPr fontId="3" type="noConversion"/>
  </si>
  <si>
    <t>폭풍속으로</t>
    <phoneticPr fontId="3" type="noConversion"/>
  </si>
  <si>
    <t>퓨리타니아</t>
    <phoneticPr fontId="3" type="noConversion"/>
  </si>
  <si>
    <t>클라투</t>
    <phoneticPr fontId="3" type="noConversion"/>
  </si>
  <si>
    <t>세라믹 블레이드</t>
  </si>
  <si>
    <t>이리듐 블레이드</t>
  </si>
  <si>
    <t>티타닉 블레이드</t>
  </si>
  <si>
    <t>세라믹 마스터소드</t>
  </si>
  <si>
    <t>이리듐 마스터소드</t>
  </si>
  <si>
    <t>티타닉 마스터소드</t>
  </si>
  <si>
    <t>세라믹 나이트소드</t>
  </si>
  <si>
    <t>이리듐 나이트소드</t>
  </si>
  <si>
    <t>티타닉 나이트소드</t>
  </si>
  <si>
    <t>세라믹 시저스소드</t>
  </si>
  <si>
    <t>이리듐 시저스소드</t>
  </si>
  <si>
    <t>티타닉 시저스소드</t>
  </si>
  <si>
    <t>세라믹 브로드소드</t>
  </si>
  <si>
    <t>이리듐 브로드소드</t>
  </si>
  <si>
    <t>티타닉 브로드소드</t>
  </si>
  <si>
    <t>세라믹 그레이트소드</t>
    <phoneticPr fontId="3" type="noConversion"/>
  </si>
  <si>
    <t>이리듐 그레이트소드</t>
  </si>
  <si>
    <t>티타닉 그레이트소드</t>
  </si>
  <si>
    <t>세라믹 슬레이소드</t>
  </si>
  <si>
    <t>이리듐 슬레이소드</t>
  </si>
  <si>
    <t>티타닉 슬레이소드</t>
  </si>
  <si>
    <t>세라믹 그레이트소드</t>
  </si>
  <si>
    <t>마룬 오브</t>
    <phoneticPr fontId="3" type="noConversion"/>
  </si>
  <si>
    <t>세틴 오브</t>
    <phoneticPr fontId="3" type="noConversion"/>
  </si>
  <si>
    <t>골든 오브</t>
    <phoneticPr fontId="3" type="noConversion"/>
  </si>
  <si>
    <t>마룬 크리스탈</t>
    <phoneticPr fontId="3" type="noConversion"/>
  </si>
  <si>
    <t>세틴 크리스탈</t>
    <phoneticPr fontId="3" type="noConversion"/>
  </si>
  <si>
    <t>골든 크리스탈</t>
    <phoneticPr fontId="3" type="noConversion"/>
  </si>
  <si>
    <t>마그마 홀</t>
    <phoneticPr fontId="3" type="noConversion"/>
  </si>
  <si>
    <t>인디고 홀</t>
    <phoneticPr fontId="3" type="noConversion"/>
  </si>
  <si>
    <t>라임 홀</t>
    <phoneticPr fontId="3" type="noConversion"/>
  </si>
  <si>
    <t>세륨 큐브</t>
    <phoneticPr fontId="3" type="noConversion"/>
  </si>
  <si>
    <t>티나늄 큐브</t>
    <phoneticPr fontId="3" type="noConversion"/>
  </si>
  <si>
    <t>퍼플 큐브</t>
    <phoneticPr fontId="3" type="noConversion"/>
  </si>
  <si>
    <t>스트론튬 크리스탈</t>
    <phoneticPr fontId="3" type="noConversion"/>
  </si>
  <si>
    <t>토파즈 크리스탈</t>
    <phoneticPr fontId="3" type="noConversion"/>
  </si>
  <si>
    <t>사파이어 크리스탈</t>
    <phoneticPr fontId="3" type="noConversion"/>
  </si>
  <si>
    <t>토파즈 볼</t>
    <phoneticPr fontId="3" type="noConversion"/>
  </si>
  <si>
    <t>사파이어 볼</t>
    <phoneticPr fontId="3" type="noConversion"/>
  </si>
  <si>
    <t>티타늄 볼</t>
    <phoneticPr fontId="3" type="noConversion"/>
  </si>
  <si>
    <t>그레이 스타 스톤</t>
    <phoneticPr fontId="3" type="noConversion"/>
  </si>
  <si>
    <t>스트론튬 스타 스톤</t>
    <phoneticPr fontId="3" type="noConversion"/>
  </si>
  <si>
    <t>티타늄 스타 스톤</t>
    <phoneticPr fontId="3" type="noConversion"/>
  </si>
  <si>
    <t>크림슨 자이로브 볼</t>
    <phoneticPr fontId="3" type="noConversion"/>
  </si>
  <si>
    <t>다크 자이로브 볼</t>
    <phoneticPr fontId="3" type="noConversion"/>
  </si>
  <si>
    <t>그레이 자이로브 볼</t>
    <phoneticPr fontId="3" type="noConversion"/>
  </si>
  <si>
    <t>세라믹 나이트슈트</t>
  </si>
  <si>
    <t>세륨 나이트슈트</t>
  </si>
  <si>
    <t>바이메탈 나이트슈트</t>
  </si>
  <si>
    <t>데블스톤 나이트슈트</t>
  </si>
  <si>
    <t>아모르퍼스 나이트슈트</t>
  </si>
  <si>
    <t>흑요석 나이트슈트</t>
  </si>
  <si>
    <t>아르스 나이트슈트</t>
  </si>
  <si>
    <t>타키온 나이트슈트</t>
  </si>
  <si>
    <t>게리하 나이트슈트</t>
  </si>
  <si>
    <t>아르곤 나이트슈트</t>
    <phoneticPr fontId="3" type="noConversion"/>
  </si>
  <si>
    <t>시프 나이트슈트</t>
    <phoneticPr fontId="3" type="noConversion"/>
  </si>
  <si>
    <t>토르 나이트슈트</t>
    <phoneticPr fontId="3" type="noConversion"/>
  </si>
  <si>
    <t>군터 나이트슈트</t>
    <phoneticPr fontId="3" type="noConversion"/>
  </si>
  <si>
    <t>하겐 나이트슈트</t>
    <phoneticPr fontId="3" type="noConversion"/>
  </si>
  <si>
    <t>오딘 나이트슈트</t>
    <phoneticPr fontId="3" type="noConversion"/>
  </si>
  <si>
    <t>흑마석 나이트슈트</t>
    <phoneticPr fontId="3" type="noConversion"/>
  </si>
  <si>
    <t>에르고스 나이트슈트</t>
    <phoneticPr fontId="3" type="noConversion"/>
  </si>
  <si>
    <t>겔럭시 나이트슈트</t>
    <phoneticPr fontId="3" type="noConversion"/>
  </si>
  <si>
    <t>실크 에스퍼슈트</t>
  </si>
  <si>
    <t>벨벳 에스퍼슈트</t>
  </si>
  <si>
    <t>스피넬 에스퍼슈트</t>
  </si>
  <si>
    <t>아르넬 에스퍼슈트</t>
    <phoneticPr fontId="3" type="noConversion"/>
  </si>
  <si>
    <t>엘로윈 에스퍼슈트</t>
    <phoneticPr fontId="3" type="noConversion"/>
  </si>
  <si>
    <t>크림힐트 에스퍼슈트</t>
    <phoneticPr fontId="3" type="noConversion"/>
  </si>
  <si>
    <t>브륜힐트 에스퍼슈트</t>
    <phoneticPr fontId="3" type="noConversion"/>
  </si>
  <si>
    <t>오로라 에스퍼슈트</t>
    <phoneticPr fontId="3" type="noConversion"/>
  </si>
  <si>
    <t>코스모스 에스퍼슈트</t>
    <phoneticPr fontId="3" type="noConversion"/>
  </si>
  <si>
    <t>발할라 에스퍼슈트</t>
    <phoneticPr fontId="3" type="noConversion"/>
  </si>
  <si>
    <t>발키리 에스퍼슈트</t>
    <phoneticPr fontId="3" type="noConversion"/>
  </si>
  <si>
    <t>이시스 에스퍼슈트</t>
    <phoneticPr fontId="3" type="noConversion"/>
  </si>
  <si>
    <t>헤라 에스퍼슈트</t>
    <phoneticPr fontId="3" type="noConversion"/>
  </si>
  <si>
    <t>아테나 에스퍼슈트</t>
    <phoneticPr fontId="3" type="noConversion"/>
  </si>
  <si>
    <t>뮤즈 에스퍼슈트</t>
    <phoneticPr fontId="3" type="noConversion"/>
  </si>
  <si>
    <t>바이스킨 에스퍼슈트</t>
    <phoneticPr fontId="3" type="noConversion"/>
  </si>
  <si>
    <t>인피니티 에스퍼슈트</t>
    <phoneticPr fontId="3" type="noConversion"/>
  </si>
  <si>
    <t>리바이스 에스퍼슈트</t>
    <phoneticPr fontId="3" type="noConversion"/>
  </si>
  <si>
    <t>T1K 부스터</t>
    <phoneticPr fontId="3" type="noConversion"/>
  </si>
  <si>
    <t>T1E 부스터</t>
    <phoneticPr fontId="3" type="noConversion"/>
  </si>
  <si>
    <t>에너지</t>
    <phoneticPr fontId="3" type="noConversion"/>
  </si>
  <si>
    <t>노말 팩</t>
    <phoneticPr fontId="3" type="noConversion"/>
  </si>
  <si>
    <t>스트라이커 팩</t>
    <phoneticPr fontId="3" type="noConversion"/>
  </si>
  <si>
    <t>피지컬 팩</t>
    <phoneticPr fontId="3" type="noConversion"/>
  </si>
  <si>
    <t>아머드 팩</t>
    <phoneticPr fontId="3" type="noConversion"/>
  </si>
  <si>
    <t>슈퍼 팩</t>
    <phoneticPr fontId="3" type="noConversion"/>
  </si>
  <si>
    <t>TS센티널101</t>
  </si>
  <si>
    <t>드라링</t>
    <phoneticPr fontId="3" type="noConversion"/>
  </si>
  <si>
    <t>나그족 투사</t>
  </si>
  <si>
    <t>자이족 전사</t>
  </si>
  <si>
    <t>자이족 투사</t>
  </si>
  <si>
    <t>사막 드라링</t>
    <phoneticPr fontId="3" type="noConversion"/>
  </si>
  <si>
    <t>조드족 투사</t>
  </si>
  <si>
    <t>뿔 드라링</t>
    <phoneticPr fontId="3" type="noConversion"/>
  </si>
  <si>
    <t>우다이족 투사</t>
  </si>
  <si>
    <t>칸느족 전사</t>
  </si>
  <si>
    <t>칸느족 투사</t>
  </si>
  <si>
    <t>자발족 전사</t>
  </si>
  <si>
    <t>자발족 투사</t>
  </si>
  <si>
    <t>람다르수비대</t>
  </si>
  <si>
    <t>카라그수비군</t>
  </si>
  <si>
    <t>드라코링</t>
    <phoneticPr fontId="3" type="noConversion"/>
  </si>
  <si>
    <t>카라그호위군</t>
  </si>
  <si>
    <t>람다르친위대</t>
  </si>
  <si>
    <t>카라그친위군</t>
  </si>
  <si>
    <t>마몬스퀴드</t>
  </si>
  <si>
    <t>큰마몬스퀴드</t>
  </si>
  <si>
    <t>모래마몬스퀴드</t>
  </si>
  <si>
    <t>큰모래마몬스퀴드</t>
  </si>
  <si>
    <t>독마몬스퀴드</t>
  </si>
  <si>
    <t>큰독마몬스퀴드</t>
  </si>
  <si>
    <t>TD3000정글러</t>
  </si>
  <si>
    <t>TD4000정글러</t>
  </si>
  <si>
    <t>TM3000정글트레일</t>
  </si>
  <si>
    <t>TM4000정글트레일</t>
  </si>
  <si>
    <t>TC3000로거</t>
  </si>
  <si>
    <t>TC4000로거</t>
  </si>
  <si>
    <t>TAD3000정글질럿</t>
  </si>
  <si>
    <t>TAD4000정글질럿</t>
  </si>
  <si>
    <t>TS레인져717</t>
  </si>
  <si>
    <t>TS레인져727</t>
  </si>
  <si>
    <t>TS스카우트818</t>
  </si>
  <si>
    <t>TS스카우트828</t>
  </si>
  <si>
    <t>TS센티널201</t>
  </si>
  <si>
    <t>테티스꽈리</t>
  </si>
  <si>
    <t>사나운테티스꽈리</t>
  </si>
  <si>
    <t>주홍테티스꽈리</t>
  </si>
  <si>
    <t>큰주홍테티스꽈리</t>
  </si>
  <si>
    <t>노랑테티스꽈리</t>
  </si>
  <si>
    <t>큰노랑테티스꽈리</t>
  </si>
  <si>
    <t>주홍마모아귀</t>
  </si>
  <si>
    <t>큰주홍마모아귀</t>
  </si>
  <si>
    <t>스포어피시</t>
    <phoneticPr fontId="3" type="noConversion"/>
  </si>
  <si>
    <t>큰다홍마모아귀</t>
  </si>
  <si>
    <t>청록마모아귀</t>
  </si>
  <si>
    <t>큰청록마모아귀</t>
  </si>
  <si>
    <t>마모닉샤크</t>
  </si>
  <si>
    <t>큰마모닉샤크</t>
  </si>
  <si>
    <t>본 헤드 피시</t>
    <phoneticPr fontId="3" type="noConversion"/>
  </si>
  <si>
    <t>큰산호마모닉샤크</t>
  </si>
  <si>
    <t>심해마모닉샤크</t>
  </si>
  <si>
    <t>큰심해마모닉샤크</t>
  </si>
  <si>
    <t>체리</t>
    <phoneticPr fontId="3" type="noConversion"/>
  </si>
  <si>
    <t>블루베리</t>
    <phoneticPr fontId="3" type="noConversion"/>
  </si>
  <si>
    <t>코룸족 창잡이</t>
  </si>
  <si>
    <t>코룸족 싸움꾼</t>
  </si>
  <si>
    <t>하리족 창잡이</t>
  </si>
  <si>
    <t>하리족 싸움꾼</t>
  </si>
  <si>
    <t>소마리족 전사</t>
  </si>
  <si>
    <t>소마리족 싸움꾼</t>
  </si>
  <si>
    <t>카라시바족 전사</t>
  </si>
  <si>
    <t>카라시바족 싸움꾼</t>
  </si>
  <si>
    <t>도르족 투사</t>
  </si>
  <si>
    <t>도르족 싸움꾼</t>
  </si>
  <si>
    <t>바흐족 투사</t>
  </si>
  <si>
    <t>바흐족 싸움꾼</t>
  </si>
  <si>
    <t>TD3000아쿠아드릴</t>
  </si>
  <si>
    <t>TD4000아쿠아드릴</t>
  </si>
  <si>
    <t>TM3000트리톤</t>
  </si>
  <si>
    <t>TM4000트리톤</t>
  </si>
  <si>
    <t>TC3000아쿠아커터</t>
  </si>
  <si>
    <t>TC4000아쿠아커터</t>
  </si>
  <si>
    <t>TAD3000아쿠아질럿</t>
  </si>
  <si>
    <t>TAD4000아쿠아질럿</t>
  </si>
  <si>
    <t>TS레인져737</t>
  </si>
  <si>
    <t>TS레인져747</t>
  </si>
  <si>
    <t>TS스카우트838</t>
  </si>
  <si>
    <t>TS스카우트848</t>
  </si>
  <si>
    <t>TS센티널301</t>
  </si>
  <si>
    <t>PR700사우스퀘어</t>
  </si>
  <si>
    <t>PR800사우스퀘어</t>
  </si>
  <si>
    <t>PR700사하라</t>
  </si>
  <si>
    <t>PR800사하라</t>
  </si>
  <si>
    <t>PR700데세르탐</t>
  </si>
  <si>
    <t>PR800데스벨리</t>
  </si>
  <si>
    <t>PR700카리카리</t>
  </si>
  <si>
    <t>PR800하마다</t>
  </si>
  <si>
    <t>PR700타르볼타</t>
  </si>
  <si>
    <t>PR800블랙데저트</t>
  </si>
  <si>
    <t>PR700캠프로머</t>
  </si>
  <si>
    <t>PR800캠프로머</t>
  </si>
  <si>
    <t>어비스</t>
    <phoneticPr fontId="3" type="noConversion"/>
  </si>
  <si>
    <t>TD4000드릴맨</t>
  </si>
  <si>
    <t>TM3000록해머</t>
  </si>
  <si>
    <t>TM4000록해머</t>
  </si>
  <si>
    <t>TC3000슬레이터</t>
  </si>
  <si>
    <t>TC4000슬레이터</t>
  </si>
  <si>
    <t>어비스 가디언</t>
    <phoneticPr fontId="3" type="noConversion"/>
  </si>
  <si>
    <t>TAD4000데저트질럿</t>
  </si>
  <si>
    <t>TS레인져757</t>
  </si>
  <si>
    <t>TS레인져767</t>
  </si>
  <si>
    <t>TS스카우트858</t>
  </si>
  <si>
    <t>TM5000레드나이트</t>
  </si>
  <si>
    <t>TS센티널401</t>
  </si>
  <si>
    <t>TD3000스팅거</t>
  </si>
  <si>
    <t>TD4000스팅거</t>
  </si>
  <si>
    <t>TM3000드릴블러드</t>
  </si>
  <si>
    <t>TM4000드릴블러드</t>
  </si>
  <si>
    <t>TC3000디스트로이어</t>
  </si>
  <si>
    <t>TC4000디스트로이어</t>
  </si>
  <si>
    <t>TAD3000블러드질럿</t>
  </si>
  <si>
    <t>TAD4000블러드질럿</t>
  </si>
  <si>
    <t>TS레인져777</t>
  </si>
  <si>
    <t>TS레인져787</t>
  </si>
  <si>
    <t>TS스카우트878</t>
  </si>
  <si>
    <t>TS스카우트888</t>
  </si>
  <si>
    <t>TM5000블랙나이트</t>
  </si>
  <si>
    <t>블레이드윙</t>
    <phoneticPr fontId="3" type="noConversion"/>
  </si>
  <si>
    <t>나그푸르 터릿</t>
  </si>
  <si>
    <t>자이퀸</t>
  </si>
  <si>
    <t>조드푸르 터릿</t>
  </si>
  <si>
    <t>우다이킹</t>
  </si>
  <si>
    <t>스팅</t>
    <phoneticPr fontId="3" type="noConversion"/>
  </si>
  <si>
    <t>자발푸르 터릿</t>
  </si>
  <si>
    <t>람다르푸르 터릿</t>
  </si>
  <si>
    <t>어비스 블레이드</t>
    <phoneticPr fontId="3" type="noConversion"/>
  </si>
  <si>
    <t>코룸소나마인</t>
  </si>
  <si>
    <t>하리소나마인</t>
  </si>
  <si>
    <t>아누비스</t>
    <phoneticPr fontId="3" type="noConversion"/>
  </si>
  <si>
    <t>카라도르 퀸</t>
  </si>
  <si>
    <t>카라바흐 프린세스</t>
  </si>
  <si>
    <t>카라바흐 퀸</t>
  </si>
  <si>
    <t>타마칸소나마인</t>
  </si>
  <si>
    <t>마모르카타마칸</t>
  </si>
  <si>
    <t>데몬</t>
    <phoneticPr fontId="3" type="noConversion"/>
  </si>
  <si>
    <t>어비스 데몬</t>
    <phoneticPr fontId="3" type="noConversion"/>
  </si>
  <si>
    <t>데스벨리 타워</t>
  </si>
  <si>
    <t>카리카리 타워</t>
  </si>
  <si>
    <t>하마다 타워</t>
  </si>
  <si>
    <t>세뇌된 기사</t>
    <phoneticPr fontId="3" type="noConversion"/>
  </si>
  <si>
    <t>캡틴라이언</t>
  </si>
  <si>
    <t>마모나굴레드윙스</t>
  </si>
  <si>
    <t>마모나굴블루윙스</t>
  </si>
  <si>
    <t>PV5150레드세이버</t>
  </si>
  <si>
    <t>PV5150블루세이버</t>
  </si>
  <si>
    <t>이온캐넌 롱기누스</t>
  </si>
  <si>
    <t>가난한 골드버그</t>
    <phoneticPr fontId="3" type="noConversion"/>
  </si>
  <si>
    <t>평범한 골드버그</t>
    <phoneticPr fontId="3" type="noConversion"/>
  </si>
  <si>
    <t>부유한 골드버그</t>
    <phoneticPr fontId="3" type="noConversion"/>
  </si>
  <si>
    <t>리치 골드버그</t>
    <phoneticPr fontId="3" type="noConversion"/>
  </si>
  <si>
    <t>켁</t>
    <phoneticPr fontId="3" type="noConversion"/>
  </si>
  <si>
    <t>컥</t>
    <phoneticPr fontId="3" type="noConversion"/>
  </si>
  <si>
    <t>울드</t>
    <phoneticPr fontId="3" type="noConversion"/>
  </si>
  <si>
    <t>시프</t>
    <phoneticPr fontId="3" type="noConversion"/>
  </si>
  <si>
    <t>스쿨드</t>
    <phoneticPr fontId="3" type="noConversion"/>
  </si>
  <si>
    <t>우르</t>
    <phoneticPr fontId="3" type="noConversion"/>
  </si>
  <si>
    <t>미르</t>
    <phoneticPr fontId="3" type="noConversion"/>
  </si>
  <si>
    <t>마틸다</t>
    <phoneticPr fontId="3" type="noConversion"/>
  </si>
  <si>
    <t>지그문트</t>
    <phoneticPr fontId="3" type="noConversion"/>
  </si>
  <si>
    <t>마고</t>
    <phoneticPr fontId="3" type="noConversion"/>
  </si>
  <si>
    <t>캐서린</t>
    <phoneticPr fontId="3" type="noConversion"/>
  </si>
  <si>
    <t>군터</t>
    <phoneticPr fontId="3" type="noConversion"/>
  </si>
  <si>
    <t>크림힐트</t>
    <phoneticPr fontId="3" type="noConversion"/>
  </si>
  <si>
    <t>나이트</t>
    <phoneticPr fontId="3" type="noConversion"/>
  </si>
  <si>
    <t>에스퍼</t>
    <phoneticPr fontId="3" type="noConversion"/>
  </si>
  <si>
    <t>안녕</t>
    <phoneticPr fontId="3" type="noConversion"/>
  </si>
  <si>
    <t>안녕하세요.</t>
    <phoneticPr fontId="3" type="noConversion"/>
  </si>
  <si>
    <t>누구냐. 넌?</t>
    <phoneticPr fontId="3" type="noConversion"/>
  </si>
  <si>
    <t>닦고&amp;#44;조이고!</t>
  </si>
  <si>
    <t>여기서 이러시면 안됩니다.</t>
    <phoneticPr fontId="3" type="noConversion"/>
  </si>
  <si>
    <t>당신의 미래가 보이는군요.</t>
    <phoneticPr fontId="3" type="noConversion"/>
  </si>
  <si>
    <t>신상품이 입고되었습니다.</t>
    <phoneticPr fontId="3" type="noConversion"/>
  </si>
  <si>
    <t>오늘도 무사히.</t>
    <phoneticPr fontId="3" type="noConversion"/>
  </si>
  <si>
    <t>다시 연락하겠소.</t>
    <phoneticPr fontId="3" type="noConversion"/>
  </si>
  <si>
    <t>튜닝 좀 하시지?</t>
    <phoneticPr fontId="3" type="noConversion"/>
  </si>
  <si>
    <t>무슨 일입니까?</t>
    <phoneticPr fontId="3" type="noConversion"/>
  </si>
  <si>
    <t>당신의 기운은 특별하네요.</t>
    <phoneticPr fontId="3" type="noConversion"/>
  </si>
  <si>
    <t>{0:G}을(를) 구매하시겠습니까?</t>
    <phoneticPr fontId="3" type="noConversion"/>
  </si>
  <si>
    <t>{0:G}을(를) 구매하였습니다.</t>
    <phoneticPr fontId="3" type="noConversion"/>
  </si>
  <si>
    <t>{0:G}을(를) 판매하시겠습니까?</t>
    <phoneticPr fontId="3" type="noConversion"/>
  </si>
  <si>
    <t>{0:G}을(를) 판매하였습니다.</t>
    <phoneticPr fontId="3" type="noConversion"/>
  </si>
  <si>
    <t>존재하지 않는 유저입니다.</t>
    <phoneticPr fontId="3" type="noConversion"/>
  </si>
  <si>
    <t>비밀번호를 잘못 입력하였습니다.</t>
    <phoneticPr fontId="3" type="noConversion"/>
  </si>
  <si>
    <t>접근이 제한된 계정입니다.</t>
    <phoneticPr fontId="3" type="noConversion"/>
  </si>
  <si>
    <t>로그인에 실패하였습니다.</t>
    <phoneticPr fontId="3" type="noConversion"/>
  </si>
  <si>
    <t>레벨이 낮아 해당 캠프에 입장할 수 없습니다.</t>
    <phoneticPr fontId="3" type="noConversion"/>
  </si>
  <si>
    <t>{0:G} 던전을 완료하지 않아 캠프에 입장할 수 없습니다.</t>
    <phoneticPr fontId="3" type="noConversion"/>
  </si>
  <si>
    <t>서버 접속이 끊어졌습니다.</t>
    <phoneticPr fontId="3" type="noConversion"/>
  </si>
  <si>
    <t xml:space="preserve">{0:G} 번 방으로 초대를 받았습니다. 입장 하시겠습니까?  </t>
    <phoneticPr fontId="3" type="noConversion"/>
  </si>
  <si>
    <t>현재 레벨에서 수행할 수 있는 퀘스트가 초과되었습니다.</t>
    <phoneticPr fontId="3" type="noConversion"/>
  </si>
  <si>
    <t>해당 유저의 레벨이 낮아 파티에 초대할 수 없습니다.</t>
    <phoneticPr fontId="3" type="noConversion"/>
  </si>
  <si>
    <t>레벨이 낮아 해당 던전에 입장 할 수 없습니다.</t>
    <phoneticPr fontId="3" type="noConversion"/>
  </si>
  <si>
    <t>3G/LTE로 연결하면 추가요금이 부과될수 있습니다.</t>
    <phoneticPr fontId="3" type="noConversion"/>
  </si>
  <si>
    <t>이미 사용중인 닉네임 입니다.</t>
    <phoneticPr fontId="3" type="noConversion"/>
  </si>
  <si>
    <t>사용할 수 없는 닉네임 입니다.</t>
    <phoneticPr fontId="3" type="noConversion"/>
  </si>
  <si>
    <t>서버접속이 원활하지 않습니다.</t>
    <phoneticPr fontId="3" type="noConversion"/>
  </si>
  <si>
    <t>{0:G}구매에 실패 하였습니다.</t>
    <phoneticPr fontId="3" type="noConversion"/>
  </si>
  <si>
    <t>인벤토리가 부족합니다.</t>
    <phoneticPr fontId="3" type="noConversion"/>
  </si>
  <si>
    <t>Gold가 부족합니다.</t>
    <phoneticPr fontId="3" type="noConversion"/>
  </si>
  <si>
    <t>Point가 부족합니다.</t>
    <phoneticPr fontId="3" type="noConversion"/>
  </si>
  <si>
    <t>GEM이 부족합니다.</t>
    <phoneticPr fontId="3" type="noConversion"/>
  </si>
  <si>
    <t>유료상점으로 이동하시겠습니까?</t>
    <phoneticPr fontId="3" type="noConversion"/>
  </si>
  <si>
    <t>유료결제가 성공하였습니다.</t>
    <phoneticPr fontId="3" type="noConversion"/>
  </si>
  <si>
    <t>유료결제가 실패하였습니다.</t>
    <phoneticPr fontId="3" type="noConversion"/>
  </si>
  <si>
    <t>{0:G}를 사용하시겠습니까?</t>
    <phoneticPr fontId="3" type="noConversion"/>
  </si>
  <si>
    <t>새로고침에 실패 하였습니다.</t>
    <phoneticPr fontId="3" type="noConversion"/>
  </si>
  <si>
    <t>{0:G}님이 {1:G} 아이템을 획득하셨습니다.</t>
    <phoneticPr fontId="3" type="noConversion"/>
  </si>
  <si>
    <t>강화를 진행하시겠습니까?</t>
    <phoneticPr fontId="3" type="noConversion"/>
  </si>
  <si>
    <t>강화와 성공하였습니다.</t>
    <phoneticPr fontId="3" type="noConversion"/>
  </si>
  <si>
    <t>강화에 실패하였습니다.</t>
    <phoneticPr fontId="3" type="noConversion"/>
  </si>
  <si>
    <t>{0:G} 님에게 친구요청을 하시겠습니까?</t>
    <phoneticPr fontId="3" type="noConversion"/>
  </si>
  <si>
    <t>{0:G} 님에게 친구요청이 성공 하였습니다.</t>
    <phoneticPr fontId="3" type="noConversion"/>
  </si>
  <si>
    <t>{0:G} 님에게 친구요청이 실패 하였습니다.</t>
    <phoneticPr fontId="3" type="noConversion"/>
  </si>
  <si>
    <t>{0:G} 님을 친구목록에서 제거 하시겠습니까?</t>
    <phoneticPr fontId="3" type="noConversion"/>
  </si>
  <si>
    <t>{0:G} 님이 친구목록에서 제거 되었습니다.</t>
    <phoneticPr fontId="3" type="noConversion"/>
  </si>
  <si>
    <t>{0:G} 친구목록에서 제거가 실패 하였습니다.</t>
    <phoneticPr fontId="3" type="noConversion"/>
  </si>
  <si>
    <t>이미 친구요청이 되어 있습니다.</t>
    <phoneticPr fontId="3" type="noConversion"/>
  </si>
  <si>
    <t>입력한 친구를 찾을 수 없습니다.</t>
    <phoneticPr fontId="3" type="noConversion"/>
  </si>
  <si>
    <t>이미 친구목록에 있습니다.</t>
    <phoneticPr fontId="3" type="noConversion"/>
  </si>
  <si>
    <t>{0:G} 님을 친구목록에 등록하였습니다.</t>
    <phoneticPr fontId="3" type="noConversion"/>
  </si>
  <si>
    <t>친구등록에 실패하였습니다.</t>
    <phoneticPr fontId="3" type="noConversion"/>
  </si>
  <si>
    <t>친구목록이 가득 찼습니다.</t>
    <phoneticPr fontId="3" type="noConversion"/>
  </si>
  <si>
    <t>상대방의 친구목록이 가득 찼습니다.</t>
    <phoneticPr fontId="3" type="noConversion"/>
  </si>
  <si>
    <t>{0:G} 님에게 에너지를 전송하시겠습니까?</t>
    <phoneticPr fontId="3" type="noConversion"/>
  </si>
  <si>
    <t>{0:G} 님에게 에너지를 전송하였습니다.</t>
    <phoneticPr fontId="3" type="noConversion"/>
  </si>
  <si>
    <t>에너지 전송에 실패하였습니다.</t>
    <phoneticPr fontId="3" type="noConversion"/>
  </si>
  <si>
    <t>메세지를 삭제 하시겠습니까?</t>
    <phoneticPr fontId="3" type="noConversion"/>
  </si>
  <si>
    <t>아이템이 첨부되어 있지않은 메세지를 모두 삭제 하시겠습니까?</t>
    <phoneticPr fontId="3" type="noConversion"/>
  </si>
  <si>
    <t>메세지 삭제에 성공하였습니다.</t>
    <phoneticPr fontId="3" type="noConversion"/>
  </si>
  <si>
    <t>메세지 삭제에 실패하였습니다.</t>
    <phoneticPr fontId="3" type="noConversion"/>
  </si>
  <si>
    <t>메세지를 보내시겠습니까?</t>
    <phoneticPr fontId="3" type="noConversion"/>
  </si>
  <si>
    <t>메세지 보내기에 성공하였습니다.</t>
    <phoneticPr fontId="3" type="noConversion"/>
  </si>
  <si>
    <t>메세지 보내기에 실패하였습니다.</t>
    <phoneticPr fontId="3" type="noConversion"/>
  </si>
  <si>
    <t>{0:G} 아이템 획득에 성공 하였습니다.</t>
    <phoneticPr fontId="3" type="noConversion"/>
  </si>
  <si>
    <t>{0:G} 아이템 획득에 실패 하였습니다.</t>
    <phoneticPr fontId="3" type="noConversion"/>
  </si>
  <si>
    <t>게임을 종료하시겠습니까?</t>
    <phoneticPr fontId="3" type="noConversion"/>
  </si>
  <si>
    <t>게임버전이 일치하지 않아 게임이 종료 됩니다.</t>
    <phoneticPr fontId="3" type="noConversion"/>
  </si>
  <si>
    <t>다중접속이 확인되어 게임이 종료됩니다.</t>
    <phoneticPr fontId="3" type="noConversion"/>
  </si>
  <si>
    <t>{0:G} 님의 우편함이 가득차서 에너지를 보낼 수 없습니다.</t>
    <phoneticPr fontId="3" type="noConversion"/>
  </si>
  <si>
    <t>친구요청을 보낼 친구의 게임아이디를 입력해 주세요.</t>
    <phoneticPr fontId="3" type="noConversion"/>
  </si>
  <si>
    <t>{0:G} 님에게 게임초대 메시지를 보내시겠습니까?</t>
    <phoneticPr fontId="3" type="noConversion"/>
  </si>
  <si>
    <t>{0:G} 님에게 게임초대 메시지를 보냈습니다.</t>
    <phoneticPr fontId="3" type="noConversion"/>
  </si>
  <si>
    <t>에너지 획득에 성공 하였습니다.</t>
    <phoneticPr fontId="3" type="noConversion"/>
  </si>
  <si>
    <t>에너지 획득에 실패 하였습니다.</t>
    <phoneticPr fontId="3" type="noConversion"/>
  </si>
  <si>
    <t>등록된 강화재료가 없습니다.</t>
    <phoneticPr fontId="3" type="noConversion"/>
  </si>
  <si>
    <t>{0:G}G와 {1:G}GEM이 소비됩니다. 강화를 진행하시겠습니까?</t>
    <phoneticPr fontId="3" type="noConversion"/>
  </si>
  <si>
    <t>강화대상은 강화재료로 사용하실수 없습니다.</t>
    <phoneticPr fontId="3" type="noConversion"/>
  </si>
  <si>
    <t>강화재료로 사용할수 없는 아이템 입니다.</t>
    <phoneticPr fontId="3" type="noConversion"/>
  </si>
  <si>
    <t>OK</t>
    <phoneticPr fontId="3" type="noConversion"/>
  </si>
  <si>
    <t>No</t>
    <phoneticPr fontId="3" type="noConversion"/>
  </si>
  <si>
    <t>Yes</t>
    <phoneticPr fontId="3" type="noConversion"/>
  </si>
  <si>
    <t>테스트1</t>
    <phoneticPr fontId="3" type="noConversion"/>
  </si>
  <si>
    <t>화면을 터치해 주세요.</t>
    <phoneticPr fontId="11" type="noConversion"/>
  </si>
  <si>
    <t>로딩 중입니다.</t>
    <phoneticPr fontId="11" type="noConversion"/>
  </si>
  <si>
    <t>로그인</t>
    <phoneticPr fontId="11" type="noConversion"/>
  </si>
  <si>
    <t>접속하기</t>
    <phoneticPr fontId="11" type="noConversion"/>
  </si>
  <si>
    <t>원활</t>
    <phoneticPr fontId="11" type="noConversion"/>
  </si>
  <si>
    <t>보통</t>
    <phoneticPr fontId="11" type="noConversion"/>
  </si>
  <si>
    <t>꺼짐</t>
    <phoneticPr fontId="11" type="noConversion"/>
  </si>
  <si>
    <t>플레이할 서버를 선택해 주세요.</t>
    <phoneticPr fontId="11" type="noConversion"/>
  </si>
  <si>
    <t>플레이할 캐릭터를 선택해 주세요.</t>
    <phoneticPr fontId="11" type="noConversion"/>
  </si>
  <si>
    <t>기사</t>
    <phoneticPr fontId="11" type="noConversion"/>
  </si>
  <si>
    <t>영술사</t>
    <phoneticPr fontId="11" type="noConversion"/>
  </si>
  <si>
    <t>레벨</t>
    <phoneticPr fontId="11" type="noConversion"/>
  </si>
  <si>
    <t>공용</t>
    <phoneticPr fontId="3" type="noConversion"/>
  </si>
  <si>
    <t>무도가</t>
    <phoneticPr fontId="3" type="noConversion"/>
  </si>
  <si>
    <t>알파 센타우리 태양계</t>
    <phoneticPr fontId="11" type="noConversion"/>
  </si>
  <si>
    <t>캐릭터명</t>
    <phoneticPr fontId="11" type="noConversion"/>
  </si>
  <si>
    <t>클래스명</t>
    <phoneticPr fontId="11" type="noConversion"/>
  </si>
  <si>
    <t>착용클래스</t>
    <phoneticPr fontId="11" type="noConversion"/>
  </si>
  <si>
    <t>착용레벨</t>
    <phoneticPr fontId="11" type="noConversion"/>
  </si>
  <si>
    <t>공격력</t>
    <phoneticPr fontId="11" type="noConversion"/>
  </si>
  <si>
    <t>공격속도</t>
    <phoneticPr fontId="11" type="noConversion"/>
  </si>
  <si>
    <t>방어력</t>
    <phoneticPr fontId="11" type="noConversion"/>
  </si>
  <si>
    <t>비행속도</t>
    <phoneticPr fontId="11" type="noConversion"/>
  </si>
  <si>
    <t>부스터속도</t>
    <phoneticPr fontId="11" type="noConversion"/>
  </si>
  <si>
    <t>장착슬롯</t>
    <phoneticPr fontId="11" type="noConversion"/>
  </si>
  <si>
    <t>아이템 등급</t>
    <phoneticPr fontId="3" type="noConversion"/>
  </si>
  <si>
    <t>스킬리스트</t>
    <phoneticPr fontId="11" type="noConversion"/>
  </si>
  <si>
    <t>등록한 스킬</t>
    <phoneticPr fontId="11" type="noConversion"/>
  </si>
  <si>
    <t>Tip: 전투에 사용하고 싶은 스킬 3개를 선택 할 수 있습니다.</t>
    <phoneticPr fontId="11" type="noConversion"/>
  </si>
  <si>
    <t>Tip: 스킬리스트에서 선택한 후 Drag&amp;Drop으로 스킬을 변경 할 수 있습니다.</t>
    <phoneticPr fontId="3" type="noConversion"/>
  </si>
  <si>
    <t>위치를 변경할 수 있습니다.</t>
  </si>
  <si>
    <t>요구레벨</t>
    <phoneticPr fontId="11" type="noConversion"/>
  </si>
  <si>
    <t>Lv.</t>
    <phoneticPr fontId="11" type="noConversion"/>
  </si>
  <si>
    <t>퀘스트</t>
    <phoneticPr fontId="11" type="noConversion"/>
  </si>
  <si>
    <t>노멀</t>
    <phoneticPr fontId="3" type="noConversion"/>
  </si>
  <si>
    <t>매직</t>
    <phoneticPr fontId="3" type="noConversion"/>
  </si>
  <si>
    <t>레어</t>
    <phoneticPr fontId="3" type="noConversion"/>
  </si>
  <si>
    <t>유니크</t>
    <phoneticPr fontId="3" type="noConversion"/>
  </si>
  <si>
    <t>에픽</t>
    <phoneticPr fontId="3" type="noConversion"/>
  </si>
  <si>
    <t>레젼드리</t>
    <phoneticPr fontId="3" type="noConversion"/>
  </si>
  <si>
    <t>출격</t>
    <phoneticPr fontId="3" type="noConversion"/>
  </si>
  <si>
    <t>출격 준비</t>
    <phoneticPr fontId="3" type="noConversion"/>
  </si>
  <si>
    <t>완료</t>
    <phoneticPr fontId="3" type="noConversion"/>
  </si>
  <si>
    <t>초대</t>
    <phoneticPr fontId="3" type="noConversion"/>
  </si>
  <si>
    <t>변경</t>
    <phoneticPr fontId="3" type="noConversion"/>
  </si>
  <si>
    <t>스트라이커</t>
    <phoneticPr fontId="3" type="noConversion"/>
  </si>
  <si>
    <t>보조팩</t>
    <phoneticPr fontId="3" type="noConversion"/>
  </si>
  <si>
    <t>킬수</t>
    <phoneticPr fontId="3" type="noConversion"/>
  </si>
  <si>
    <t>콤보율</t>
    <phoneticPr fontId="3" type="noConversion"/>
  </si>
  <si>
    <t>최대 콤보</t>
    <phoneticPr fontId="3" type="noConversion"/>
  </si>
  <si>
    <t>경험치</t>
    <phoneticPr fontId="3" type="noConversion"/>
  </si>
  <si>
    <t>골드</t>
    <phoneticPr fontId="3" type="noConversion"/>
  </si>
  <si>
    <t>마을로 이동</t>
    <phoneticPr fontId="3" type="noConversion"/>
  </si>
  <si>
    <t>다른던전 선택</t>
    <phoneticPr fontId="3" type="noConversion"/>
  </si>
  <si>
    <t>받을 수 있는 보상이 없습니다.</t>
    <phoneticPr fontId="3" type="noConversion"/>
  </si>
  <si>
    <t>메세지</t>
    <phoneticPr fontId="3" type="noConversion"/>
  </si>
  <si>
    <t>메세지 쓰기</t>
    <phoneticPr fontId="3" type="noConversion"/>
  </si>
  <si>
    <t>메세지 읽기</t>
    <phoneticPr fontId="3" type="noConversion"/>
  </si>
  <si>
    <t>메세지 답장</t>
    <phoneticPr fontId="3" type="noConversion"/>
  </si>
  <si>
    <t>삭제</t>
    <phoneticPr fontId="3" type="noConversion"/>
  </si>
  <si>
    <t>답장</t>
    <phoneticPr fontId="3" type="noConversion"/>
  </si>
  <si>
    <t>받기</t>
    <phoneticPr fontId="3" type="noConversion"/>
  </si>
  <si>
    <t>보내기</t>
    <phoneticPr fontId="3" type="noConversion"/>
  </si>
  <si>
    <t>친구목록</t>
    <phoneticPr fontId="3" type="noConversion"/>
  </si>
  <si>
    <t>아이템 첨부</t>
    <phoneticPr fontId="3" type="noConversion"/>
  </si>
  <si>
    <t>제거</t>
    <phoneticPr fontId="3" type="noConversion"/>
  </si>
  <si>
    <t>카톡친구</t>
    <phoneticPr fontId="3" type="noConversion"/>
  </si>
  <si>
    <t>일괄삭제</t>
    <phoneticPr fontId="3" type="noConversion"/>
  </si>
  <si>
    <t>[{0:G}] 님에게 귓속말</t>
    <phoneticPr fontId="3" type="noConversion"/>
  </si>
  <si>
    <t>[{0:G}] 님의 귓속말</t>
    <phoneticPr fontId="3" type="noConversion"/>
  </si>
  <si>
    <t>{0:G} 님은 채널에 존재하지 않습니다.</t>
    <phoneticPr fontId="3" type="noConversion"/>
  </si>
  <si>
    <t>친구추가</t>
    <phoneticPr fontId="3" type="noConversion"/>
  </si>
  <si>
    <t>친구제거</t>
    <phoneticPr fontId="3" type="noConversion"/>
  </si>
  <si>
    <t>에너지 보내기</t>
    <phoneticPr fontId="3" type="noConversion"/>
  </si>
  <si>
    <t>친구초대</t>
    <phoneticPr fontId="3" type="noConversion"/>
  </si>
  <si>
    <t>친구등록</t>
    <phoneticPr fontId="3" type="noConversion"/>
  </si>
  <si>
    <t>친구초대 리스트</t>
    <phoneticPr fontId="3" type="noConversion"/>
  </si>
  <si>
    <t>친구요청</t>
    <phoneticPr fontId="3" type="noConversion"/>
  </si>
  <si>
    <t>수락</t>
    <phoneticPr fontId="3" type="noConversion"/>
  </si>
  <si>
    <t>거절</t>
    <phoneticPr fontId="3" type="noConversion"/>
  </si>
  <si>
    <t>접속 ON</t>
    <phoneticPr fontId="3" type="noConversion"/>
  </si>
  <si>
    <t>접속 OFF</t>
    <phoneticPr fontId="3" type="noConversion"/>
  </si>
  <si>
    <t>강화대상</t>
    <phoneticPr fontId="11" type="noConversion"/>
  </si>
  <si>
    <t>강화재료</t>
    <phoneticPr fontId="3" type="noConversion"/>
  </si>
  <si>
    <t>강화비용</t>
    <phoneticPr fontId="3" type="noConversion"/>
  </si>
  <si>
    <t>성공확률</t>
    <phoneticPr fontId="3" type="noConversion"/>
  </si>
  <si>
    <t>일반강화</t>
    <phoneticPr fontId="3" type="noConversion"/>
  </si>
  <si>
    <t>특수강화</t>
    <phoneticPr fontId="3" type="noConversion"/>
  </si>
  <si>
    <t>등록</t>
    <phoneticPr fontId="3" type="noConversion"/>
  </si>
  <si>
    <t>해제</t>
    <phoneticPr fontId="3" type="noConversion"/>
  </si>
  <si>
    <t>강화</t>
    <phoneticPr fontId="3" type="noConversion"/>
  </si>
  <si>
    <t>무기</t>
    <phoneticPr fontId="3" type="noConversion"/>
  </si>
  <si>
    <t>슈트</t>
    <phoneticPr fontId="3" type="noConversion"/>
  </si>
  <si>
    <t>부스터</t>
    <phoneticPr fontId="3" type="noConversion"/>
  </si>
  <si>
    <t>상품 정보</t>
    <phoneticPr fontId="3" type="noConversion"/>
  </si>
  <si>
    <t>남은 개수</t>
    <phoneticPr fontId="3" type="noConversion"/>
  </si>
  <si>
    <t>새로고침</t>
    <phoneticPr fontId="3" type="noConversion"/>
  </si>
  <si>
    <t>뽑기</t>
    <phoneticPr fontId="3" type="noConversion"/>
  </si>
  <si>
    <t>Attack</t>
    <phoneticPr fontId="3" type="noConversion"/>
  </si>
  <si>
    <t>Time Attack</t>
    <phoneticPr fontId="3" type="noConversion"/>
  </si>
  <si>
    <t>Target Defance</t>
    <phoneticPr fontId="3" type="noConversion"/>
  </si>
  <si>
    <t>Target Attack</t>
    <phoneticPr fontId="3" type="noConversion"/>
  </si>
  <si>
    <t>NORMAL</t>
    <phoneticPr fontId="3" type="noConversion"/>
  </si>
  <si>
    <t>HARD</t>
    <phoneticPr fontId="3" type="noConversion"/>
  </si>
  <si>
    <t>VERY HARD</t>
    <phoneticPr fontId="3" type="noConversion"/>
  </si>
  <si>
    <t>{0:G}</t>
    <phoneticPr fontId="3" type="noConversion"/>
  </si>
  <si>
    <t>던전 리스트</t>
    <phoneticPr fontId="3" type="noConversion"/>
  </si>
  <si>
    <t>던전 정보</t>
    <phoneticPr fontId="3" type="noConversion"/>
  </si>
  <si>
    <t>추천레벨 :</t>
    <phoneticPr fontId="3" type="noConversion"/>
  </si>
  <si>
    <t>퀘스트1</t>
    <phoneticPr fontId="3" type="noConversion"/>
  </si>
  <si>
    <t>퀘스트2</t>
    <phoneticPr fontId="3" type="noConversion"/>
  </si>
  <si>
    <t>퀘스트3</t>
    <phoneticPr fontId="3" type="noConversion"/>
  </si>
  <si>
    <t>내용 보기</t>
    <phoneticPr fontId="3" type="noConversion"/>
  </si>
  <si>
    <t>바로 받기</t>
    <phoneticPr fontId="3" type="noConversion"/>
  </si>
  <si>
    <t>싱글 플레이</t>
    <phoneticPr fontId="3" type="noConversion"/>
  </si>
  <si>
    <t>파티 플레이</t>
    <phoneticPr fontId="3" type="noConversion"/>
  </si>
  <si>
    <t>에피소드 1</t>
    <phoneticPr fontId="3" type="noConversion"/>
  </si>
  <si>
    <t>에피소드 2</t>
    <phoneticPr fontId="3" type="noConversion"/>
  </si>
  <si>
    <t>에피소드 3</t>
    <phoneticPr fontId="3" type="noConversion"/>
  </si>
  <si>
    <t>에피소드 4</t>
    <phoneticPr fontId="3" type="noConversion"/>
  </si>
  <si>
    <t>테라포밍기계1</t>
    <phoneticPr fontId="3" type="noConversion"/>
  </si>
  <si>
    <t>테라포밍기계2</t>
  </si>
  <si>
    <t>테라포밍기계3</t>
  </si>
  <si>
    <t>테라포밍기계4</t>
  </si>
  <si>
    <t>테라포밍기계5</t>
  </si>
  <si>
    <t>테라포밍기계6</t>
  </si>
  <si>
    <t>테라포밍기계7</t>
  </si>
  <si>
    <t>테라포밍기계8</t>
  </si>
  <si>
    <t>테라포밍기계9</t>
  </si>
  <si>
    <t>테라포밍기계10</t>
  </si>
  <si>
    <t>테라포밍기계11</t>
  </si>
  <si>
    <t>테라포밍기계12</t>
  </si>
  <si>
    <t>테라포밍기계13</t>
  </si>
  <si>
    <t>테라포밍기계14</t>
  </si>
  <si>
    <t>테라포밍기계15</t>
  </si>
  <si>
    <t>테라포밍기계16</t>
  </si>
  <si>
    <t>테라포밍기계17</t>
  </si>
  <si>
    <t>테라포밍기계18</t>
  </si>
  <si>
    <t>테라포밍기계19</t>
  </si>
  <si>
    <t>테라포밍기계20</t>
  </si>
  <si>
    <t>테라포밍기계21</t>
  </si>
  <si>
    <t>테라포밍기계22</t>
  </si>
  <si>
    <t>테라포밍기계23</t>
  </si>
  <si>
    <t>게임메뉴</t>
    <phoneticPr fontId="3" type="noConversion"/>
  </si>
  <si>
    <t>캐릭터 선택창으로 이동</t>
    <phoneticPr fontId="3" type="noConversion"/>
  </si>
  <si>
    <t>서버 선택창으로 이동</t>
    <phoneticPr fontId="3" type="noConversion"/>
  </si>
  <si>
    <t>게임 종료</t>
    <phoneticPr fontId="3" type="noConversion"/>
  </si>
  <si>
    <t>Dg_Sound_Idx</t>
    <phoneticPr fontId="3" type="noConversion"/>
  </si>
  <si>
    <t>Dg_Ramp_Idx</t>
    <phoneticPr fontId="3" type="noConversion"/>
  </si>
  <si>
    <t>Spawn_PC1_X</t>
    <phoneticPr fontId="3" type="noConversion"/>
  </si>
  <si>
    <t>Spawn_PC1_Y</t>
    <phoneticPr fontId="3" type="noConversion"/>
  </si>
  <si>
    <t>Dungeon002_01</t>
    <phoneticPr fontId="3" type="noConversion"/>
  </si>
  <si>
    <t>Dungeon002_02</t>
    <phoneticPr fontId="3" type="noConversion"/>
  </si>
  <si>
    <t>Idx</t>
    <phoneticPr fontId="3" type="noConversion"/>
  </si>
  <si>
    <t>Dg_Name</t>
    <phoneticPr fontId="3" type="noConversion"/>
  </si>
  <si>
    <t>Dg_FileName</t>
    <phoneticPr fontId="3" type="noConversion"/>
  </si>
  <si>
    <t>Dg_Type</t>
    <phoneticPr fontId="3" type="noConversion"/>
  </si>
  <si>
    <t>Dg_Diffcult</t>
    <phoneticPr fontId="3" type="noConversion"/>
  </si>
  <si>
    <t>Recommend_Lv_From</t>
    <phoneticPr fontId="3" type="noConversion"/>
  </si>
  <si>
    <t>Spawn_PC1_Z</t>
    <phoneticPr fontId="3" type="noConversion"/>
  </si>
  <si>
    <t>Spawn_PC2_X</t>
    <phoneticPr fontId="3" type="noConversion"/>
  </si>
  <si>
    <t>Spawn_PC2_Y</t>
    <phoneticPr fontId="3" type="noConversion"/>
  </si>
  <si>
    <t>Spawn_PC2_Z</t>
    <phoneticPr fontId="3" type="noConversion"/>
  </si>
  <si>
    <t>Spawn_PC3_X</t>
    <phoneticPr fontId="3" type="noConversion"/>
  </si>
  <si>
    <t>Spawn_PC3_Y</t>
    <phoneticPr fontId="3" type="noConversion"/>
  </si>
  <si>
    <t>Spawn_PC3_Z</t>
    <phoneticPr fontId="3" type="noConversion"/>
  </si>
  <si>
    <t>Spawn_PC4_X</t>
    <phoneticPr fontId="3" type="noConversion"/>
  </si>
  <si>
    <t>Spawn_PC4_Y</t>
    <phoneticPr fontId="3" type="noConversion"/>
  </si>
  <si>
    <t>Spawn_PC4_Z</t>
    <phoneticPr fontId="3" type="noConversion"/>
  </si>
  <si>
    <t>Mission1</t>
    <phoneticPr fontId="3" type="noConversion"/>
  </si>
  <si>
    <t>Mission2</t>
    <phoneticPr fontId="3" type="noConversion"/>
  </si>
  <si>
    <t>Mission3</t>
    <phoneticPr fontId="3" type="noConversion"/>
  </si>
  <si>
    <t>Mission4</t>
    <phoneticPr fontId="3" type="noConversion"/>
  </si>
  <si>
    <t>Mission5</t>
    <phoneticPr fontId="3" type="noConversion"/>
  </si>
  <si>
    <t>Spawn_Order1_GroupID</t>
    <phoneticPr fontId="3" type="noConversion"/>
  </si>
  <si>
    <t>Spawn_Order1_GroupTime</t>
    <phoneticPr fontId="3" type="noConversion"/>
  </si>
  <si>
    <t>Spawn_Order2_GroupID</t>
    <phoneticPr fontId="3" type="noConversion"/>
  </si>
  <si>
    <t>Spawn_Order2_GroupTime</t>
    <phoneticPr fontId="3" type="noConversion"/>
  </si>
  <si>
    <t>Spawn_Order3_GroupID</t>
    <phoneticPr fontId="3" type="noConversion"/>
  </si>
  <si>
    <t>Spawn_Order3_GroupTime</t>
    <phoneticPr fontId="3" type="noConversion"/>
  </si>
  <si>
    <t>Reward_Money</t>
    <phoneticPr fontId="3" type="noConversion"/>
  </si>
  <si>
    <t>Reward_Exp</t>
    <phoneticPr fontId="3" type="noConversion"/>
  </si>
  <si>
    <t>Reward_Drop_GroupID</t>
    <phoneticPr fontId="3" type="noConversion"/>
  </si>
  <si>
    <t>Obj_Idx</t>
    <phoneticPr fontId="3" type="noConversion"/>
  </si>
  <si>
    <t>episode</t>
    <phoneticPr fontId="3" type="noConversion"/>
  </si>
  <si>
    <t>Dungeon000_01</t>
    <phoneticPr fontId="3" type="noConversion"/>
  </si>
  <si>
    <t>Dungeon000_02</t>
    <phoneticPr fontId="3" type="noConversion"/>
  </si>
  <si>
    <t>21</t>
    <phoneticPr fontId="3" type="noConversion"/>
  </si>
  <si>
    <t>Dungeon000_03</t>
    <phoneticPr fontId="3" type="noConversion"/>
  </si>
  <si>
    <t>Dungeon000_04</t>
    <phoneticPr fontId="3" type="noConversion"/>
  </si>
  <si>
    <t>Dungeon000_03</t>
    <phoneticPr fontId="3" type="noConversion"/>
  </si>
  <si>
    <t>44</t>
    <phoneticPr fontId="3" type="noConversion"/>
  </si>
  <si>
    <t>46</t>
    <phoneticPr fontId="3" type="noConversion"/>
  </si>
  <si>
    <t>Dungeon001_01</t>
    <phoneticPr fontId="3" type="noConversion"/>
  </si>
  <si>
    <t>Dungeon001_02</t>
    <phoneticPr fontId="3" type="noConversion"/>
  </si>
  <si>
    <t>Dungeon001_04</t>
    <phoneticPr fontId="3" type="noConversion"/>
  </si>
  <si>
    <t>Dungeon001_05</t>
    <phoneticPr fontId="3" type="noConversion"/>
  </si>
  <si>
    <t>Dungeon001_06</t>
    <phoneticPr fontId="3" type="noConversion"/>
  </si>
  <si>
    <t>Dungeon001_07</t>
    <phoneticPr fontId="3" type="noConversion"/>
  </si>
  <si>
    <t>Dungeon001_08</t>
    <phoneticPr fontId="3" type="noConversion"/>
  </si>
  <si>
    <t>Dungeon003_01</t>
    <phoneticPr fontId="3" type="noConversion"/>
  </si>
  <si>
    <t>Dungeon003_02</t>
    <phoneticPr fontId="3" type="noConversion"/>
  </si>
  <si>
    <t>Dungeon003_04</t>
    <phoneticPr fontId="3" type="noConversion"/>
  </si>
  <si>
    <t>Dungeon003_05</t>
    <phoneticPr fontId="3" type="noConversion"/>
  </si>
  <si>
    <t>18</t>
    <phoneticPr fontId="3" type="noConversion"/>
  </si>
  <si>
    <t>Dungeon003_06</t>
    <phoneticPr fontId="3" type="noConversion"/>
  </si>
  <si>
    <t>Dungeon003_07</t>
    <phoneticPr fontId="3" type="noConversion"/>
  </si>
  <si>
    <t>34</t>
    <phoneticPr fontId="3" type="noConversion"/>
  </si>
  <si>
    <t>Dungeon003_08</t>
    <phoneticPr fontId="3" type="noConversion"/>
  </si>
  <si>
    <t>Dungeon003_03</t>
    <phoneticPr fontId="3" type="noConversion"/>
  </si>
  <si>
    <t>Dungeon004_01</t>
    <phoneticPr fontId="3" type="noConversion"/>
  </si>
  <si>
    <t>Dungeon004_01</t>
    <phoneticPr fontId="3" type="noConversion"/>
  </si>
  <si>
    <t>Dungeon004_05</t>
  </si>
  <si>
    <t>14</t>
    <phoneticPr fontId="3" type="noConversion"/>
  </si>
  <si>
    <t>Dungeon004_03</t>
  </si>
  <si>
    <t>Dungeon004_04</t>
  </si>
  <si>
    <t>Dungeon004_02</t>
    <phoneticPr fontId="3" type="noConversion"/>
  </si>
  <si>
    <t>35</t>
    <phoneticPr fontId="3" type="noConversion"/>
  </si>
  <si>
    <t>Dungeon004_06</t>
  </si>
  <si>
    <t>Dungeon004_07</t>
  </si>
  <si>
    <t>13</t>
    <phoneticPr fontId="3" type="noConversion"/>
  </si>
  <si>
    <t>Dungeon004_08</t>
  </si>
  <si>
    <t>11</t>
  </si>
  <si>
    <t>11</t>
    <phoneticPr fontId="3" type="noConversion"/>
  </si>
  <si>
    <t>33</t>
  </si>
  <si>
    <t>44</t>
  </si>
  <si>
    <t>22</t>
  </si>
  <si>
    <t>22</t>
    <phoneticPr fontId="3" type="noConversion"/>
  </si>
  <si>
    <t>44</t>
    <phoneticPr fontId="3" type="noConversion"/>
  </si>
  <si>
    <t>36</t>
  </si>
  <si>
    <t>36</t>
    <phoneticPr fontId="3" type="noConversion"/>
  </si>
  <si>
    <t>18</t>
  </si>
  <si>
    <t>18</t>
    <phoneticPr fontId="3" type="noConversion"/>
  </si>
  <si>
    <t>30</t>
  </si>
  <si>
    <t>30</t>
    <phoneticPr fontId="3" type="noConversion"/>
  </si>
  <si>
    <t>21</t>
  </si>
  <si>
    <t>21</t>
    <phoneticPr fontId="3" type="noConversion"/>
  </si>
  <si>
    <t>02</t>
  </si>
  <si>
    <t>02</t>
    <phoneticPr fontId="3" type="noConversion"/>
  </si>
  <si>
    <t>24</t>
  </si>
  <si>
    <t>24</t>
    <phoneticPr fontId="3" type="noConversion"/>
  </si>
  <si>
    <t>35</t>
  </si>
  <si>
    <t>35</t>
    <phoneticPr fontId="3" type="noConversion"/>
  </si>
  <si>
    <t>47</t>
  </si>
  <si>
    <t>47</t>
    <phoneticPr fontId="3" type="noConversion"/>
  </si>
  <si>
    <t>38</t>
  </si>
  <si>
    <t>38</t>
    <phoneticPr fontId="3" type="noConversion"/>
  </si>
  <si>
    <t>09</t>
  </si>
  <si>
    <t>09</t>
    <phoneticPr fontId="3" type="noConversion"/>
  </si>
  <si>
    <t>20</t>
  </si>
  <si>
    <t>20</t>
    <phoneticPr fontId="3" type="noConversion"/>
  </si>
  <si>
    <t>33</t>
    <phoneticPr fontId="3" type="noConversion"/>
  </si>
  <si>
    <t>15</t>
  </si>
  <si>
    <t>15</t>
    <phoneticPr fontId="3" type="noConversion"/>
  </si>
  <si>
    <t>26</t>
  </si>
  <si>
    <t>26</t>
    <phoneticPr fontId="3" type="noConversion"/>
  </si>
  <si>
    <t>29</t>
  </si>
  <si>
    <t>29</t>
    <phoneticPr fontId="3" type="noConversion"/>
  </si>
  <si>
    <t>50</t>
  </si>
  <si>
    <t>50</t>
    <phoneticPr fontId="3" type="noConversion"/>
  </si>
  <si>
    <t>02</t>
    <phoneticPr fontId="3" type="noConversion"/>
  </si>
  <si>
    <t>13</t>
  </si>
  <si>
    <t>06</t>
  </si>
  <si>
    <t>06</t>
    <phoneticPr fontId="3" type="noConversion"/>
  </si>
  <si>
    <t>27</t>
  </si>
  <si>
    <t>27</t>
    <phoneticPr fontId="3" type="noConversion"/>
  </si>
  <si>
    <t>49</t>
  </si>
  <si>
    <t>49</t>
    <phoneticPr fontId="3" type="noConversion"/>
  </si>
  <si>
    <t>20</t>
    <phoneticPr fontId="3" type="noConversion"/>
  </si>
  <si>
    <t>01</t>
  </si>
  <si>
    <t>01</t>
    <phoneticPr fontId="3" type="noConversion"/>
  </si>
  <si>
    <t>03</t>
  </si>
  <si>
    <t>03</t>
    <phoneticPr fontId="3" type="noConversion"/>
  </si>
  <si>
    <t>12</t>
  </si>
  <si>
    <t>12</t>
    <phoneticPr fontId="3" type="noConversion"/>
  </si>
  <si>
    <t>23</t>
  </si>
  <si>
    <t>23</t>
    <phoneticPr fontId="3" type="noConversion"/>
  </si>
  <si>
    <t>25</t>
  </si>
  <si>
    <t>46</t>
  </si>
  <si>
    <t>17</t>
  </si>
  <si>
    <t>17</t>
    <phoneticPr fontId="3" type="noConversion"/>
  </si>
  <si>
    <t>09</t>
    <phoneticPr fontId="3" type="noConversion"/>
  </si>
  <si>
    <t>34</t>
  </si>
  <si>
    <t>25</t>
    <phoneticPr fontId="3" type="noConversion"/>
  </si>
  <si>
    <t>28</t>
  </si>
  <si>
    <t>28</t>
    <phoneticPr fontId="3" type="noConversion"/>
  </si>
  <si>
    <t>40</t>
  </si>
  <si>
    <t>40</t>
    <phoneticPr fontId="3" type="noConversion"/>
  </si>
  <si>
    <t>31</t>
  </si>
  <si>
    <t>31</t>
    <phoneticPr fontId="3" type="noConversion"/>
  </si>
  <si>
    <t>11</t>
    <phoneticPr fontId="3" type="noConversion"/>
  </si>
  <si>
    <t>14</t>
  </si>
  <si>
    <t>45</t>
  </si>
  <si>
    <t>45</t>
    <phoneticPr fontId="3" type="noConversion"/>
  </si>
  <si>
    <t>37</t>
  </si>
  <si>
    <t>37</t>
    <phoneticPr fontId="3" type="noConversion"/>
  </si>
  <si>
    <t>26</t>
    <phoneticPr fontId="3" type="noConversion"/>
  </si>
  <si>
    <t>05</t>
  </si>
  <si>
    <t>05</t>
    <phoneticPr fontId="3" type="noConversion"/>
  </si>
  <si>
    <t>50</t>
    <phoneticPr fontId="3" type="noConversion"/>
  </si>
  <si>
    <t>30</t>
    <phoneticPr fontId="3" type="noConversion"/>
  </si>
  <si>
    <t>CreateMobCount_normal</t>
    <phoneticPr fontId="3" type="noConversion"/>
  </si>
  <si>
    <t>MaxCreateMobCount_normal</t>
    <phoneticPr fontId="3" type="noConversion"/>
  </si>
  <si>
    <t>CreateMobCount_hard</t>
    <phoneticPr fontId="3" type="noConversion"/>
  </si>
  <si>
    <t>MaxCreateMobCount_hard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</si>
</sst>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7" fillId="0" borderId="0" xfId="0" applyFont="1"/>
    <xf numFmtId="0" fontId="0" fillId="3" borderId="0" xfId="0" applyFill="1"/>
    <xf numFmtId="176" fontId="0" fillId="3" borderId="0" xfId="0" applyNumberFormat="1" applyFill="1"/>
    <xf numFmtId="0" fontId="0" fillId="4" borderId="0" xfId="0" applyFill="1"/>
    <xf numFmtId="176" fontId="7" fillId="4" borderId="0" xfId="0" applyNumberFormat="1" applyFont="1" applyFill="1"/>
    <xf numFmtId="176" fontId="0" fillId="4" borderId="0" xfId="0" applyNumberFormat="1" applyFill="1"/>
    <xf numFmtId="0" fontId="0" fillId="5" borderId="0" xfId="0" applyFill="1"/>
    <xf numFmtId="0" fontId="0" fillId="6" borderId="0" xfId="0" applyFill="1"/>
    <xf numFmtId="176" fontId="7" fillId="6" borderId="0" xfId="0" applyNumberFormat="1" applyFont="1" applyFill="1"/>
    <xf numFmtId="176" fontId="0" fillId="6" borderId="0" xfId="0" applyNumberFormat="1" applyFill="1"/>
    <xf numFmtId="0" fontId="0" fillId="7" borderId="0" xfId="0" applyFill="1"/>
    <xf numFmtId="176" fontId="7" fillId="3" borderId="0" xfId="0" applyNumberFormat="1" applyFont="1" applyFill="1"/>
    <xf numFmtId="0" fontId="0" fillId="8" borderId="0" xfId="0" applyFill="1"/>
    <xf numFmtId="0" fontId="2" fillId="2" borderId="0" xfId="1" applyAlignment="1"/>
    <xf numFmtId="0" fontId="9" fillId="2" borderId="0" xfId="1" applyFont="1" applyAlignment="1"/>
    <xf numFmtId="0" fontId="2" fillId="2" borderId="1" xfId="1" applyBorder="1" applyAlignment="1">
      <alignment vertical="center"/>
    </xf>
    <xf numFmtId="0" fontId="2" fillId="2" borderId="1" xfId="1" applyBorder="1" applyAlignment="1"/>
    <xf numFmtId="0" fontId="2" fillId="2" borderId="2" xfId="1" applyBorder="1" applyAlignment="1"/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2">
      <alignment vertical="center"/>
    </xf>
    <xf numFmtId="0" fontId="1" fillId="0" borderId="0" xfId="3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0" fillId="9" borderId="0" xfId="0" applyFill="1" applyAlignment="1">
      <alignment vertical="center"/>
    </xf>
    <xf numFmtId="0" fontId="0" fillId="3" borderId="0" xfId="0" quotePrefix="1" applyFill="1"/>
    <xf numFmtId="0" fontId="0" fillId="6" borderId="0" xfId="0" quotePrefix="1" applyFill="1"/>
    <xf numFmtId="0" fontId="12" fillId="2" borderId="1" xfId="1" applyFont="1" applyBorder="1" applyAlignment="1"/>
    <xf numFmtId="176" fontId="7" fillId="5" borderId="0" xfId="0" applyNumberFormat="1" applyFont="1" applyFill="1"/>
    <xf numFmtId="176" fontId="0" fillId="5" borderId="0" xfId="0" applyNumberFormat="1" applyFill="1"/>
    <xf numFmtId="0" fontId="0" fillId="5" borderId="0" xfId="0" quotePrefix="1" applyFill="1"/>
    <xf numFmtId="0" fontId="0" fillId="10" borderId="0" xfId="0" applyFill="1"/>
    <xf numFmtId="176" fontId="7" fillId="10" borderId="0" xfId="0" applyNumberFormat="1" applyFont="1" applyFill="1"/>
    <xf numFmtId="176" fontId="0" fillId="10" borderId="0" xfId="0" applyNumberFormat="1" applyFill="1"/>
    <xf numFmtId="0" fontId="0" fillId="10" borderId="0" xfId="0" quotePrefix="1" applyFill="1"/>
    <xf numFmtId="0" fontId="0" fillId="4" borderId="0" xfId="0" quotePrefix="1" applyFill="1"/>
    <xf numFmtId="0" fontId="0" fillId="11" borderId="0" xfId="0" applyFill="1"/>
    <xf numFmtId="176" fontId="7" fillId="11" borderId="0" xfId="0" applyNumberFormat="1" applyFont="1" applyFill="1"/>
    <xf numFmtId="176" fontId="0" fillId="11" borderId="0" xfId="0" applyNumberFormat="1" applyFill="1"/>
    <xf numFmtId="0" fontId="0" fillId="11" borderId="0" xfId="0" quotePrefix="1" applyFill="1"/>
    <xf numFmtId="0" fontId="0" fillId="12" borderId="0" xfId="0" applyFill="1"/>
    <xf numFmtId="176" fontId="7" fillId="12" borderId="0" xfId="0" applyNumberFormat="1" applyFont="1" applyFill="1"/>
    <xf numFmtId="176" fontId="0" fillId="12" borderId="0" xfId="0" applyNumberFormat="1" applyFill="1"/>
    <xf numFmtId="0" fontId="0" fillId="12" borderId="0" xfId="0" quotePrefix="1" applyFill="1"/>
    <xf numFmtId="0" fontId="9" fillId="2" borderId="1" xfId="1" applyFont="1" applyBorder="1" applyAlignment="1"/>
    <xf numFmtId="0" fontId="13" fillId="3" borderId="0" xfId="0" applyFont="1" applyFill="1"/>
    <xf numFmtId="0" fontId="13" fillId="5" borderId="0" xfId="0" applyFont="1" applyFill="1"/>
    <xf numFmtId="0" fontId="13" fillId="6" borderId="0" xfId="0" applyFont="1" applyFill="1"/>
    <xf numFmtId="0" fontId="13" fillId="10" borderId="0" xfId="0" applyFont="1" applyFill="1"/>
    <xf numFmtId="0" fontId="13" fillId="4" borderId="0" xfId="0" applyFont="1" applyFill="1"/>
    <xf numFmtId="0" fontId="13" fillId="11" borderId="0" xfId="0" applyFont="1" applyFill="1"/>
    <xf numFmtId="0" fontId="13" fillId="0" borderId="0" xfId="0" applyFont="1"/>
    <xf numFmtId="0" fontId="14" fillId="3" borderId="0" xfId="0" applyFont="1" applyFill="1"/>
    <xf numFmtId="176" fontId="13" fillId="3" borderId="0" xfId="0" applyNumberFormat="1" applyFont="1" applyFill="1"/>
    <xf numFmtId="0" fontId="13" fillId="3" borderId="0" xfId="0" quotePrefix="1" applyFont="1" applyFill="1"/>
    <xf numFmtId="0" fontId="14" fillId="5" borderId="0" xfId="0" applyFont="1" applyFill="1"/>
    <xf numFmtId="176" fontId="13" fillId="5" borderId="0" xfId="0" applyNumberFormat="1" applyFont="1" applyFill="1"/>
    <xf numFmtId="0" fontId="13" fillId="5" borderId="0" xfId="0" quotePrefix="1" applyFont="1" applyFill="1"/>
    <xf numFmtId="0" fontId="14" fillId="6" borderId="0" xfId="0" applyFont="1" applyFill="1"/>
    <xf numFmtId="176" fontId="13" fillId="6" borderId="0" xfId="0" applyNumberFormat="1" applyFont="1" applyFill="1"/>
    <xf numFmtId="0" fontId="13" fillId="6" borderId="0" xfId="0" quotePrefix="1" applyFont="1" applyFill="1"/>
    <xf numFmtId="0" fontId="14" fillId="10" borderId="0" xfId="0" applyFont="1" applyFill="1"/>
    <xf numFmtId="176" fontId="13" fillId="10" borderId="0" xfId="0" applyNumberFormat="1" applyFont="1" applyFill="1"/>
    <xf numFmtId="0" fontId="13" fillId="10" borderId="0" xfId="0" quotePrefix="1" applyFont="1" applyFill="1"/>
    <xf numFmtId="0" fontId="14" fillId="4" borderId="0" xfId="0" applyFont="1" applyFill="1"/>
    <xf numFmtId="176" fontId="13" fillId="4" borderId="0" xfId="0" applyNumberFormat="1" applyFont="1" applyFill="1"/>
    <xf numFmtId="0" fontId="13" fillId="4" borderId="0" xfId="0" quotePrefix="1" applyFont="1" applyFill="1"/>
    <xf numFmtId="0" fontId="14" fillId="11" borderId="0" xfId="0" applyFont="1" applyFill="1"/>
    <xf numFmtId="176" fontId="13" fillId="11" borderId="0" xfId="0" applyNumberFormat="1" applyFont="1" applyFill="1"/>
    <xf numFmtId="0" fontId="13" fillId="11" borderId="0" xfId="0" quotePrefix="1" applyFont="1" applyFill="1"/>
    <xf numFmtId="0" fontId="0" fillId="13" borderId="0" xfId="0" applyFill="1"/>
    <xf numFmtId="176" fontId="7" fillId="13" borderId="0" xfId="0" applyNumberFormat="1" applyFont="1" applyFill="1"/>
    <xf numFmtId="176" fontId="0" fillId="13" borderId="0" xfId="0" applyNumberFormat="1" applyFill="1"/>
    <xf numFmtId="0" fontId="13" fillId="13" borderId="0" xfId="0" applyFont="1" applyFill="1"/>
  </cellXfs>
  <cellStyles count="4">
    <cellStyle name="좋음" xfId="1" builtinId="26"/>
    <cellStyle name="표준" xfId="0" builtinId="0"/>
    <cellStyle name="표준 6" xfId="3" xr:uid="{00000000-0005-0000-0000-000002000000}"/>
    <cellStyle name="표준 7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72"/>
  <sheetViews>
    <sheetView tabSelected="1" zoomScaleNormal="100"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P14" sqref="AP14"/>
    </sheetView>
  </sheetViews>
  <sheetFormatPr defaultRowHeight="16.5" x14ac:dyDescent="0.3"/>
  <cols>
    <col min="1" max="1" width="6.5" bestFit="1" customWidth="1"/>
    <col min="2" max="2" width="8.75" bestFit="1" customWidth="1"/>
    <col min="3" max="3" width="15.875" bestFit="1" customWidth="1"/>
    <col min="4" max="4" width="15.625" customWidth="1"/>
    <col min="5" max="5" width="19.625" customWidth="1"/>
    <col min="6" max="6" width="21.875" customWidth="1"/>
    <col min="7" max="7" width="25.875" customWidth="1"/>
    <col min="8" max="8" width="18.375" style="1" customWidth="1"/>
    <col min="9" max="9" width="17.875" style="1" customWidth="1"/>
    <col min="10" max="10" width="6.625" customWidth="1"/>
    <col min="11" max="11" width="10.25" customWidth="1"/>
    <col min="12" max="12" width="12.5" customWidth="1"/>
    <col min="13" max="13" width="11.75" customWidth="1"/>
    <col min="14" max="14" width="11.875" style="54" customWidth="1"/>
    <col min="15" max="15" width="11.75" style="54" customWidth="1"/>
    <col min="16" max="17" width="11.875" customWidth="1"/>
    <col min="18" max="18" width="11.75" customWidth="1"/>
    <col min="19" max="20" width="11.875" customWidth="1"/>
    <col min="21" max="21" width="12.5" customWidth="1"/>
    <col min="22" max="23" width="11.875" customWidth="1"/>
    <col min="24" max="24" width="12.5" customWidth="1"/>
    <col min="25" max="25" width="11.875" customWidth="1"/>
    <col min="26" max="26" width="21" customWidth="1"/>
    <col min="27" max="27" width="22.75" customWidth="1"/>
    <col min="28" max="28" width="23.75" customWidth="1"/>
    <col min="29" max="29" width="29.25" customWidth="1"/>
    <col min="30" max="30" width="21.125" customWidth="1"/>
    <col min="31" max="31" width="20.625" customWidth="1"/>
    <col min="32" max="32" width="22.75" customWidth="1"/>
    <col min="33" max="33" width="20.625" customWidth="1"/>
    <col min="34" max="34" width="22.75" customWidth="1"/>
    <col min="35" max="35" width="20.625" customWidth="1"/>
    <col min="36" max="36" width="22.75" customWidth="1"/>
    <col min="37" max="37" width="20.625" customWidth="1"/>
    <col min="38" max="38" width="22.75" customWidth="1"/>
    <col min="39" max="39" width="20.625" customWidth="1"/>
    <col min="40" max="40" width="22.75" customWidth="1"/>
    <col min="41" max="41" width="31.875" customWidth="1"/>
    <col min="42" max="42" width="23.75" customWidth="1"/>
    <col min="43" max="43" width="19.75" customWidth="1"/>
    <col min="44" max="44" width="7.125" customWidth="1"/>
    <col min="45" max="45" width="13.875" customWidth="1"/>
    <col min="46" max="46" width="17.25" bestFit="1" customWidth="1"/>
    <col min="47" max="47" width="16.25" bestFit="1" customWidth="1"/>
    <col min="49" max="49" width="19.875" bestFit="1" customWidth="1"/>
  </cols>
  <sheetData>
    <row r="1" spans="1:43" s="14" customFormat="1" x14ac:dyDescent="0.3">
      <c r="A1" s="16" t="s">
        <v>599</v>
      </c>
      <c r="B1" s="17" t="s">
        <v>600</v>
      </c>
      <c r="C1" s="17" t="s">
        <v>601</v>
      </c>
      <c r="D1" s="17" t="s">
        <v>602</v>
      </c>
      <c r="E1" s="17" t="s">
        <v>603</v>
      </c>
      <c r="F1" s="17" t="s">
        <v>604</v>
      </c>
      <c r="G1" s="17" t="s">
        <v>593</v>
      </c>
      <c r="H1" s="17" t="s">
        <v>594</v>
      </c>
      <c r="I1" s="47" t="s">
        <v>595</v>
      </c>
      <c r="J1" s="47" t="s">
        <v>596</v>
      </c>
      <c r="K1" s="17" t="s">
        <v>605</v>
      </c>
      <c r="L1" s="17" t="s">
        <v>606</v>
      </c>
      <c r="M1" s="17" t="s">
        <v>607</v>
      </c>
      <c r="N1" s="17" t="s">
        <v>608</v>
      </c>
      <c r="O1" s="17" t="s">
        <v>609</v>
      </c>
      <c r="P1" s="17" t="s">
        <v>610</v>
      </c>
      <c r="Q1" s="17" t="s">
        <v>611</v>
      </c>
      <c r="R1" s="17" t="s">
        <v>612</v>
      </c>
      <c r="S1" s="17" t="s">
        <v>613</v>
      </c>
      <c r="T1" s="17" t="s">
        <v>614</v>
      </c>
      <c r="U1" s="17" t="s">
        <v>615</v>
      </c>
      <c r="V1" s="17" t="s">
        <v>616</v>
      </c>
      <c r="W1" s="17" t="s">
        <v>617</v>
      </c>
      <c r="X1" s="17" t="s">
        <v>618</v>
      </c>
      <c r="Y1" s="17" t="s">
        <v>619</v>
      </c>
      <c r="Z1" s="17" t="s">
        <v>620</v>
      </c>
      <c r="AA1" s="17" t="s">
        <v>621</v>
      </c>
      <c r="AB1" s="17" t="s">
        <v>622</v>
      </c>
      <c r="AC1" s="17" t="s">
        <v>623</v>
      </c>
      <c r="AD1" s="17" t="s">
        <v>624</v>
      </c>
      <c r="AE1" s="17" t="s">
        <v>625</v>
      </c>
      <c r="AF1" s="17" t="s">
        <v>626</v>
      </c>
      <c r="AG1" s="17" t="s">
        <v>627</v>
      </c>
      <c r="AH1" s="17" t="s">
        <v>628</v>
      </c>
      <c r="AI1" s="18" t="s">
        <v>629</v>
      </c>
      <c r="AJ1" s="15" t="s">
        <v>7</v>
      </c>
      <c r="AK1" s="15" t="s">
        <v>8</v>
      </c>
      <c r="AL1" s="14" t="s">
        <v>9</v>
      </c>
      <c r="AM1" s="14" t="s">
        <v>630</v>
      </c>
      <c r="AN1" s="30" t="s">
        <v>747</v>
      </c>
      <c r="AO1" s="30" t="s">
        <v>748</v>
      </c>
      <c r="AP1" s="30" t="s">
        <v>749</v>
      </c>
      <c r="AQ1" s="30" t="s">
        <v>750</v>
      </c>
    </row>
    <row r="2" spans="1:43" s="2" customFormat="1" x14ac:dyDescent="0.3">
      <c r="A2" s="2">
        <v>1</v>
      </c>
      <c r="B2" s="2">
        <v>100001</v>
      </c>
      <c r="C2" s="2" t="s">
        <v>631</v>
      </c>
      <c r="D2" s="2">
        <v>1</v>
      </c>
      <c r="E2" s="2">
        <v>1</v>
      </c>
      <c r="F2" s="12">
        <v>1</v>
      </c>
      <c r="G2" s="2">
        <v>4</v>
      </c>
      <c r="H2" s="2">
        <v>1</v>
      </c>
      <c r="I2" s="48">
        <v>-6.9</v>
      </c>
      <c r="J2" s="48">
        <v>0</v>
      </c>
      <c r="K2" s="2">
        <v>-7</v>
      </c>
      <c r="L2" s="2">
        <f>I2+0.5</f>
        <v>-6.4</v>
      </c>
      <c r="M2" s="2">
        <f>J2</f>
        <v>0</v>
      </c>
      <c r="N2" s="2">
        <v>-7</v>
      </c>
      <c r="O2" s="2">
        <f>I2</f>
        <v>-6.9</v>
      </c>
      <c r="P2" s="2">
        <f>J2+0.5</f>
        <v>0.5</v>
      </c>
      <c r="Q2" s="2">
        <v>-7</v>
      </c>
      <c r="R2" s="2">
        <f>I2+0.5</f>
        <v>-6.4</v>
      </c>
      <c r="S2" s="2">
        <f>J2+0.5</f>
        <v>0.5</v>
      </c>
      <c r="T2" s="2">
        <v>-7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45</v>
      </c>
      <c r="AB2" s="2">
        <v>2</v>
      </c>
      <c r="AC2" s="2">
        <v>15</v>
      </c>
      <c r="AD2" s="2">
        <v>3</v>
      </c>
      <c r="AE2" s="2">
        <v>15</v>
      </c>
      <c r="AF2" s="2">
        <v>450</v>
      </c>
      <c r="AG2" s="3">
        <f>(A2*100)+(D2*50)+300</f>
        <v>450</v>
      </c>
      <c r="AH2" s="2">
        <v>0</v>
      </c>
      <c r="AI2" s="3">
        <v>0</v>
      </c>
      <c r="AJ2" s="2">
        <v>50</v>
      </c>
      <c r="AK2" s="2">
        <v>40000</v>
      </c>
      <c r="AL2" s="28" t="s">
        <v>669</v>
      </c>
      <c r="AM2" s="2">
        <v>1</v>
      </c>
      <c r="AN2" s="2">
        <v>3</v>
      </c>
      <c r="AO2" s="2">
        <v>20</v>
      </c>
      <c r="AP2" s="2">
        <v>3</v>
      </c>
      <c r="AQ2" s="2">
        <v>20</v>
      </c>
    </row>
    <row r="3" spans="1:43" s="2" customFormat="1" x14ac:dyDescent="0.3">
      <c r="A3" s="2">
        <v>2</v>
      </c>
      <c r="B3" s="2">
        <v>100002</v>
      </c>
      <c r="C3" s="2" t="s">
        <v>632</v>
      </c>
      <c r="D3" s="2">
        <v>1</v>
      </c>
      <c r="E3" s="2">
        <v>1</v>
      </c>
      <c r="F3" s="12">
        <f>F2+0.32</f>
        <v>1.32</v>
      </c>
      <c r="G3" s="2">
        <v>5</v>
      </c>
      <c r="H3" s="2">
        <v>1</v>
      </c>
      <c r="I3" s="48">
        <v>-5.58</v>
      </c>
      <c r="J3" s="48">
        <v>0.22</v>
      </c>
      <c r="K3" s="2">
        <v>-7</v>
      </c>
      <c r="L3" s="2">
        <f t="shared" ref="L3:L66" si="0">I3+0.5</f>
        <v>-5.08</v>
      </c>
      <c r="M3" s="2">
        <f t="shared" ref="M3:M66" si="1">J3</f>
        <v>0.22</v>
      </c>
      <c r="N3" s="2">
        <v>-7</v>
      </c>
      <c r="O3" s="2">
        <f t="shared" ref="O3:O66" si="2">I3</f>
        <v>-5.58</v>
      </c>
      <c r="P3" s="2">
        <f t="shared" ref="P3:P66" si="3">J3+0.5</f>
        <v>0.72</v>
      </c>
      <c r="Q3" s="2">
        <v>-7</v>
      </c>
      <c r="R3" s="2">
        <f t="shared" ref="R3:R66" si="4">I3+0.5</f>
        <v>-5.08</v>
      </c>
      <c r="S3" s="2">
        <f t="shared" ref="S3:S66" si="5">J3+0.5</f>
        <v>0.72</v>
      </c>
      <c r="T3" s="2">
        <v>-7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f>Z2+5</f>
        <v>6</v>
      </c>
      <c r="AA3" s="2">
        <v>45</v>
      </c>
      <c r="AB3" s="2">
        <f>AB2+5</f>
        <v>7</v>
      </c>
      <c r="AC3" s="2">
        <v>15</v>
      </c>
      <c r="AD3" s="2">
        <f>AD2+5</f>
        <v>8</v>
      </c>
      <c r="AE3" s="2">
        <v>15</v>
      </c>
      <c r="AF3" s="2">
        <f>AF2+25</f>
        <v>475</v>
      </c>
      <c r="AG3" s="3">
        <f>(A3*100)+(D3*50)+300</f>
        <v>550</v>
      </c>
      <c r="AH3" s="2">
        <v>0</v>
      </c>
      <c r="AI3" s="3">
        <v>0</v>
      </c>
      <c r="AJ3" s="2">
        <v>50</v>
      </c>
      <c r="AK3" s="2">
        <v>40001</v>
      </c>
      <c r="AL3" s="28" t="s">
        <v>673</v>
      </c>
      <c r="AM3" s="2">
        <v>1</v>
      </c>
      <c r="AN3" s="2">
        <v>5</v>
      </c>
      <c r="AO3" s="2">
        <v>25</v>
      </c>
      <c r="AP3" s="2">
        <v>5</v>
      </c>
      <c r="AQ3" s="2">
        <v>25</v>
      </c>
    </row>
    <row r="4" spans="1:43" s="2" customFormat="1" x14ac:dyDescent="0.3">
      <c r="A4" s="2">
        <v>3</v>
      </c>
      <c r="B4" s="2">
        <v>100003</v>
      </c>
      <c r="C4" s="2" t="s">
        <v>634</v>
      </c>
      <c r="D4" s="2">
        <v>3</v>
      </c>
      <c r="E4" s="2">
        <v>1</v>
      </c>
      <c r="F4" s="12">
        <f t="shared" ref="F4:F58" si="6">F3+0.32</f>
        <v>1.6400000000000001</v>
      </c>
      <c r="G4" s="2">
        <v>6</v>
      </c>
      <c r="H4" s="2">
        <v>1</v>
      </c>
      <c r="I4" s="48">
        <v>-5.44</v>
      </c>
      <c r="J4" s="48">
        <v>-0.13</v>
      </c>
      <c r="K4" s="2">
        <v>-7</v>
      </c>
      <c r="L4" s="2">
        <f t="shared" si="0"/>
        <v>-4.9400000000000004</v>
      </c>
      <c r="M4" s="2">
        <f t="shared" si="1"/>
        <v>-0.13</v>
      </c>
      <c r="N4" s="2">
        <v>-7</v>
      </c>
      <c r="O4" s="2">
        <f t="shared" si="2"/>
        <v>-5.44</v>
      </c>
      <c r="P4" s="2">
        <f t="shared" si="3"/>
        <v>0.37</v>
      </c>
      <c r="Q4" s="2">
        <v>-7</v>
      </c>
      <c r="R4" s="2">
        <f t="shared" si="4"/>
        <v>-4.9400000000000004</v>
      </c>
      <c r="S4" s="2">
        <f t="shared" si="5"/>
        <v>0.37</v>
      </c>
      <c r="T4" s="2">
        <v>-7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f t="shared" ref="Z4:Z58" si="7">Z3+5</f>
        <v>11</v>
      </c>
      <c r="AA4" s="2">
        <v>45</v>
      </c>
      <c r="AB4" s="2">
        <f t="shared" ref="AB4:AB58" si="8">AB3+5</f>
        <v>12</v>
      </c>
      <c r="AC4" s="2">
        <v>15</v>
      </c>
      <c r="AD4" s="2">
        <f t="shared" ref="AD4:AD58" si="9">AD3+5</f>
        <v>13</v>
      </c>
      <c r="AE4" s="2">
        <v>15</v>
      </c>
      <c r="AF4" s="2">
        <f t="shared" ref="AF4:AF67" si="10">AF3+25</f>
        <v>500</v>
      </c>
      <c r="AG4" s="3">
        <f>(A4*100)+(D4*50)+300</f>
        <v>750</v>
      </c>
      <c r="AH4" s="2">
        <v>0</v>
      </c>
      <c r="AI4" s="3">
        <v>1</v>
      </c>
      <c r="AJ4" s="2">
        <v>90</v>
      </c>
      <c r="AK4" s="2">
        <v>40003</v>
      </c>
      <c r="AL4" s="28" t="s">
        <v>674</v>
      </c>
      <c r="AM4" s="2">
        <v>1</v>
      </c>
      <c r="AN4" s="2">
        <v>8</v>
      </c>
      <c r="AO4" s="2">
        <v>13</v>
      </c>
      <c r="AP4" s="2">
        <v>8</v>
      </c>
      <c r="AQ4" s="2">
        <v>13</v>
      </c>
    </row>
    <row r="5" spans="1:43" s="2" customFormat="1" x14ac:dyDescent="0.3">
      <c r="A5" s="2">
        <v>4</v>
      </c>
      <c r="B5" s="2">
        <v>100004</v>
      </c>
      <c r="C5" s="2" t="s">
        <v>635</v>
      </c>
      <c r="D5" s="2">
        <v>2</v>
      </c>
      <c r="E5" s="2">
        <v>1</v>
      </c>
      <c r="F5" s="12">
        <f t="shared" si="6"/>
        <v>1.9600000000000002</v>
      </c>
      <c r="G5" s="2">
        <v>7</v>
      </c>
      <c r="H5" s="2">
        <v>1</v>
      </c>
      <c r="I5" s="48">
        <v>-2.5099999999999998</v>
      </c>
      <c r="J5" s="48">
        <v>0.18</v>
      </c>
      <c r="K5" s="2">
        <v>-7</v>
      </c>
      <c r="L5" s="2">
        <f t="shared" ref="L5" si="11">I5+0.5</f>
        <v>-2.0099999999999998</v>
      </c>
      <c r="M5" s="2">
        <f t="shared" ref="M5" si="12">J5</f>
        <v>0.18</v>
      </c>
      <c r="N5" s="2">
        <v>-7</v>
      </c>
      <c r="O5" s="2">
        <f t="shared" si="2"/>
        <v>-2.5099999999999998</v>
      </c>
      <c r="P5" s="2">
        <f t="shared" si="3"/>
        <v>0.67999999999999994</v>
      </c>
      <c r="Q5" s="2">
        <v>-7</v>
      </c>
      <c r="R5" s="2">
        <f t="shared" si="4"/>
        <v>-2.0099999999999998</v>
      </c>
      <c r="S5" s="2">
        <f t="shared" si="5"/>
        <v>0.67999999999999994</v>
      </c>
      <c r="T5" s="2">
        <v>-7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f t="shared" si="7"/>
        <v>16</v>
      </c>
      <c r="AA5" s="2">
        <v>45</v>
      </c>
      <c r="AB5" s="2">
        <f t="shared" si="8"/>
        <v>17</v>
      </c>
      <c r="AC5" s="2">
        <v>15</v>
      </c>
      <c r="AD5" s="2">
        <f t="shared" si="9"/>
        <v>18</v>
      </c>
      <c r="AE5" s="2">
        <v>15</v>
      </c>
      <c r="AF5" s="2">
        <f t="shared" si="10"/>
        <v>525</v>
      </c>
      <c r="AG5" s="3">
        <f>(A5*100)+(D5*50)+300</f>
        <v>800</v>
      </c>
      <c r="AH5" s="2">
        <v>0</v>
      </c>
      <c r="AI5" s="3">
        <v>0</v>
      </c>
      <c r="AJ5" s="2">
        <v>50</v>
      </c>
      <c r="AK5" s="2">
        <v>40003</v>
      </c>
      <c r="AL5" s="28" t="s">
        <v>676</v>
      </c>
      <c r="AM5" s="2">
        <v>1</v>
      </c>
      <c r="AN5" s="2">
        <v>9</v>
      </c>
      <c r="AO5" s="2">
        <v>15</v>
      </c>
      <c r="AP5" s="2">
        <v>9</v>
      </c>
      <c r="AQ5" s="2">
        <v>15</v>
      </c>
    </row>
    <row r="6" spans="1:43" s="55" customFormat="1" x14ac:dyDescent="0.3">
      <c r="A6" s="55">
        <v>5</v>
      </c>
      <c r="B6" s="55">
        <v>100005</v>
      </c>
      <c r="C6" s="55" t="s">
        <v>636</v>
      </c>
      <c r="D6" s="55">
        <v>4</v>
      </c>
      <c r="E6" s="55">
        <v>1</v>
      </c>
      <c r="F6" s="56">
        <f t="shared" si="6"/>
        <v>2.2800000000000002</v>
      </c>
      <c r="G6" s="55">
        <v>8</v>
      </c>
      <c r="H6" s="55">
        <v>1</v>
      </c>
      <c r="I6" s="48">
        <v>-5.44</v>
      </c>
      <c r="J6" s="48">
        <v>-0.13</v>
      </c>
      <c r="K6" s="55">
        <v>-7</v>
      </c>
      <c r="L6" s="55">
        <f t="shared" si="0"/>
        <v>-4.9400000000000004</v>
      </c>
      <c r="M6" s="55">
        <f t="shared" si="1"/>
        <v>-0.13</v>
      </c>
      <c r="N6" s="55">
        <v>-7</v>
      </c>
      <c r="O6" s="55">
        <f t="shared" si="2"/>
        <v>-5.44</v>
      </c>
      <c r="P6" s="55">
        <f t="shared" si="3"/>
        <v>0.37</v>
      </c>
      <c r="Q6" s="55">
        <v>-7</v>
      </c>
      <c r="R6" s="55">
        <f t="shared" si="4"/>
        <v>-4.9400000000000004</v>
      </c>
      <c r="S6" s="55">
        <f t="shared" si="5"/>
        <v>0.37</v>
      </c>
      <c r="T6" s="55">
        <v>-7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f t="shared" si="7"/>
        <v>21</v>
      </c>
      <c r="AA6" s="2">
        <v>45</v>
      </c>
      <c r="AB6" s="55">
        <f t="shared" si="8"/>
        <v>22</v>
      </c>
      <c r="AC6" s="2">
        <v>15</v>
      </c>
      <c r="AD6" s="55">
        <f t="shared" si="9"/>
        <v>23</v>
      </c>
      <c r="AE6" s="2">
        <v>15</v>
      </c>
      <c r="AF6" s="2">
        <f t="shared" si="10"/>
        <v>550</v>
      </c>
      <c r="AG6" s="3">
        <f>(A6*100)+(D6*50)+300</f>
        <v>1000</v>
      </c>
      <c r="AH6" s="55">
        <v>0</v>
      </c>
      <c r="AI6" s="56">
        <v>0</v>
      </c>
      <c r="AJ6" s="55">
        <v>50</v>
      </c>
      <c r="AK6" s="55">
        <v>40002</v>
      </c>
      <c r="AL6" s="57" t="s">
        <v>678</v>
      </c>
      <c r="AM6" s="55">
        <v>1</v>
      </c>
      <c r="AN6" s="55">
        <v>7</v>
      </c>
      <c r="AO6" s="55">
        <v>40</v>
      </c>
      <c r="AP6" s="55">
        <v>7</v>
      </c>
      <c r="AQ6" s="55">
        <v>40</v>
      </c>
    </row>
    <row r="7" spans="1:43" s="2" customFormat="1" x14ac:dyDescent="0.3">
      <c r="A7" s="2">
        <v>6</v>
      </c>
      <c r="B7" s="2">
        <v>100006</v>
      </c>
      <c r="C7" s="2" t="s">
        <v>635</v>
      </c>
      <c r="D7" s="2">
        <v>5</v>
      </c>
      <c r="E7" s="2">
        <v>1</v>
      </c>
      <c r="F7" s="12">
        <f t="shared" si="6"/>
        <v>2.6</v>
      </c>
      <c r="G7" s="2">
        <v>9</v>
      </c>
      <c r="H7" s="2">
        <v>1</v>
      </c>
      <c r="I7" s="48">
        <v>-2.5099999999999998</v>
      </c>
      <c r="J7" s="48">
        <v>0.18</v>
      </c>
      <c r="K7" s="2">
        <v>-7</v>
      </c>
      <c r="L7" s="2">
        <f t="shared" si="0"/>
        <v>-2.0099999999999998</v>
      </c>
      <c r="M7" s="2">
        <f t="shared" si="1"/>
        <v>0.18</v>
      </c>
      <c r="N7" s="2">
        <v>-7</v>
      </c>
      <c r="O7" s="2">
        <f t="shared" si="2"/>
        <v>-2.5099999999999998</v>
      </c>
      <c r="P7" s="2">
        <f t="shared" si="3"/>
        <v>0.67999999999999994</v>
      </c>
      <c r="Q7" s="2">
        <v>-7</v>
      </c>
      <c r="R7" s="2">
        <f t="shared" si="4"/>
        <v>-2.0099999999999998</v>
      </c>
      <c r="S7" s="2">
        <f t="shared" si="5"/>
        <v>0.67999999999999994</v>
      </c>
      <c r="T7" s="2">
        <v>-7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7"/>
        <v>26</v>
      </c>
      <c r="AA7" s="2">
        <v>45</v>
      </c>
      <c r="AB7" s="2">
        <f t="shared" si="8"/>
        <v>27</v>
      </c>
      <c r="AC7" s="2">
        <v>15</v>
      </c>
      <c r="AD7" s="2">
        <f t="shared" si="9"/>
        <v>28</v>
      </c>
      <c r="AE7" s="2">
        <v>15</v>
      </c>
      <c r="AF7" s="2">
        <f t="shared" si="10"/>
        <v>575</v>
      </c>
      <c r="AG7" s="3">
        <f>(A7*100)+(D7*50)+300</f>
        <v>1150</v>
      </c>
      <c r="AH7" s="2">
        <v>0</v>
      </c>
      <c r="AI7" s="3">
        <v>0</v>
      </c>
      <c r="AJ7" s="2">
        <v>50</v>
      </c>
      <c r="AK7" s="2">
        <v>40003</v>
      </c>
      <c r="AL7" s="28" t="s">
        <v>680</v>
      </c>
      <c r="AM7" s="2">
        <v>1</v>
      </c>
      <c r="AN7" s="2">
        <v>5</v>
      </c>
      <c r="AO7" s="2">
        <v>13</v>
      </c>
      <c r="AP7" s="2">
        <v>5</v>
      </c>
      <c r="AQ7" s="2">
        <v>13</v>
      </c>
    </row>
    <row r="8" spans="1:43" s="58" customFormat="1" x14ac:dyDescent="0.3">
      <c r="A8" s="58">
        <v>7</v>
      </c>
      <c r="B8" s="58">
        <v>100007</v>
      </c>
      <c r="C8" s="58" t="s">
        <v>639</v>
      </c>
      <c r="D8" s="58">
        <v>4</v>
      </c>
      <c r="E8" s="58">
        <v>1</v>
      </c>
      <c r="F8" s="59">
        <f t="shared" si="6"/>
        <v>2.92</v>
      </c>
      <c r="G8" s="58">
        <v>4</v>
      </c>
      <c r="H8" s="58">
        <v>1</v>
      </c>
      <c r="I8" s="49">
        <v>-6.77</v>
      </c>
      <c r="J8" s="49">
        <v>0.22</v>
      </c>
      <c r="K8" s="58">
        <v>-7</v>
      </c>
      <c r="L8" s="48">
        <f t="shared" si="0"/>
        <v>-6.27</v>
      </c>
      <c r="M8" s="48">
        <f t="shared" si="1"/>
        <v>0.22</v>
      </c>
      <c r="N8" s="48">
        <v>-7</v>
      </c>
      <c r="O8" s="48">
        <f t="shared" si="2"/>
        <v>-6.77</v>
      </c>
      <c r="P8" s="48">
        <f t="shared" si="3"/>
        <v>0.72</v>
      </c>
      <c r="Q8" s="48">
        <v>-7</v>
      </c>
      <c r="R8" s="48">
        <f t="shared" si="4"/>
        <v>-6.27</v>
      </c>
      <c r="S8" s="48">
        <f t="shared" si="5"/>
        <v>0.72</v>
      </c>
      <c r="T8" s="58">
        <v>-7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f t="shared" si="7"/>
        <v>31</v>
      </c>
      <c r="AA8" s="2">
        <v>45</v>
      </c>
      <c r="AB8" s="58">
        <f t="shared" si="8"/>
        <v>32</v>
      </c>
      <c r="AC8" s="2">
        <v>15</v>
      </c>
      <c r="AD8" s="58">
        <f t="shared" si="9"/>
        <v>33</v>
      </c>
      <c r="AE8" s="2">
        <v>15</v>
      </c>
      <c r="AF8" s="2">
        <f t="shared" si="10"/>
        <v>600</v>
      </c>
      <c r="AG8" s="3">
        <f>(A8*100)+(D8*50)+300</f>
        <v>1200</v>
      </c>
      <c r="AH8" s="58">
        <v>0</v>
      </c>
      <c r="AI8" s="59">
        <v>0</v>
      </c>
      <c r="AJ8" s="58">
        <v>50</v>
      </c>
      <c r="AK8" s="58">
        <v>40000</v>
      </c>
      <c r="AL8" s="60" t="s">
        <v>682</v>
      </c>
      <c r="AM8" s="58">
        <v>2</v>
      </c>
      <c r="AN8" s="58">
        <v>7</v>
      </c>
      <c r="AO8" s="58">
        <v>50</v>
      </c>
      <c r="AP8" s="58">
        <v>7</v>
      </c>
      <c r="AQ8" s="58">
        <v>50</v>
      </c>
    </row>
    <row r="9" spans="1:43" s="7" customFormat="1" x14ac:dyDescent="0.3">
      <c r="A9" s="7">
        <v>8</v>
      </c>
      <c r="B9" s="7">
        <v>100008</v>
      </c>
      <c r="C9" s="7" t="s">
        <v>640</v>
      </c>
      <c r="D9" s="7">
        <v>1</v>
      </c>
      <c r="E9" s="7">
        <v>1</v>
      </c>
      <c r="F9" s="31">
        <f t="shared" si="6"/>
        <v>3.2399999999999998</v>
      </c>
      <c r="G9" s="7">
        <v>5</v>
      </c>
      <c r="H9" s="7">
        <v>1</v>
      </c>
      <c r="I9" s="49">
        <v>-6.77</v>
      </c>
      <c r="J9" s="49">
        <v>0.22</v>
      </c>
      <c r="K9" s="7">
        <v>-7</v>
      </c>
      <c r="L9" s="2">
        <f t="shared" si="0"/>
        <v>-6.27</v>
      </c>
      <c r="M9" s="2">
        <f t="shared" si="1"/>
        <v>0.22</v>
      </c>
      <c r="N9" s="2">
        <v>-7</v>
      </c>
      <c r="O9" s="2">
        <f t="shared" si="2"/>
        <v>-6.77</v>
      </c>
      <c r="P9" s="2">
        <f t="shared" si="3"/>
        <v>0.72</v>
      </c>
      <c r="Q9" s="2">
        <v>-7</v>
      </c>
      <c r="R9" s="2">
        <f t="shared" si="4"/>
        <v>-6.27</v>
      </c>
      <c r="S9" s="2">
        <f t="shared" si="5"/>
        <v>0.72</v>
      </c>
      <c r="T9" s="7">
        <v>-7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f t="shared" si="7"/>
        <v>36</v>
      </c>
      <c r="AA9" s="2">
        <v>45</v>
      </c>
      <c r="AB9" s="7">
        <f t="shared" si="8"/>
        <v>37</v>
      </c>
      <c r="AC9" s="2">
        <v>15</v>
      </c>
      <c r="AD9" s="7">
        <f t="shared" si="9"/>
        <v>38</v>
      </c>
      <c r="AE9" s="2">
        <v>15</v>
      </c>
      <c r="AF9" s="2">
        <f t="shared" si="10"/>
        <v>625</v>
      </c>
      <c r="AG9" s="3">
        <f>(A9*100)+(D9*50)+300</f>
        <v>1150</v>
      </c>
      <c r="AH9" s="7">
        <v>0</v>
      </c>
      <c r="AI9" s="32">
        <v>0</v>
      </c>
      <c r="AJ9" s="7">
        <v>50</v>
      </c>
      <c r="AK9" s="7">
        <v>40001</v>
      </c>
      <c r="AL9" s="33" t="s">
        <v>684</v>
      </c>
      <c r="AM9" s="7">
        <v>2</v>
      </c>
      <c r="AN9" s="7">
        <v>5</v>
      </c>
      <c r="AO9" s="7">
        <v>40</v>
      </c>
      <c r="AP9" s="7">
        <v>5</v>
      </c>
      <c r="AQ9" s="7">
        <v>40</v>
      </c>
    </row>
    <row r="10" spans="1:43" s="7" customFormat="1" x14ac:dyDescent="0.3">
      <c r="A10" s="7">
        <v>9</v>
      </c>
      <c r="B10" s="7">
        <v>100009</v>
      </c>
      <c r="C10" s="7" t="s">
        <v>6</v>
      </c>
      <c r="D10" s="7">
        <v>2</v>
      </c>
      <c r="E10" s="7">
        <v>1</v>
      </c>
      <c r="F10" s="31">
        <f t="shared" si="6"/>
        <v>3.5599999999999996</v>
      </c>
      <c r="G10" s="7">
        <v>6</v>
      </c>
      <c r="H10" s="7">
        <v>1</v>
      </c>
      <c r="I10" s="49">
        <v>-6.77</v>
      </c>
      <c r="J10" s="49">
        <v>0.22</v>
      </c>
      <c r="K10" s="7">
        <v>-7</v>
      </c>
      <c r="L10" s="2">
        <f t="shared" si="0"/>
        <v>-6.27</v>
      </c>
      <c r="M10" s="2">
        <f t="shared" si="1"/>
        <v>0.22</v>
      </c>
      <c r="N10" s="2">
        <v>-7</v>
      </c>
      <c r="O10" s="2">
        <f t="shared" si="2"/>
        <v>-6.77</v>
      </c>
      <c r="P10" s="2">
        <f t="shared" si="3"/>
        <v>0.72</v>
      </c>
      <c r="Q10" s="2">
        <v>-7</v>
      </c>
      <c r="R10" s="2">
        <f t="shared" si="4"/>
        <v>-6.27</v>
      </c>
      <c r="S10" s="2">
        <f t="shared" si="5"/>
        <v>0.72</v>
      </c>
      <c r="T10" s="7">
        <v>-7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f t="shared" si="7"/>
        <v>41</v>
      </c>
      <c r="AA10" s="2">
        <v>45</v>
      </c>
      <c r="AB10" s="7">
        <f t="shared" si="8"/>
        <v>42</v>
      </c>
      <c r="AC10" s="2">
        <v>15</v>
      </c>
      <c r="AD10" s="7">
        <f t="shared" si="9"/>
        <v>43</v>
      </c>
      <c r="AE10" s="2">
        <v>15</v>
      </c>
      <c r="AF10" s="2">
        <f t="shared" si="10"/>
        <v>650</v>
      </c>
      <c r="AG10" s="3">
        <f>(A10*100)+(D10*50)+300</f>
        <v>1300</v>
      </c>
      <c r="AH10" s="7">
        <v>0</v>
      </c>
      <c r="AI10" s="32">
        <v>0</v>
      </c>
      <c r="AJ10" s="7">
        <v>50</v>
      </c>
      <c r="AK10" s="7">
        <v>40003</v>
      </c>
      <c r="AL10" s="33" t="s">
        <v>686</v>
      </c>
      <c r="AM10" s="7">
        <v>2</v>
      </c>
      <c r="AN10" s="7">
        <v>5</v>
      </c>
      <c r="AO10" s="7">
        <v>15</v>
      </c>
      <c r="AP10" s="7">
        <v>5</v>
      </c>
      <c r="AQ10" s="7">
        <v>15</v>
      </c>
    </row>
    <row r="11" spans="1:43" s="7" customFormat="1" x14ac:dyDescent="0.3">
      <c r="A11" s="7">
        <v>10</v>
      </c>
      <c r="B11" s="7">
        <v>100010</v>
      </c>
      <c r="C11" s="7" t="s">
        <v>641</v>
      </c>
      <c r="D11" s="7">
        <v>1</v>
      </c>
      <c r="E11" s="7">
        <v>1</v>
      </c>
      <c r="F11" s="31">
        <f t="shared" si="6"/>
        <v>3.8799999999999994</v>
      </c>
      <c r="G11" s="7">
        <v>7</v>
      </c>
      <c r="H11" s="7">
        <v>1</v>
      </c>
      <c r="I11" s="49">
        <v>-6.84</v>
      </c>
      <c r="J11" s="49">
        <v>0.22</v>
      </c>
      <c r="K11" s="7">
        <v>-7</v>
      </c>
      <c r="L11" s="2">
        <f t="shared" si="0"/>
        <v>-6.34</v>
      </c>
      <c r="M11" s="2">
        <f t="shared" si="1"/>
        <v>0.22</v>
      </c>
      <c r="N11" s="2">
        <v>-7</v>
      </c>
      <c r="O11" s="2">
        <f t="shared" si="2"/>
        <v>-6.84</v>
      </c>
      <c r="P11" s="2">
        <f t="shared" si="3"/>
        <v>0.72</v>
      </c>
      <c r="Q11" s="2">
        <v>-7</v>
      </c>
      <c r="R11" s="2">
        <f t="shared" si="4"/>
        <v>-6.34</v>
      </c>
      <c r="S11" s="2">
        <f t="shared" si="5"/>
        <v>0.72</v>
      </c>
      <c r="T11" s="7">
        <v>-7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f t="shared" si="7"/>
        <v>46</v>
      </c>
      <c r="AA11" s="2">
        <v>45</v>
      </c>
      <c r="AB11" s="7">
        <f t="shared" si="8"/>
        <v>47</v>
      </c>
      <c r="AC11" s="2">
        <v>15</v>
      </c>
      <c r="AD11" s="7">
        <f t="shared" si="9"/>
        <v>48</v>
      </c>
      <c r="AE11" s="2">
        <v>15</v>
      </c>
      <c r="AF11" s="2">
        <f t="shared" si="10"/>
        <v>675</v>
      </c>
      <c r="AG11" s="3">
        <f>(A11*100)+(D11*50)+300</f>
        <v>1350</v>
      </c>
      <c r="AH11" s="7">
        <v>0</v>
      </c>
      <c r="AI11" s="32">
        <v>0</v>
      </c>
      <c r="AJ11" s="7">
        <v>50</v>
      </c>
      <c r="AK11" s="7">
        <v>40000</v>
      </c>
      <c r="AL11" s="33" t="s">
        <v>688</v>
      </c>
      <c r="AM11" s="7">
        <v>2</v>
      </c>
      <c r="AN11" s="7">
        <v>6</v>
      </c>
      <c r="AO11" s="7">
        <v>40</v>
      </c>
      <c r="AP11" s="7">
        <v>6</v>
      </c>
      <c r="AQ11" s="7">
        <v>40</v>
      </c>
    </row>
    <row r="12" spans="1:43" s="7" customFormat="1" x14ac:dyDescent="0.3">
      <c r="A12" s="7">
        <v>11</v>
      </c>
      <c r="B12" s="7">
        <v>100011</v>
      </c>
      <c r="C12" s="7" t="s">
        <v>642</v>
      </c>
      <c r="D12" s="7">
        <v>1</v>
      </c>
      <c r="E12" s="7">
        <v>1</v>
      </c>
      <c r="F12" s="31">
        <f t="shared" si="6"/>
        <v>4.1999999999999993</v>
      </c>
      <c r="G12" s="7">
        <v>8</v>
      </c>
      <c r="H12" s="7">
        <v>1</v>
      </c>
      <c r="I12" s="49">
        <v>-6.84</v>
      </c>
      <c r="J12" s="49">
        <v>0.22</v>
      </c>
      <c r="K12" s="7">
        <v>-7</v>
      </c>
      <c r="L12" s="2">
        <f t="shared" si="0"/>
        <v>-6.34</v>
      </c>
      <c r="M12" s="2">
        <f t="shared" si="1"/>
        <v>0.22</v>
      </c>
      <c r="N12" s="2">
        <v>-7</v>
      </c>
      <c r="O12" s="2">
        <f t="shared" si="2"/>
        <v>-6.84</v>
      </c>
      <c r="P12" s="2">
        <f t="shared" si="3"/>
        <v>0.72</v>
      </c>
      <c r="Q12" s="2">
        <v>-7</v>
      </c>
      <c r="R12" s="2">
        <f t="shared" si="4"/>
        <v>-6.34</v>
      </c>
      <c r="S12" s="2">
        <f t="shared" si="5"/>
        <v>0.72</v>
      </c>
      <c r="T12" s="7">
        <v>-7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f t="shared" si="7"/>
        <v>51</v>
      </c>
      <c r="AA12" s="2">
        <v>45</v>
      </c>
      <c r="AB12" s="7">
        <f t="shared" si="8"/>
        <v>52</v>
      </c>
      <c r="AC12" s="2">
        <v>15</v>
      </c>
      <c r="AD12" s="7">
        <f t="shared" si="9"/>
        <v>53</v>
      </c>
      <c r="AE12" s="2">
        <v>15</v>
      </c>
      <c r="AF12" s="2">
        <f t="shared" si="10"/>
        <v>700</v>
      </c>
      <c r="AG12" s="3">
        <f>(A12*100)+(D12*50)+300</f>
        <v>1450</v>
      </c>
      <c r="AH12" s="7">
        <v>0</v>
      </c>
      <c r="AI12" s="32">
        <v>0</v>
      </c>
      <c r="AJ12" s="7">
        <v>50</v>
      </c>
      <c r="AK12" s="7">
        <v>40001</v>
      </c>
      <c r="AL12" s="33" t="s">
        <v>690</v>
      </c>
      <c r="AM12" s="7">
        <v>2</v>
      </c>
      <c r="AN12" s="7">
        <v>7</v>
      </c>
      <c r="AO12" s="7">
        <v>50</v>
      </c>
      <c r="AP12" s="7">
        <v>7</v>
      </c>
      <c r="AQ12" s="7">
        <v>50</v>
      </c>
    </row>
    <row r="13" spans="1:43" s="7" customFormat="1" x14ac:dyDescent="0.3">
      <c r="A13" s="7">
        <v>12</v>
      </c>
      <c r="B13" s="7">
        <v>100012</v>
      </c>
      <c r="C13" s="7" t="s">
        <v>643</v>
      </c>
      <c r="D13" s="7">
        <v>3</v>
      </c>
      <c r="E13" s="7">
        <v>1</v>
      </c>
      <c r="F13" s="31">
        <f t="shared" si="6"/>
        <v>4.5199999999999996</v>
      </c>
      <c r="G13" s="7">
        <v>4</v>
      </c>
      <c r="H13" s="7">
        <v>1</v>
      </c>
      <c r="I13" s="49">
        <v>-6.84</v>
      </c>
      <c r="J13" s="49">
        <v>0.22</v>
      </c>
      <c r="K13" s="7">
        <v>-7</v>
      </c>
      <c r="L13" s="2">
        <f t="shared" si="0"/>
        <v>-6.34</v>
      </c>
      <c r="M13" s="2">
        <f t="shared" si="1"/>
        <v>0.22</v>
      </c>
      <c r="N13" s="2">
        <v>-7</v>
      </c>
      <c r="O13" s="2">
        <f t="shared" si="2"/>
        <v>-6.84</v>
      </c>
      <c r="P13" s="2">
        <f t="shared" si="3"/>
        <v>0.72</v>
      </c>
      <c r="Q13" s="2">
        <v>-7</v>
      </c>
      <c r="R13" s="2">
        <f t="shared" si="4"/>
        <v>-6.34</v>
      </c>
      <c r="S13" s="2">
        <f t="shared" si="5"/>
        <v>0.72</v>
      </c>
      <c r="T13" s="7">
        <v>-7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f t="shared" si="7"/>
        <v>56</v>
      </c>
      <c r="AA13" s="2">
        <v>45</v>
      </c>
      <c r="AB13" s="7">
        <f t="shared" si="8"/>
        <v>57</v>
      </c>
      <c r="AC13" s="2">
        <v>15</v>
      </c>
      <c r="AD13" s="7">
        <f t="shared" si="9"/>
        <v>58</v>
      </c>
      <c r="AE13" s="2">
        <v>15</v>
      </c>
      <c r="AF13" s="2">
        <f t="shared" si="10"/>
        <v>725</v>
      </c>
      <c r="AG13" s="3">
        <f>(A13*100)+(D13*50)+300</f>
        <v>1650</v>
      </c>
      <c r="AH13" s="7">
        <v>0</v>
      </c>
      <c r="AI13" s="32">
        <v>2</v>
      </c>
      <c r="AJ13" s="7">
        <v>90</v>
      </c>
      <c r="AK13" s="7">
        <v>40003</v>
      </c>
      <c r="AL13" s="33" t="s">
        <v>692</v>
      </c>
      <c r="AM13" s="7">
        <v>2</v>
      </c>
      <c r="AN13" s="7">
        <v>6</v>
      </c>
      <c r="AO13" s="7">
        <v>14</v>
      </c>
      <c r="AP13" s="7">
        <v>6</v>
      </c>
      <c r="AQ13" s="7">
        <v>14</v>
      </c>
    </row>
    <row r="14" spans="1:43" s="7" customFormat="1" x14ac:dyDescent="0.3">
      <c r="A14" s="7">
        <v>13</v>
      </c>
      <c r="B14" s="7">
        <v>100013</v>
      </c>
      <c r="C14" s="7" t="s">
        <v>644</v>
      </c>
      <c r="D14" s="7">
        <v>2</v>
      </c>
      <c r="E14" s="7">
        <v>1</v>
      </c>
      <c r="F14" s="31">
        <f t="shared" si="6"/>
        <v>4.84</v>
      </c>
      <c r="G14" s="7">
        <v>5</v>
      </c>
      <c r="H14" s="7">
        <v>1</v>
      </c>
      <c r="I14" s="49">
        <v>-6.84</v>
      </c>
      <c r="J14" s="49">
        <v>0.22</v>
      </c>
      <c r="K14" s="7">
        <v>-7</v>
      </c>
      <c r="L14" s="2">
        <f t="shared" si="0"/>
        <v>-6.34</v>
      </c>
      <c r="M14" s="2">
        <f t="shared" si="1"/>
        <v>0.22</v>
      </c>
      <c r="N14" s="2">
        <v>-7</v>
      </c>
      <c r="O14" s="2">
        <f t="shared" si="2"/>
        <v>-6.84</v>
      </c>
      <c r="P14" s="2">
        <f t="shared" si="3"/>
        <v>0.72</v>
      </c>
      <c r="Q14" s="2">
        <v>-7</v>
      </c>
      <c r="R14" s="2">
        <f t="shared" si="4"/>
        <v>-6.34</v>
      </c>
      <c r="S14" s="2">
        <f t="shared" si="5"/>
        <v>0.72</v>
      </c>
      <c r="T14" s="7">
        <v>-7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f t="shared" si="7"/>
        <v>61</v>
      </c>
      <c r="AA14" s="2">
        <v>45</v>
      </c>
      <c r="AB14" s="7">
        <f t="shared" si="8"/>
        <v>62</v>
      </c>
      <c r="AC14" s="2">
        <v>15</v>
      </c>
      <c r="AD14" s="7">
        <f t="shared" si="9"/>
        <v>63</v>
      </c>
      <c r="AE14" s="2">
        <v>15</v>
      </c>
      <c r="AF14" s="2">
        <f t="shared" si="10"/>
        <v>750</v>
      </c>
      <c r="AG14" s="3">
        <f>(A14*100)+(D14*50)+300</f>
        <v>1700</v>
      </c>
      <c r="AH14" s="7">
        <v>0</v>
      </c>
      <c r="AI14" s="32">
        <v>0</v>
      </c>
      <c r="AJ14" s="7">
        <v>50</v>
      </c>
      <c r="AK14" s="7">
        <v>40003</v>
      </c>
      <c r="AL14" s="33" t="s">
        <v>694</v>
      </c>
      <c r="AM14" s="7">
        <v>2</v>
      </c>
      <c r="AN14" s="7">
        <v>6</v>
      </c>
      <c r="AO14" s="7">
        <v>14</v>
      </c>
      <c r="AP14" s="7">
        <v>6</v>
      </c>
      <c r="AQ14" s="7">
        <v>14</v>
      </c>
    </row>
    <row r="15" spans="1:43" s="7" customFormat="1" x14ac:dyDescent="0.3">
      <c r="A15" s="7">
        <v>14</v>
      </c>
      <c r="B15" s="7">
        <v>100014</v>
      </c>
      <c r="C15" s="7" t="s">
        <v>645</v>
      </c>
      <c r="D15" s="7">
        <v>5</v>
      </c>
      <c r="E15" s="7">
        <v>1</v>
      </c>
      <c r="F15" s="31">
        <f t="shared" si="6"/>
        <v>5.16</v>
      </c>
      <c r="G15" s="7">
        <v>9</v>
      </c>
      <c r="H15" s="7">
        <v>1</v>
      </c>
      <c r="I15" s="49">
        <v>-6.84</v>
      </c>
      <c r="J15" s="49">
        <v>0.22</v>
      </c>
      <c r="K15" s="7">
        <v>-7</v>
      </c>
      <c r="L15" s="2">
        <f t="shared" si="0"/>
        <v>-6.34</v>
      </c>
      <c r="M15" s="2">
        <f t="shared" si="1"/>
        <v>0.22</v>
      </c>
      <c r="N15" s="2">
        <v>-7</v>
      </c>
      <c r="O15" s="2">
        <f t="shared" si="2"/>
        <v>-6.84</v>
      </c>
      <c r="P15" s="2">
        <f t="shared" si="3"/>
        <v>0.72</v>
      </c>
      <c r="Q15" s="2">
        <v>-7</v>
      </c>
      <c r="R15" s="2">
        <f t="shared" si="4"/>
        <v>-6.34</v>
      </c>
      <c r="S15" s="2">
        <f t="shared" si="5"/>
        <v>0.72</v>
      </c>
      <c r="T15" s="7">
        <v>-7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f t="shared" si="7"/>
        <v>66</v>
      </c>
      <c r="AA15" s="2">
        <v>45</v>
      </c>
      <c r="AB15" s="7">
        <f t="shared" si="8"/>
        <v>67</v>
      </c>
      <c r="AC15" s="2">
        <v>15</v>
      </c>
      <c r="AD15" s="7">
        <f t="shared" si="9"/>
        <v>68</v>
      </c>
      <c r="AE15" s="2">
        <v>15</v>
      </c>
      <c r="AF15" s="2">
        <f t="shared" si="10"/>
        <v>775</v>
      </c>
      <c r="AG15" s="3">
        <f>(A15*100)+(D15*50)+300</f>
        <v>1950</v>
      </c>
      <c r="AH15" s="7">
        <v>0</v>
      </c>
      <c r="AI15" s="32">
        <v>0</v>
      </c>
      <c r="AJ15" s="7">
        <v>50</v>
      </c>
      <c r="AK15" s="7">
        <v>40000</v>
      </c>
      <c r="AL15" s="33" t="s">
        <v>696</v>
      </c>
      <c r="AM15" s="7">
        <v>2</v>
      </c>
      <c r="AN15" s="7">
        <v>7</v>
      </c>
      <c r="AO15" s="7">
        <v>14</v>
      </c>
      <c r="AP15" s="7">
        <v>7</v>
      </c>
      <c r="AQ15" s="7">
        <v>14</v>
      </c>
    </row>
    <row r="16" spans="1:43" s="8" customFormat="1" x14ac:dyDescent="0.3">
      <c r="A16" s="8">
        <v>15</v>
      </c>
      <c r="B16" s="8">
        <v>100015</v>
      </c>
      <c r="C16" s="8" t="s">
        <v>646</v>
      </c>
      <c r="D16" s="8">
        <v>1</v>
      </c>
      <c r="E16" s="8">
        <v>1</v>
      </c>
      <c r="F16" s="9">
        <f t="shared" si="6"/>
        <v>5.48</v>
      </c>
      <c r="G16" s="8">
        <v>6</v>
      </c>
      <c r="H16" s="8">
        <v>1</v>
      </c>
      <c r="I16" s="50">
        <v>-4.29</v>
      </c>
      <c r="J16" s="50">
        <v>-0.12</v>
      </c>
      <c r="K16" s="8">
        <v>-7</v>
      </c>
      <c r="L16" s="2">
        <f t="shared" si="0"/>
        <v>-3.79</v>
      </c>
      <c r="M16" s="2">
        <f t="shared" si="1"/>
        <v>-0.12</v>
      </c>
      <c r="N16" s="2">
        <v>-7</v>
      </c>
      <c r="O16" s="2">
        <f t="shared" si="2"/>
        <v>-4.29</v>
      </c>
      <c r="P16" s="2">
        <f t="shared" si="3"/>
        <v>0.38</v>
      </c>
      <c r="Q16" s="2">
        <v>-7</v>
      </c>
      <c r="R16" s="2">
        <f t="shared" si="4"/>
        <v>-3.79</v>
      </c>
      <c r="S16" s="2">
        <f t="shared" si="5"/>
        <v>0.38</v>
      </c>
      <c r="T16" s="8">
        <v>-7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f t="shared" si="7"/>
        <v>71</v>
      </c>
      <c r="AA16" s="2">
        <v>45</v>
      </c>
      <c r="AB16" s="8">
        <f t="shared" si="8"/>
        <v>72</v>
      </c>
      <c r="AC16" s="2">
        <v>15</v>
      </c>
      <c r="AD16" s="8">
        <f t="shared" si="9"/>
        <v>73</v>
      </c>
      <c r="AE16" s="2">
        <v>15</v>
      </c>
      <c r="AF16" s="2">
        <f t="shared" si="10"/>
        <v>800</v>
      </c>
      <c r="AG16" s="3">
        <f>(A16*100)+(D16*50)+300</f>
        <v>1850</v>
      </c>
      <c r="AH16" s="8">
        <v>0</v>
      </c>
      <c r="AI16" s="10">
        <v>0</v>
      </c>
      <c r="AJ16" s="8">
        <v>50</v>
      </c>
      <c r="AK16" s="8">
        <v>40001</v>
      </c>
      <c r="AL16" s="29" t="s">
        <v>669</v>
      </c>
      <c r="AM16" s="8">
        <v>3</v>
      </c>
      <c r="AN16" s="8">
        <v>7</v>
      </c>
      <c r="AO16" s="8">
        <v>50</v>
      </c>
      <c r="AP16" s="8">
        <v>7</v>
      </c>
      <c r="AQ16" s="8">
        <v>50</v>
      </c>
    </row>
    <row r="17" spans="1:43" s="8" customFormat="1" x14ac:dyDescent="0.3">
      <c r="A17" s="8">
        <v>16</v>
      </c>
      <c r="B17" s="8">
        <v>100016</v>
      </c>
      <c r="C17" s="8" t="s">
        <v>647</v>
      </c>
      <c r="D17" s="8">
        <v>3</v>
      </c>
      <c r="E17" s="8">
        <v>1</v>
      </c>
      <c r="F17" s="9">
        <f t="shared" si="6"/>
        <v>5.8000000000000007</v>
      </c>
      <c r="G17" s="8">
        <v>7</v>
      </c>
      <c r="H17" s="8">
        <v>1</v>
      </c>
      <c r="I17" s="50">
        <v>-4.29</v>
      </c>
      <c r="J17" s="50">
        <v>-0.12</v>
      </c>
      <c r="K17" s="8">
        <v>-7</v>
      </c>
      <c r="L17" s="2">
        <f t="shared" si="0"/>
        <v>-3.79</v>
      </c>
      <c r="M17" s="2">
        <f t="shared" si="1"/>
        <v>-0.12</v>
      </c>
      <c r="N17" s="2">
        <v>-7</v>
      </c>
      <c r="O17" s="2">
        <f t="shared" si="2"/>
        <v>-4.29</v>
      </c>
      <c r="P17" s="2">
        <f t="shared" si="3"/>
        <v>0.38</v>
      </c>
      <c r="Q17" s="2">
        <v>-7</v>
      </c>
      <c r="R17" s="2">
        <f t="shared" si="4"/>
        <v>-3.79</v>
      </c>
      <c r="S17" s="2">
        <f t="shared" si="5"/>
        <v>0.38</v>
      </c>
      <c r="T17" s="8">
        <v>-7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f t="shared" si="7"/>
        <v>76</v>
      </c>
      <c r="AA17" s="2">
        <v>45</v>
      </c>
      <c r="AB17" s="8">
        <f t="shared" si="8"/>
        <v>77</v>
      </c>
      <c r="AC17" s="2">
        <v>15</v>
      </c>
      <c r="AD17" s="8">
        <f t="shared" si="9"/>
        <v>78</v>
      </c>
      <c r="AE17" s="2">
        <v>15</v>
      </c>
      <c r="AF17" s="2">
        <f t="shared" si="10"/>
        <v>825</v>
      </c>
      <c r="AG17" s="3">
        <f>(A17*100)+(D17*50)+300</f>
        <v>2050</v>
      </c>
      <c r="AH17" s="8">
        <v>0</v>
      </c>
      <c r="AI17" s="10">
        <v>3</v>
      </c>
      <c r="AJ17" s="8">
        <v>90</v>
      </c>
      <c r="AK17" s="8">
        <v>40003</v>
      </c>
      <c r="AL17" s="29" t="s">
        <v>697</v>
      </c>
      <c r="AM17" s="8">
        <v>3</v>
      </c>
      <c r="AN17" s="8">
        <v>5</v>
      </c>
      <c r="AO17" s="8">
        <v>14</v>
      </c>
      <c r="AP17" s="8">
        <v>5</v>
      </c>
      <c r="AQ17" s="8">
        <v>14</v>
      </c>
    </row>
    <row r="18" spans="1:43" s="8" customFormat="1" x14ac:dyDescent="0.3">
      <c r="A18" s="8">
        <v>17</v>
      </c>
      <c r="B18" s="8">
        <v>100017</v>
      </c>
      <c r="C18" s="8" t="s">
        <v>648</v>
      </c>
      <c r="D18" s="8">
        <v>1</v>
      </c>
      <c r="E18" s="8">
        <v>1</v>
      </c>
      <c r="F18" s="9">
        <f t="shared" si="6"/>
        <v>6.120000000000001</v>
      </c>
      <c r="G18" s="8">
        <v>8</v>
      </c>
      <c r="H18" s="8">
        <v>1</v>
      </c>
      <c r="I18" s="50">
        <v>-4.79</v>
      </c>
      <c r="J18" s="50">
        <v>-0.31</v>
      </c>
      <c r="K18" s="8">
        <v>-7</v>
      </c>
      <c r="L18" s="2">
        <f t="shared" si="0"/>
        <v>-4.29</v>
      </c>
      <c r="M18" s="2">
        <f t="shared" si="1"/>
        <v>-0.31</v>
      </c>
      <c r="N18" s="2">
        <v>-7</v>
      </c>
      <c r="O18" s="2">
        <f t="shared" si="2"/>
        <v>-4.79</v>
      </c>
      <c r="P18" s="2">
        <f t="shared" si="3"/>
        <v>0.19</v>
      </c>
      <c r="Q18" s="2">
        <v>-7</v>
      </c>
      <c r="R18" s="2">
        <f t="shared" si="4"/>
        <v>-4.29</v>
      </c>
      <c r="S18" s="2">
        <f t="shared" si="5"/>
        <v>0.19</v>
      </c>
      <c r="T18" s="8">
        <v>-7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f t="shared" si="7"/>
        <v>81</v>
      </c>
      <c r="AA18" s="2">
        <v>45</v>
      </c>
      <c r="AB18" s="8">
        <f t="shared" si="8"/>
        <v>82</v>
      </c>
      <c r="AC18" s="2">
        <v>15</v>
      </c>
      <c r="AD18" s="8">
        <f t="shared" si="9"/>
        <v>83</v>
      </c>
      <c r="AE18" s="2">
        <v>15</v>
      </c>
      <c r="AF18" s="2">
        <f t="shared" si="10"/>
        <v>850</v>
      </c>
      <c r="AG18" s="3">
        <f>(A18*100)+(D18*50)+300</f>
        <v>2050</v>
      </c>
      <c r="AH18" s="8">
        <v>0</v>
      </c>
      <c r="AI18" s="10">
        <v>0</v>
      </c>
      <c r="AJ18" s="8">
        <v>50</v>
      </c>
      <c r="AK18" s="8">
        <v>40000</v>
      </c>
      <c r="AL18" s="29" t="s">
        <v>674</v>
      </c>
      <c r="AM18" s="8">
        <v>3</v>
      </c>
      <c r="AN18" s="8">
        <v>8</v>
      </c>
      <c r="AO18" s="8">
        <v>60</v>
      </c>
      <c r="AP18" s="8">
        <v>8</v>
      </c>
      <c r="AQ18" s="8">
        <v>60</v>
      </c>
    </row>
    <row r="19" spans="1:43" s="8" customFormat="1" x14ac:dyDescent="0.3">
      <c r="A19" s="8">
        <v>18</v>
      </c>
      <c r="B19" s="8">
        <v>100018</v>
      </c>
      <c r="C19" s="8" t="s">
        <v>649</v>
      </c>
      <c r="D19" s="8">
        <v>1</v>
      </c>
      <c r="E19" s="8">
        <v>1</v>
      </c>
      <c r="F19" s="9">
        <f t="shared" si="6"/>
        <v>6.4400000000000013</v>
      </c>
      <c r="G19" s="8">
        <v>4</v>
      </c>
      <c r="H19" s="8">
        <v>1</v>
      </c>
      <c r="I19" s="50">
        <v>-5.84</v>
      </c>
      <c r="J19" s="50">
        <v>-0.31</v>
      </c>
      <c r="K19" s="8">
        <v>-7</v>
      </c>
      <c r="L19" s="2">
        <f t="shared" si="0"/>
        <v>-5.34</v>
      </c>
      <c r="M19" s="2">
        <f t="shared" si="1"/>
        <v>-0.31</v>
      </c>
      <c r="N19" s="2">
        <v>-7</v>
      </c>
      <c r="O19" s="2">
        <f t="shared" si="2"/>
        <v>-5.84</v>
      </c>
      <c r="P19" s="2">
        <f t="shared" si="3"/>
        <v>0.19</v>
      </c>
      <c r="Q19" s="2">
        <v>-7</v>
      </c>
      <c r="R19" s="2">
        <f t="shared" si="4"/>
        <v>-5.34</v>
      </c>
      <c r="S19" s="2">
        <f t="shared" si="5"/>
        <v>0.19</v>
      </c>
      <c r="T19" s="8">
        <v>-7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f t="shared" si="7"/>
        <v>86</v>
      </c>
      <c r="AA19" s="2">
        <v>45</v>
      </c>
      <c r="AB19" s="8">
        <f t="shared" si="8"/>
        <v>87</v>
      </c>
      <c r="AC19" s="2">
        <v>15</v>
      </c>
      <c r="AD19" s="8">
        <f t="shared" si="9"/>
        <v>88</v>
      </c>
      <c r="AE19" s="2">
        <v>15</v>
      </c>
      <c r="AF19" s="2">
        <f t="shared" si="10"/>
        <v>875</v>
      </c>
      <c r="AG19" s="3">
        <f>(A19*100)+(D19*50)+300</f>
        <v>2150</v>
      </c>
      <c r="AH19" s="8">
        <v>0</v>
      </c>
      <c r="AI19" s="10">
        <v>0</v>
      </c>
      <c r="AJ19" s="8">
        <v>50</v>
      </c>
      <c r="AK19" s="8">
        <v>40001</v>
      </c>
      <c r="AL19" s="29" t="s">
        <v>699</v>
      </c>
      <c r="AM19" s="8">
        <v>3</v>
      </c>
      <c r="AN19" s="8">
        <v>8</v>
      </c>
      <c r="AO19" s="8">
        <v>60</v>
      </c>
      <c r="AP19" s="8">
        <v>8</v>
      </c>
      <c r="AQ19" s="8">
        <v>60</v>
      </c>
    </row>
    <row r="20" spans="1:43" s="8" customFormat="1" x14ac:dyDescent="0.3">
      <c r="A20" s="8">
        <v>19</v>
      </c>
      <c r="B20" s="8">
        <v>100019</v>
      </c>
      <c r="C20" s="8" t="s">
        <v>651</v>
      </c>
      <c r="D20" s="8">
        <v>2</v>
      </c>
      <c r="E20" s="8">
        <v>1</v>
      </c>
      <c r="F20" s="9">
        <f t="shared" si="6"/>
        <v>6.7600000000000016</v>
      </c>
      <c r="G20" s="8">
        <v>5</v>
      </c>
      <c r="H20" s="8">
        <v>1</v>
      </c>
      <c r="I20" s="50">
        <v>-4.8</v>
      </c>
      <c r="J20" s="50">
        <v>0.09</v>
      </c>
      <c r="K20" s="8">
        <v>-7</v>
      </c>
      <c r="L20" s="2">
        <f t="shared" si="0"/>
        <v>-4.3</v>
      </c>
      <c r="M20" s="2">
        <f t="shared" si="1"/>
        <v>0.09</v>
      </c>
      <c r="N20" s="2">
        <v>-7</v>
      </c>
      <c r="O20" s="2">
        <f t="shared" si="2"/>
        <v>-4.8</v>
      </c>
      <c r="P20" s="2">
        <f t="shared" si="3"/>
        <v>0.59</v>
      </c>
      <c r="Q20" s="2">
        <v>-7</v>
      </c>
      <c r="R20" s="2">
        <f t="shared" si="4"/>
        <v>-4.3</v>
      </c>
      <c r="S20" s="2">
        <f t="shared" si="5"/>
        <v>0.59</v>
      </c>
      <c r="T20" s="8">
        <v>-7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f t="shared" si="7"/>
        <v>91</v>
      </c>
      <c r="AA20" s="2">
        <v>45</v>
      </c>
      <c r="AB20" s="8">
        <f t="shared" si="8"/>
        <v>92</v>
      </c>
      <c r="AC20" s="2">
        <v>15</v>
      </c>
      <c r="AD20" s="8">
        <f t="shared" si="9"/>
        <v>93</v>
      </c>
      <c r="AE20" s="2">
        <v>15</v>
      </c>
      <c r="AF20" s="2">
        <f t="shared" si="10"/>
        <v>900</v>
      </c>
      <c r="AG20" s="3">
        <f>(A20*100)+(D20*50)+300</f>
        <v>2300</v>
      </c>
      <c r="AH20" s="8">
        <v>0</v>
      </c>
      <c r="AI20" s="10">
        <v>0</v>
      </c>
      <c r="AJ20" s="8">
        <v>50</v>
      </c>
      <c r="AK20" s="8">
        <v>40003</v>
      </c>
      <c r="AL20" s="29" t="s">
        <v>701</v>
      </c>
      <c r="AM20" s="8">
        <v>3</v>
      </c>
      <c r="AN20" s="8">
        <v>8</v>
      </c>
      <c r="AO20" s="8">
        <v>15</v>
      </c>
      <c r="AP20" s="8">
        <v>8</v>
      </c>
      <c r="AQ20" s="8">
        <v>15</v>
      </c>
    </row>
    <row r="21" spans="1:43" s="8" customFormat="1" x14ac:dyDescent="0.3">
      <c r="A21" s="8">
        <v>20</v>
      </c>
      <c r="B21" s="8">
        <v>100020</v>
      </c>
      <c r="C21" s="8" t="s">
        <v>652</v>
      </c>
      <c r="D21" s="8">
        <v>3</v>
      </c>
      <c r="E21" s="8">
        <v>1</v>
      </c>
      <c r="F21" s="9">
        <f t="shared" si="6"/>
        <v>7.0800000000000018</v>
      </c>
      <c r="G21" s="8">
        <v>6</v>
      </c>
      <c r="H21" s="8">
        <v>1</v>
      </c>
      <c r="I21" s="50">
        <v>-4.29</v>
      </c>
      <c r="J21" s="50">
        <v>-0.01</v>
      </c>
      <c r="K21" s="8">
        <v>-7</v>
      </c>
      <c r="L21" s="2">
        <f t="shared" si="0"/>
        <v>-3.79</v>
      </c>
      <c r="M21" s="2">
        <f t="shared" si="1"/>
        <v>-0.01</v>
      </c>
      <c r="N21" s="2">
        <v>-7</v>
      </c>
      <c r="O21" s="2">
        <f t="shared" si="2"/>
        <v>-4.29</v>
      </c>
      <c r="P21" s="2">
        <f t="shared" si="3"/>
        <v>0.49</v>
      </c>
      <c r="Q21" s="2">
        <v>-7</v>
      </c>
      <c r="R21" s="2">
        <f t="shared" si="4"/>
        <v>-3.79</v>
      </c>
      <c r="S21" s="2">
        <f t="shared" si="5"/>
        <v>0.49</v>
      </c>
      <c r="T21" s="8">
        <v>-7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f t="shared" si="7"/>
        <v>96</v>
      </c>
      <c r="AA21" s="2">
        <v>45</v>
      </c>
      <c r="AB21" s="8">
        <f t="shared" si="8"/>
        <v>97</v>
      </c>
      <c r="AC21" s="2">
        <v>15</v>
      </c>
      <c r="AD21" s="8">
        <f t="shared" si="9"/>
        <v>98</v>
      </c>
      <c r="AE21" s="2">
        <v>15</v>
      </c>
      <c r="AF21" s="2">
        <f t="shared" si="10"/>
        <v>925</v>
      </c>
      <c r="AG21" s="3">
        <f>(A21*100)+(D21*50)+300</f>
        <v>2450</v>
      </c>
      <c r="AH21" s="8">
        <v>0</v>
      </c>
      <c r="AI21" s="10">
        <v>4</v>
      </c>
      <c r="AJ21" s="8">
        <v>90</v>
      </c>
      <c r="AK21" s="8">
        <v>40003</v>
      </c>
      <c r="AL21" s="29" t="s">
        <v>678</v>
      </c>
      <c r="AM21" s="8">
        <v>3</v>
      </c>
      <c r="AN21" s="8">
        <v>6</v>
      </c>
      <c r="AO21" s="8">
        <v>11</v>
      </c>
      <c r="AP21" s="8">
        <v>6</v>
      </c>
      <c r="AQ21" s="8">
        <v>11</v>
      </c>
    </row>
    <row r="22" spans="1:43" s="61" customFormat="1" x14ac:dyDescent="0.3">
      <c r="A22" s="61">
        <v>21</v>
      </c>
      <c r="B22" s="61">
        <v>100021</v>
      </c>
      <c r="C22" s="61" t="s">
        <v>654</v>
      </c>
      <c r="D22" s="61">
        <v>4</v>
      </c>
      <c r="E22" s="61">
        <v>1</v>
      </c>
      <c r="F22" s="62">
        <f t="shared" si="6"/>
        <v>7.4000000000000021</v>
      </c>
      <c r="G22" s="61">
        <v>7</v>
      </c>
      <c r="H22" s="61">
        <v>1</v>
      </c>
      <c r="I22" s="50">
        <v>-5.78</v>
      </c>
      <c r="J22" s="50">
        <v>-0.11</v>
      </c>
      <c r="K22" s="61">
        <v>-7</v>
      </c>
      <c r="L22" s="48">
        <f t="shared" si="0"/>
        <v>-5.28</v>
      </c>
      <c r="M22" s="48">
        <f t="shared" si="1"/>
        <v>-0.11</v>
      </c>
      <c r="N22" s="48">
        <v>-7</v>
      </c>
      <c r="O22" s="48">
        <f t="shared" si="2"/>
        <v>-5.78</v>
      </c>
      <c r="P22" s="48">
        <f t="shared" si="3"/>
        <v>0.39</v>
      </c>
      <c r="Q22" s="48">
        <v>-7</v>
      </c>
      <c r="R22" s="48">
        <f t="shared" si="4"/>
        <v>-5.28</v>
      </c>
      <c r="S22" s="48">
        <f t="shared" si="5"/>
        <v>0.39</v>
      </c>
      <c r="T22" s="61">
        <v>-7</v>
      </c>
      <c r="U22" s="61">
        <v>0</v>
      </c>
      <c r="V22" s="61">
        <v>0</v>
      </c>
      <c r="W22" s="61">
        <v>0</v>
      </c>
      <c r="X22" s="61">
        <v>0</v>
      </c>
      <c r="Y22" s="61">
        <v>0</v>
      </c>
      <c r="Z22" s="61">
        <f t="shared" si="7"/>
        <v>101</v>
      </c>
      <c r="AA22" s="2">
        <v>45</v>
      </c>
      <c r="AB22" s="61">
        <f t="shared" si="8"/>
        <v>102</v>
      </c>
      <c r="AC22" s="2">
        <v>15</v>
      </c>
      <c r="AD22" s="61">
        <f t="shared" si="9"/>
        <v>103</v>
      </c>
      <c r="AE22" s="2">
        <v>15</v>
      </c>
      <c r="AF22" s="2">
        <f t="shared" si="10"/>
        <v>950</v>
      </c>
      <c r="AG22" s="3">
        <f>(A22*100)+(D22*50)+300</f>
        <v>2600</v>
      </c>
      <c r="AH22" s="61">
        <v>0</v>
      </c>
      <c r="AI22" s="62">
        <v>0</v>
      </c>
      <c r="AJ22" s="61">
        <v>50</v>
      </c>
      <c r="AK22" s="61">
        <v>40000</v>
      </c>
      <c r="AL22" s="63" t="s">
        <v>703</v>
      </c>
      <c r="AM22" s="61">
        <v>3</v>
      </c>
      <c r="AN22" s="61">
        <v>9</v>
      </c>
      <c r="AO22" s="61">
        <v>50</v>
      </c>
      <c r="AP22" s="61">
        <v>9</v>
      </c>
      <c r="AQ22" s="61">
        <v>50</v>
      </c>
    </row>
    <row r="23" spans="1:43" s="8" customFormat="1" x14ac:dyDescent="0.3">
      <c r="A23" s="8">
        <v>22</v>
      </c>
      <c r="B23" s="8">
        <v>100022</v>
      </c>
      <c r="C23" s="8" t="s">
        <v>655</v>
      </c>
      <c r="D23" s="8">
        <v>5</v>
      </c>
      <c r="E23" s="8">
        <v>1</v>
      </c>
      <c r="F23" s="9">
        <f t="shared" si="6"/>
        <v>7.7200000000000024</v>
      </c>
      <c r="G23" s="8">
        <v>9</v>
      </c>
      <c r="H23" s="8">
        <v>1</v>
      </c>
      <c r="I23" s="50">
        <v>-3.91</v>
      </c>
      <c r="J23" s="50">
        <v>-0.31</v>
      </c>
      <c r="K23" s="8">
        <v>-7</v>
      </c>
      <c r="L23" s="2">
        <f t="shared" si="0"/>
        <v>-3.41</v>
      </c>
      <c r="M23" s="2">
        <f t="shared" si="1"/>
        <v>-0.31</v>
      </c>
      <c r="N23" s="2">
        <v>-7</v>
      </c>
      <c r="O23" s="2">
        <f t="shared" si="2"/>
        <v>-3.91</v>
      </c>
      <c r="P23" s="2">
        <f t="shared" si="3"/>
        <v>0.19</v>
      </c>
      <c r="Q23" s="2">
        <v>-7</v>
      </c>
      <c r="R23" s="2">
        <f t="shared" si="4"/>
        <v>-3.41</v>
      </c>
      <c r="S23" s="2">
        <f t="shared" si="5"/>
        <v>0.19</v>
      </c>
      <c r="T23" s="8">
        <v>-7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f t="shared" si="7"/>
        <v>106</v>
      </c>
      <c r="AA23" s="2">
        <v>45</v>
      </c>
      <c r="AB23" s="8">
        <f t="shared" si="8"/>
        <v>107</v>
      </c>
      <c r="AC23" s="2">
        <v>15</v>
      </c>
      <c r="AD23" s="8">
        <f t="shared" si="9"/>
        <v>108</v>
      </c>
      <c r="AE23" s="2">
        <v>15</v>
      </c>
      <c r="AF23" s="2">
        <f t="shared" si="10"/>
        <v>975</v>
      </c>
      <c r="AG23" s="3">
        <f>(A23*100)+(D23*50)+300</f>
        <v>2750</v>
      </c>
      <c r="AH23" s="8">
        <v>0</v>
      </c>
      <c r="AI23" s="10">
        <v>0</v>
      </c>
      <c r="AJ23" s="8">
        <v>50</v>
      </c>
      <c r="AK23" s="8">
        <v>40001</v>
      </c>
      <c r="AL23" s="29" t="s">
        <v>705</v>
      </c>
      <c r="AM23" s="8">
        <v>3</v>
      </c>
      <c r="AN23" s="8">
        <v>8</v>
      </c>
      <c r="AO23" s="8">
        <v>14</v>
      </c>
      <c r="AP23" s="8">
        <v>8</v>
      </c>
      <c r="AQ23" s="8">
        <v>14</v>
      </c>
    </row>
    <row r="24" spans="1:43" s="64" customFormat="1" x14ac:dyDescent="0.3">
      <c r="A24" s="64">
        <v>23</v>
      </c>
      <c r="B24" s="64">
        <v>100023</v>
      </c>
      <c r="C24" s="64" t="s">
        <v>657</v>
      </c>
      <c r="D24" s="64">
        <v>4</v>
      </c>
      <c r="E24" s="64">
        <v>1</v>
      </c>
      <c r="F24" s="65">
        <f t="shared" si="6"/>
        <v>8.0400000000000027</v>
      </c>
      <c r="G24" s="64">
        <v>8</v>
      </c>
      <c r="H24" s="64">
        <v>1</v>
      </c>
      <c r="I24" s="51">
        <v>-7.79</v>
      </c>
      <c r="J24" s="51">
        <v>0.56000000000000005</v>
      </c>
      <c r="K24" s="64">
        <v>-7</v>
      </c>
      <c r="L24" s="48">
        <f t="shared" si="0"/>
        <v>-7.29</v>
      </c>
      <c r="M24" s="48">
        <f t="shared" si="1"/>
        <v>0.56000000000000005</v>
      </c>
      <c r="N24" s="48">
        <v>-7</v>
      </c>
      <c r="O24" s="48">
        <f t="shared" si="2"/>
        <v>-7.79</v>
      </c>
      <c r="P24" s="48">
        <f t="shared" si="3"/>
        <v>1.06</v>
      </c>
      <c r="Q24" s="48">
        <v>-7</v>
      </c>
      <c r="R24" s="48">
        <f t="shared" si="4"/>
        <v>-7.29</v>
      </c>
      <c r="S24" s="48">
        <f t="shared" si="5"/>
        <v>1.06</v>
      </c>
      <c r="T24" s="64">
        <v>-7</v>
      </c>
      <c r="U24" s="64">
        <v>0</v>
      </c>
      <c r="V24" s="64">
        <v>0</v>
      </c>
      <c r="W24" s="64">
        <v>0</v>
      </c>
      <c r="X24" s="64">
        <v>0</v>
      </c>
      <c r="Y24" s="64">
        <v>0</v>
      </c>
      <c r="Z24" s="64">
        <f t="shared" si="7"/>
        <v>111</v>
      </c>
      <c r="AA24" s="2">
        <v>45</v>
      </c>
      <c r="AB24" s="64">
        <f t="shared" si="8"/>
        <v>112</v>
      </c>
      <c r="AC24" s="2">
        <v>15</v>
      </c>
      <c r="AD24" s="64">
        <f t="shared" si="9"/>
        <v>113</v>
      </c>
      <c r="AE24" s="2">
        <v>15</v>
      </c>
      <c r="AF24" s="2">
        <f t="shared" si="10"/>
        <v>1000</v>
      </c>
      <c r="AG24" s="3">
        <f>(A24*100)+(D24*50)+300</f>
        <v>2800</v>
      </c>
      <c r="AH24" s="64">
        <v>0</v>
      </c>
      <c r="AI24" s="65">
        <v>0</v>
      </c>
      <c r="AJ24" s="64">
        <v>50</v>
      </c>
      <c r="AK24" s="64">
        <v>40002</v>
      </c>
      <c r="AL24" s="66" t="s">
        <v>633</v>
      </c>
      <c r="AM24" s="64">
        <v>4</v>
      </c>
      <c r="AN24" s="64">
        <v>9</v>
      </c>
      <c r="AO24" s="64">
        <v>60</v>
      </c>
      <c r="AP24" s="64">
        <v>9</v>
      </c>
      <c r="AQ24" s="64">
        <v>60</v>
      </c>
    </row>
    <row r="25" spans="1:43" s="34" customFormat="1" x14ac:dyDescent="0.3">
      <c r="A25" s="34">
        <v>24</v>
      </c>
      <c r="B25" s="34">
        <v>100024</v>
      </c>
      <c r="C25" s="34" t="s">
        <v>658</v>
      </c>
      <c r="D25" s="34">
        <v>1</v>
      </c>
      <c r="E25" s="34">
        <v>1</v>
      </c>
      <c r="F25" s="35">
        <f t="shared" si="6"/>
        <v>8.360000000000003</v>
      </c>
      <c r="G25" s="34">
        <v>4</v>
      </c>
      <c r="H25" s="34">
        <v>1</v>
      </c>
      <c r="I25" s="51">
        <v>-7.46</v>
      </c>
      <c r="J25" s="51">
        <v>0.5</v>
      </c>
      <c r="K25" s="34">
        <v>-7</v>
      </c>
      <c r="L25" s="2">
        <f t="shared" si="0"/>
        <v>-6.96</v>
      </c>
      <c r="M25" s="2">
        <f t="shared" si="1"/>
        <v>0.5</v>
      </c>
      <c r="N25" s="2">
        <v>-7</v>
      </c>
      <c r="O25" s="2">
        <f t="shared" si="2"/>
        <v>-7.46</v>
      </c>
      <c r="P25" s="2">
        <f t="shared" si="3"/>
        <v>1</v>
      </c>
      <c r="Q25" s="2">
        <v>-7</v>
      </c>
      <c r="R25" s="2">
        <f t="shared" si="4"/>
        <v>-6.96</v>
      </c>
      <c r="S25" s="2">
        <f t="shared" si="5"/>
        <v>1</v>
      </c>
      <c r="T25" s="34">
        <v>-7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f t="shared" si="7"/>
        <v>116</v>
      </c>
      <c r="AA25" s="2">
        <v>45</v>
      </c>
      <c r="AB25" s="34">
        <f t="shared" si="8"/>
        <v>117</v>
      </c>
      <c r="AC25" s="2">
        <v>15</v>
      </c>
      <c r="AD25" s="34">
        <f t="shared" si="9"/>
        <v>118</v>
      </c>
      <c r="AE25" s="2">
        <v>15</v>
      </c>
      <c r="AF25" s="2">
        <f t="shared" si="10"/>
        <v>1025</v>
      </c>
      <c r="AG25" s="3">
        <f>(A25*100)+(D25*50)+300</f>
        <v>2750</v>
      </c>
      <c r="AH25" s="34">
        <v>0</v>
      </c>
      <c r="AI25" s="36">
        <v>0</v>
      </c>
      <c r="AJ25" s="34">
        <v>50</v>
      </c>
      <c r="AK25" s="34">
        <v>40001</v>
      </c>
      <c r="AL25" s="37" t="s">
        <v>706</v>
      </c>
      <c r="AM25" s="34">
        <v>4</v>
      </c>
      <c r="AN25" s="34">
        <v>9</v>
      </c>
      <c r="AO25" s="34">
        <v>50</v>
      </c>
      <c r="AP25" s="34">
        <v>9</v>
      </c>
      <c r="AQ25" s="34">
        <v>50</v>
      </c>
    </row>
    <row r="26" spans="1:43" s="34" customFormat="1" x14ac:dyDescent="0.3">
      <c r="A26" s="34">
        <v>25</v>
      </c>
      <c r="B26" s="34">
        <v>100025</v>
      </c>
      <c r="C26" s="34" t="s">
        <v>656</v>
      </c>
      <c r="D26" s="34">
        <v>1</v>
      </c>
      <c r="E26" s="34">
        <v>1</v>
      </c>
      <c r="F26" s="35">
        <f t="shared" si="6"/>
        <v>8.6800000000000033</v>
      </c>
      <c r="G26" s="34">
        <v>5</v>
      </c>
      <c r="H26" s="34">
        <v>1</v>
      </c>
      <c r="I26" s="51">
        <v>-7.79</v>
      </c>
      <c r="J26" s="51">
        <v>0.56000000000000005</v>
      </c>
      <c r="K26" s="34">
        <v>-7</v>
      </c>
      <c r="L26" s="2">
        <f t="shared" si="0"/>
        <v>-7.29</v>
      </c>
      <c r="M26" s="2">
        <f t="shared" si="1"/>
        <v>0.56000000000000005</v>
      </c>
      <c r="N26" s="2">
        <v>-7</v>
      </c>
      <c r="O26" s="2">
        <f t="shared" si="2"/>
        <v>-7.79</v>
      </c>
      <c r="P26" s="2">
        <f t="shared" si="3"/>
        <v>1.06</v>
      </c>
      <c r="Q26" s="2">
        <v>-7</v>
      </c>
      <c r="R26" s="2">
        <f t="shared" si="4"/>
        <v>-7.29</v>
      </c>
      <c r="S26" s="2">
        <f t="shared" si="5"/>
        <v>1.06</v>
      </c>
      <c r="T26" s="34">
        <v>-7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f t="shared" si="7"/>
        <v>121</v>
      </c>
      <c r="AA26" s="2">
        <v>45</v>
      </c>
      <c r="AB26" s="34">
        <f t="shared" si="8"/>
        <v>122</v>
      </c>
      <c r="AC26" s="2">
        <v>15</v>
      </c>
      <c r="AD26" s="34">
        <f t="shared" si="9"/>
        <v>123</v>
      </c>
      <c r="AE26" s="2">
        <v>15</v>
      </c>
      <c r="AF26" s="2">
        <f t="shared" si="10"/>
        <v>1050</v>
      </c>
      <c r="AG26" s="3">
        <f>(A26*100)+(D26*50)+300</f>
        <v>2850</v>
      </c>
      <c r="AH26" s="34">
        <v>0</v>
      </c>
      <c r="AI26" s="36">
        <v>0</v>
      </c>
      <c r="AJ26" s="34">
        <v>50</v>
      </c>
      <c r="AK26" s="34">
        <v>40002</v>
      </c>
      <c r="AL26" s="37" t="s">
        <v>666</v>
      </c>
      <c r="AM26" s="34">
        <v>4</v>
      </c>
      <c r="AN26" s="34">
        <v>9</v>
      </c>
      <c r="AO26" s="34">
        <v>50</v>
      </c>
      <c r="AP26" s="34">
        <v>9</v>
      </c>
      <c r="AQ26" s="34">
        <v>50</v>
      </c>
    </row>
    <row r="27" spans="1:43" s="34" customFormat="1" x14ac:dyDescent="0.3">
      <c r="A27" s="34">
        <v>26</v>
      </c>
      <c r="B27" s="34">
        <v>100026</v>
      </c>
      <c r="C27" s="34" t="s">
        <v>660</v>
      </c>
      <c r="D27" s="34">
        <v>1</v>
      </c>
      <c r="E27" s="34">
        <v>1</v>
      </c>
      <c r="F27" s="35">
        <f t="shared" si="6"/>
        <v>9.0000000000000036</v>
      </c>
      <c r="G27" s="34">
        <v>6</v>
      </c>
      <c r="H27" s="34">
        <v>1</v>
      </c>
      <c r="I27" s="51">
        <v>-7.59</v>
      </c>
      <c r="J27" s="51">
        <v>0.53</v>
      </c>
      <c r="K27" s="34">
        <v>-7</v>
      </c>
      <c r="L27" s="2">
        <f t="shared" si="0"/>
        <v>-7.09</v>
      </c>
      <c r="M27" s="2">
        <f t="shared" si="1"/>
        <v>0.53</v>
      </c>
      <c r="N27" s="2">
        <v>-7</v>
      </c>
      <c r="O27" s="2">
        <f t="shared" si="2"/>
        <v>-7.59</v>
      </c>
      <c r="P27" s="2">
        <f t="shared" si="3"/>
        <v>1.03</v>
      </c>
      <c r="Q27" s="2">
        <v>-7</v>
      </c>
      <c r="R27" s="2">
        <f t="shared" si="4"/>
        <v>-7.09</v>
      </c>
      <c r="S27" s="2">
        <f t="shared" si="5"/>
        <v>1.03</v>
      </c>
      <c r="T27" s="34">
        <v>-7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f t="shared" si="7"/>
        <v>126</v>
      </c>
      <c r="AA27" s="2">
        <v>45</v>
      </c>
      <c r="AB27" s="34">
        <f t="shared" si="8"/>
        <v>127</v>
      </c>
      <c r="AC27" s="2">
        <v>15</v>
      </c>
      <c r="AD27" s="34">
        <f t="shared" si="9"/>
        <v>128</v>
      </c>
      <c r="AE27" s="2">
        <v>15</v>
      </c>
      <c r="AF27" s="2">
        <f t="shared" si="10"/>
        <v>1075</v>
      </c>
      <c r="AG27" s="3">
        <f>(A27*100)+(D27*50)+300</f>
        <v>2950</v>
      </c>
      <c r="AH27" s="34">
        <v>0</v>
      </c>
      <c r="AI27" s="36">
        <v>0</v>
      </c>
      <c r="AJ27" s="34">
        <v>50</v>
      </c>
      <c r="AK27" s="34">
        <v>40002</v>
      </c>
      <c r="AL27" s="37" t="s">
        <v>637</v>
      </c>
      <c r="AM27" s="34">
        <v>4</v>
      </c>
      <c r="AN27" s="34">
        <v>9</v>
      </c>
      <c r="AO27" s="34">
        <v>55</v>
      </c>
      <c r="AP27" s="34">
        <v>9</v>
      </c>
      <c r="AQ27" s="34">
        <v>55</v>
      </c>
    </row>
    <row r="28" spans="1:43" s="34" customFormat="1" x14ac:dyDescent="0.3">
      <c r="A28" s="34">
        <v>27</v>
      </c>
      <c r="B28" s="34">
        <v>100027</v>
      </c>
      <c r="C28" s="34" t="s">
        <v>661</v>
      </c>
      <c r="D28" s="34">
        <v>1</v>
      </c>
      <c r="E28" s="34">
        <v>1</v>
      </c>
      <c r="F28" s="35">
        <f t="shared" si="6"/>
        <v>9.3200000000000038</v>
      </c>
      <c r="G28" s="34">
        <v>7</v>
      </c>
      <c r="H28" s="34">
        <v>1</v>
      </c>
      <c r="I28" s="51">
        <v>-8.86</v>
      </c>
      <c r="J28" s="51">
        <v>0.82399999999999995</v>
      </c>
      <c r="K28" s="34">
        <v>-7</v>
      </c>
      <c r="L28" s="2">
        <f t="shared" si="0"/>
        <v>-8.36</v>
      </c>
      <c r="M28" s="2">
        <f t="shared" si="1"/>
        <v>0.82399999999999995</v>
      </c>
      <c r="N28" s="2">
        <v>-7</v>
      </c>
      <c r="O28" s="2">
        <f t="shared" si="2"/>
        <v>-8.86</v>
      </c>
      <c r="P28" s="2">
        <f t="shared" si="3"/>
        <v>1.3239999999999998</v>
      </c>
      <c r="Q28" s="2">
        <v>-7</v>
      </c>
      <c r="R28" s="2">
        <f t="shared" si="4"/>
        <v>-8.36</v>
      </c>
      <c r="S28" s="2">
        <f t="shared" si="5"/>
        <v>1.3239999999999998</v>
      </c>
      <c r="T28" s="34">
        <v>-7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f t="shared" si="7"/>
        <v>131</v>
      </c>
      <c r="AA28" s="2">
        <v>45</v>
      </c>
      <c r="AB28" s="34">
        <f t="shared" si="8"/>
        <v>132</v>
      </c>
      <c r="AC28" s="2">
        <v>15</v>
      </c>
      <c r="AD28" s="34">
        <f t="shared" si="9"/>
        <v>133</v>
      </c>
      <c r="AE28" s="2">
        <v>15</v>
      </c>
      <c r="AF28" s="2">
        <f t="shared" si="10"/>
        <v>1100</v>
      </c>
      <c r="AG28" s="3">
        <f>(A28*100)+(D28*50)+300</f>
        <v>3050</v>
      </c>
      <c r="AH28" s="34">
        <v>0</v>
      </c>
      <c r="AI28" s="36">
        <v>0</v>
      </c>
      <c r="AJ28" s="34">
        <v>50</v>
      </c>
      <c r="AK28" s="34">
        <v>40002</v>
      </c>
      <c r="AL28" s="37" t="s">
        <v>663</v>
      </c>
      <c r="AM28" s="34">
        <v>4</v>
      </c>
      <c r="AN28" s="34">
        <v>9</v>
      </c>
      <c r="AO28" s="34">
        <v>55</v>
      </c>
      <c r="AP28" s="34">
        <v>9</v>
      </c>
      <c r="AQ28" s="34">
        <v>55</v>
      </c>
    </row>
    <row r="29" spans="1:43" s="34" customFormat="1" x14ac:dyDescent="0.3">
      <c r="A29" s="34">
        <v>28</v>
      </c>
      <c r="B29" s="34">
        <v>100028</v>
      </c>
      <c r="C29" s="34" t="s">
        <v>660</v>
      </c>
      <c r="D29" s="34">
        <v>3</v>
      </c>
      <c r="E29" s="34">
        <v>1</v>
      </c>
      <c r="F29" s="35">
        <f t="shared" si="6"/>
        <v>9.6400000000000041</v>
      </c>
      <c r="G29" s="34">
        <v>8</v>
      </c>
      <c r="H29" s="34">
        <v>1</v>
      </c>
      <c r="I29" s="51">
        <v>-7.59</v>
      </c>
      <c r="J29" s="51">
        <v>0.53</v>
      </c>
      <c r="K29" s="34">
        <v>-7</v>
      </c>
      <c r="L29" s="2">
        <f t="shared" si="0"/>
        <v>-7.09</v>
      </c>
      <c r="M29" s="2">
        <f t="shared" si="1"/>
        <v>0.53</v>
      </c>
      <c r="N29" s="2">
        <v>-7</v>
      </c>
      <c r="O29" s="2">
        <f t="shared" si="2"/>
        <v>-7.59</v>
      </c>
      <c r="P29" s="2">
        <f t="shared" si="3"/>
        <v>1.03</v>
      </c>
      <c r="Q29" s="2">
        <v>-7</v>
      </c>
      <c r="R29" s="2">
        <f t="shared" si="4"/>
        <v>-7.09</v>
      </c>
      <c r="S29" s="2">
        <f t="shared" si="5"/>
        <v>1.03</v>
      </c>
      <c r="T29" s="34">
        <v>-7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f t="shared" si="7"/>
        <v>136</v>
      </c>
      <c r="AA29" s="2">
        <v>45</v>
      </c>
      <c r="AB29" s="34">
        <f t="shared" si="8"/>
        <v>137</v>
      </c>
      <c r="AC29" s="2">
        <v>15</v>
      </c>
      <c r="AD29" s="34">
        <f t="shared" si="9"/>
        <v>138</v>
      </c>
      <c r="AE29" s="2">
        <v>15</v>
      </c>
      <c r="AF29" s="2">
        <f t="shared" si="10"/>
        <v>1125</v>
      </c>
      <c r="AG29" s="3">
        <f>(A29*100)+(D29*50)+300</f>
        <v>3250</v>
      </c>
      <c r="AH29" s="34">
        <v>0</v>
      </c>
      <c r="AI29" s="36">
        <v>5</v>
      </c>
      <c r="AJ29" s="34">
        <v>90</v>
      </c>
      <c r="AK29" s="34">
        <v>40003</v>
      </c>
      <c r="AL29" s="37" t="s">
        <v>709</v>
      </c>
      <c r="AM29" s="34">
        <v>4</v>
      </c>
      <c r="AN29" s="34">
        <v>5</v>
      </c>
      <c r="AO29" s="34">
        <v>15</v>
      </c>
      <c r="AP29" s="34">
        <v>5</v>
      </c>
      <c r="AQ29" s="34">
        <v>15</v>
      </c>
    </row>
    <row r="30" spans="1:43" s="34" customFormat="1" x14ac:dyDescent="0.3">
      <c r="A30" s="34">
        <v>29</v>
      </c>
      <c r="B30" s="34">
        <v>100029</v>
      </c>
      <c r="C30" s="34" t="s">
        <v>662</v>
      </c>
      <c r="D30" s="34">
        <v>1</v>
      </c>
      <c r="E30" s="34">
        <v>1</v>
      </c>
      <c r="F30" s="35">
        <f t="shared" si="6"/>
        <v>9.9600000000000044</v>
      </c>
      <c r="G30" s="34">
        <v>4</v>
      </c>
      <c r="H30" s="34">
        <v>1</v>
      </c>
      <c r="I30" s="51">
        <v>-7.21</v>
      </c>
      <c r="J30" s="51">
        <v>-0.85</v>
      </c>
      <c r="K30" s="34">
        <v>-7</v>
      </c>
      <c r="L30" s="2">
        <f t="shared" si="0"/>
        <v>-6.71</v>
      </c>
      <c r="M30" s="2">
        <f t="shared" si="1"/>
        <v>-0.85</v>
      </c>
      <c r="N30" s="2">
        <v>-7</v>
      </c>
      <c r="O30" s="2">
        <f t="shared" si="2"/>
        <v>-7.21</v>
      </c>
      <c r="P30" s="2">
        <f t="shared" si="3"/>
        <v>-0.35</v>
      </c>
      <c r="Q30" s="2">
        <v>-7</v>
      </c>
      <c r="R30" s="2">
        <f t="shared" si="4"/>
        <v>-6.71</v>
      </c>
      <c r="S30" s="2">
        <f t="shared" si="5"/>
        <v>-0.35</v>
      </c>
      <c r="T30" s="34">
        <v>-7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f t="shared" si="7"/>
        <v>141</v>
      </c>
      <c r="AA30" s="2">
        <v>45</v>
      </c>
      <c r="AB30" s="34">
        <f t="shared" si="8"/>
        <v>142</v>
      </c>
      <c r="AC30" s="2">
        <v>15</v>
      </c>
      <c r="AD30" s="34">
        <f t="shared" si="9"/>
        <v>143</v>
      </c>
      <c r="AE30" s="2">
        <v>15</v>
      </c>
      <c r="AF30" s="2">
        <f t="shared" si="10"/>
        <v>1150</v>
      </c>
      <c r="AG30" s="3">
        <f>(A30*100)+(D30*50)+300</f>
        <v>3250</v>
      </c>
      <c r="AH30" s="34">
        <v>0</v>
      </c>
      <c r="AI30" s="36">
        <v>0</v>
      </c>
      <c r="AJ30" s="34">
        <v>50</v>
      </c>
      <c r="AK30" s="34">
        <v>40000</v>
      </c>
      <c r="AL30" s="37" t="s">
        <v>650</v>
      </c>
      <c r="AM30" s="34">
        <v>4</v>
      </c>
      <c r="AN30" s="34">
        <v>10</v>
      </c>
      <c r="AO30" s="34">
        <v>60</v>
      </c>
      <c r="AP30" s="34">
        <v>10</v>
      </c>
      <c r="AQ30" s="34">
        <v>60</v>
      </c>
    </row>
    <row r="31" spans="1:43" s="34" customFormat="1" x14ac:dyDescent="0.3">
      <c r="A31" s="34">
        <v>30</v>
      </c>
      <c r="B31" s="34">
        <v>100030</v>
      </c>
      <c r="C31" s="34" t="s">
        <v>661</v>
      </c>
      <c r="D31" s="34">
        <v>1</v>
      </c>
      <c r="E31" s="34">
        <v>1</v>
      </c>
      <c r="F31" s="35">
        <f t="shared" si="6"/>
        <v>10.280000000000005</v>
      </c>
      <c r="G31" s="34">
        <v>5</v>
      </c>
      <c r="H31" s="34">
        <v>1</v>
      </c>
      <c r="I31" s="51">
        <v>-8.86</v>
      </c>
      <c r="J31" s="51">
        <v>0.82399999999999995</v>
      </c>
      <c r="K31" s="34">
        <v>-7</v>
      </c>
      <c r="L31" s="2">
        <f t="shared" si="0"/>
        <v>-8.36</v>
      </c>
      <c r="M31" s="2">
        <f t="shared" si="1"/>
        <v>0.82399999999999995</v>
      </c>
      <c r="N31" s="2">
        <v>-7</v>
      </c>
      <c r="O31" s="2">
        <f t="shared" si="2"/>
        <v>-8.86</v>
      </c>
      <c r="P31" s="2">
        <f t="shared" si="3"/>
        <v>1.3239999999999998</v>
      </c>
      <c r="Q31" s="2">
        <v>-7</v>
      </c>
      <c r="R31" s="2">
        <f t="shared" si="4"/>
        <v>-8.36</v>
      </c>
      <c r="S31" s="2">
        <f t="shared" si="5"/>
        <v>1.3239999999999998</v>
      </c>
      <c r="T31" s="34">
        <v>-7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f t="shared" si="7"/>
        <v>146</v>
      </c>
      <c r="AA31" s="2">
        <v>45</v>
      </c>
      <c r="AB31" s="34">
        <f t="shared" si="8"/>
        <v>147</v>
      </c>
      <c r="AC31" s="2">
        <v>15</v>
      </c>
      <c r="AD31" s="34">
        <f t="shared" si="9"/>
        <v>148</v>
      </c>
      <c r="AE31" s="2">
        <v>15</v>
      </c>
      <c r="AF31" s="2">
        <f t="shared" si="10"/>
        <v>1175</v>
      </c>
      <c r="AG31" s="3">
        <f>(A31*100)+(D31*50)+300</f>
        <v>3350</v>
      </c>
      <c r="AH31" s="34">
        <v>0</v>
      </c>
      <c r="AI31" s="36">
        <v>0</v>
      </c>
      <c r="AJ31" s="34">
        <v>50</v>
      </c>
      <c r="AK31" s="34">
        <v>40002</v>
      </c>
      <c r="AL31" s="37" t="s">
        <v>711</v>
      </c>
      <c r="AM31" s="34">
        <v>4</v>
      </c>
      <c r="AN31" s="34">
        <v>10</v>
      </c>
      <c r="AO31" s="34">
        <v>60</v>
      </c>
      <c r="AP31" s="34">
        <v>10</v>
      </c>
      <c r="AQ31" s="34">
        <v>60</v>
      </c>
    </row>
    <row r="32" spans="1:43" s="34" customFormat="1" x14ac:dyDescent="0.3">
      <c r="A32" s="34">
        <v>31</v>
      </c>
      <c r="B32" s="34">
        <v>100031</v>
      </c>
      <c r="C32" s="34" t="s">
        <v>662</v>
      </c>
      <c r="D32" s="34">
        <v>2</v>
      </c>
      <c r="E32" s="34">
        <v>1</v>
      </c>
      <c r="F32" s="35">
        <f t="shared" si="6"/>
        <v>10.600000000000005</v>
      </c>
      <c r="G32" s="34">
        <v>9</v>
      </c>
      <c r="H32" s="34">
        <v>1</v>
      </c>
      <c r="I32" s="51">
        <v>-7.21</v>
      </c>
      <c r="J32" s="51">
        <v>-0.85</v>
      </c>
      <c r="K32" s="34">
        <v>-7</v>
      </c>
      <c r="L32" s="2">
        <f t="shared" si="0"/>
        <v>-6.71</v>
      </c>
      <c r="M32" s="2">
        <f t="shared" si="1"/>
        <v>-0.85</v>
      </c>
      <c r="N32" s="2">
        <v>-7</v>
      </c>
      <c r="O32" s="2">
        <f t="shared" si="2"/>
        <v>-7.21</v>
      </c>
      <c r="P32" s="2">
        <f t="shared" si="3"/>
        <v>-0.35</v>
      </c>
      <c r="Q32" s="2">
        <v>-7</v>
      </c>
      <c r="R32" s="2">
        <f t="shared" si="4"/>
        <v>-6.71</v>
      </c>
      <c r="S32" s="2">
        <f t="shared" si="5"/>
        <v>-0.35</v>
      </c>
      <c r="T32" s="34">
        <v>-7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f t="shared" si="7"/>
        <v>151</v>
      </c>
      <c r="AA32" s="2">
        <v>45</v>
      </c>
      <c r="AB32" s="34">
        <f t="shared" si="8"/>
        <v>152</v>
      </c>
      <c r="AC32" s="2">
        <v>15</v>
      </c>
      <c r="AD32" s="34">
        <f t="shared" si="9"/>
        <v>153</v>
      </c>
      <c r="AE32" s="2">
        <v>15</v>
      </c>
      <c r="AF32" s="2">
        <f t="shared" si="10"/>
        <v>1200</v>
      </c>
      <c r="AG32" s="3">
        <f>(A32*100)+(D32*50)+300</f>
        <v>3500</v>
      </c>
      <c r="AH32" s="34">
        <v>0</v>
      </c>
      <c r="AI32" s="36">
        <v>0</v>
      </c>
      <c r="AJ32" s="34">
        <v>50</v>
      </c>
      <c r="AK32" s="34">
        <v>40000</v>
      </c>
      <c r="AL32" s="37" t="s">
        <v>713</v>
      </c>
      <c r="AM32" s="34">
        <v>4</v>
      </c>
      <c r="AN32" s="34">
        <v>5</v>
      </c>
      <c r="AO32" s="34">
        <v>15</v>
      </c>
      <c r="AP32" s="34">
        <v>5</v>
      </c>
      <c r="AQ32" s="34">
        <v>15</v>
      </c>
    </row>
    <row r="33" spans="1:43" s="43" customFormat="1" x14ac:dyDescent="0.3">
      <c r="A33" s="43">
        <v>32</v>
      </c>
      <c r="B33" s="43">
        <v>100032</v>
      </c>
      <c r="C33" s="43" t="s">
        <v>662</v>
      </c>
      <c r="D33" s="43">
        <v>5</v>
      </c>
      <c r="E33" s="43">
        <v>1</v>
      </c>
      <c r="F33" s="44">
        <f t="shared" si="6"/>
        <v>10.920000000000005</v>
      </c>
      <c r="G33" s="43">
        <v>9</v>
      </c>
      <c r="H33" s="43">
        <v>1</v>
      </c>
      <c r="I33" s="51">
        <v>-7.21</v>
      </c>
      <c r="J33" s="51">
        <v>-0.85</v>
      </c>
      <c r="K33" s="43">
        <v>-7</v>
      </c>
      <c r="L33" s="2">
        <f t="shared" si="0"/>
        <v>-6.71</v>
      </c>
      <c r="M33" s="2">
        <f t="shared" si="1"/>
        <v>-0.85</v>
      </c>
      <c r="N33" s="2">
        <v>-7</v>
      </c>
      <c r="O33" s="2">
        <f t="shared" si="2"/>
        <v>-7.21</v>
      </c>
      <c r="P33" s="2">
        <f t="shared" si="3"/>
        <v>-0.35</v>
      </c>
      <c r="Q33" s="2">
        <v>-7</v>
      </c>
      <c r="R33" s="2">
        <f t="shared" si="4"/>
        <v>-6.71</v>
      </c>
      <c r="S33" s="2">
        <f t="shared" si="5"/>
        <v>-0.35</v>
      </c>
      <c r="T33" s="43">
        <v>-7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f t="shared" si="7"/>
        <v>156</v>
      </c>
      <c r="AA33" s="2">
        <v>45</v>
      </c>
      <c r="AB33" s="43">
        <f t="shared" si="8"/>
        <v>157</v>
      </c>
      <c r="AC33" s="2">
        <v>15</v>
      </c>
      <c r="AD33" s="43">
        <f t="shared" si="9"/>
        <v>158</v>
      </c>
      <c r="AE33" s="2">
        <v>15</v>
      </c>
      <c r="AF33" s="2">
        <f t="shared" si="10"/>
        <v>1225</v>
      </c>
      <c r="AG33" s="3">
        <f>(A33*100)+(D33*50)+300</f>
        <v>3750</v>
      </c>
      <c r="AH33" s="43">
        <v>0</v>
      </c>
      <c r="AI33" s="45">
        <v>0</v>
      </c>
      <c r="AJ33" s="43">
        <v>50</v>
      </c>
      <c r="AK33" s="43">
        <v>40000</v>
      </c>
      <c r="AL33" s="46" t="s">
        <v>714</v>
      </c>
      <c r="AM33" s="43">
        <v>4</v>
      </c>
      <c r="AN33" s="43">
        <v>9</v>
      </c>
      <c r="AO33" s="43">
        <v>17</v>
      </c>
      <c r="AP33" s="43">
        <v>9</v>
      </c>
      <c r="AQ33" s="43">
        <v>17</v>
      </c>
    </row>
    <row r="34" spans="1:43" s="4" customFormat="1" x14ac:dyDescent="0.3">
      <c r="A34" s="4">
        <v>33</v>
      </c>
      <c r="B34" s="4">
        <v>100033</v>
      </c>
      <c r="C34" s="4" t="s">
        <v>597</v>
      </c>
      <c r="D34" s="4">
        <v>1</v>
      </c>
      <c r="E34" s="4">
        <v>1</v>
      </c>
      <c r="F34" s="5">
        <f t="shared" si="6"/>
        <v>11.240000000000006</v>
      </c>
      <c r="G34" s="4">
        <v>4</v>
      </c>
      <c r="H34" s="4">
        <v>1</v>
      </c>
      <c r="I34" s="52">
        <v>-4.91</v>
      </c>
      <c r="J34" s="52">
        <v>0.22</v>
      </c>
      <c r="K34" s="4">
        <v>-7</v>
      </c>
      <c r="L34" s="2">
        <f t="shared" si="0"/>
        <v>-4.41</v>
      </c>
      <c r="M34" s="2">
        <f t="shared" si="1"/>
        <v>0.22</v>
      </c>
      <c r="N34" s="2">
        <v>-7</v>
      </c>
      <c r="O34" s="2">
        <f t="shared" si="2"/>
        <v>-4.91</v>
      </c>
      <c r="P34" s="2">
        <f t="shared" si="3"/>
        <v>0.72</v>
      </c>
      <c r="Q34" s="2">
        <v>-7</v>
      </c>
      <c r="R34" s="2">
        <f t="shared" si="4"/>
        <v>-4.41</v>
      </c>
      <c r="S34" s="2">
        <f t="shared" si="5"/>
        <v>0.72</v>
      </c>
      <c r="T34" s="4">
        <v>-7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f t="shared" si="7"/>
        <v>161</v>
      </c>
      <c r="AA34" s="2">
        <v>45</v>
      </c>
      <c r="AB34" s="4">
        <f t="shared" si="8"/>
        <v>162</v>
      </c>
      <c r="AC34" s="2">
        <v>15</v>
      </c>
      <c r="AD34" s="4">
        <f t="shared" si="9"/>
        <v>163</v>
      </c>
      <c r="AE34" s="2">
        <v>15</v>
      </c>
      <c r="AF34" s="2">
        <f t="shared" si="10"/>
        <v>1250</v>
      </c>
      <c r="AG34" s="3">
        <f>(A34*100)+(D34*50)+300</f>
        <v>3650</v>
      </c>
      <c r="AH34" s="4">
        <v>0</v>
      </c>
      <c r="AI34" s="6">
        <v>0</v>
      </c>
      <c r="AJ34" s="4">
        <v>50</v>
      </c>
      <c r="AK34" s="4">
        <v>40001</v>
      </c>
      <c r="AL34" s="38" t="s">
        <v>716</v>
      </c>
      <c r="AM34" s="4">
        <v>5</v>
      </c>
      <c r="AN34" s="4">
        <v>10</v>
      </c>
      <c r="AO34" s="4">
        <v>65</v>
      </c>
      <c r="AP34" s="4">
        <v>10</v>
      </c>
      <c r="AQ34" s="4">
        <v>65</v>
      </c>
    </row>
    <row r="35" spans="1:43" s="67" customFormat="1" x14ac:dyDescent="0.3">
      <c r="A35" s="67">
        <v>34</v>
      </c>
      <c r="B35" s="67">
        <v>100034</v>
      </c>
      <c r="C35" s="67" t="s">
        <v>598</v>
      </c>
      <c r="D35" s="67">
        <v>4</v>
      </c>
      <c r="E35" s="67">
        <v>1</v>
      </c>
      <c r="F35" s="68">
        <f t="shared" si="6"/>
        <v>11.560000000000006</v>
      </c>
      <c r="G35" s="67">
        <v>5</v>
      </c>
      <c r="H35" s="67">
        <v>1</v>
      </c>
      <c r="I35" s="52">
        <v>-6.27</v>
      </c>
      <c r="J35" s="52">
        <v>0.13</v>
      </c>
      <c r="K35" s="67">
        <v>-7</v>
      </c>
      <c r="L35" s="48">
        <f t="shared" si="0"/>
        <v>-5.77</v>
      </c>
      <c r="M35" s="48">
        <f t="shared" si="1"/>
        <v>0.13</v>
      </c>
      <c r="N35" s="48">
        <v>-7</v>
      </c>
      <c r="O35" s="48">
        <f t="shared" si="2"/>
        <v>-6.27</v>
      </c>
      <c r="P35" s="48">
        <f t="shared" si="3"/>
        <v>0.63</v>
      </c>
      <c r="Q35" s="48">
        <v>-7</v>
      </c>
      <c r="R35" s="48">
        <f t="shared" si="4"/>
        <v>-5.77</v>
      </c>
      <c r="S35" s="48">
        <f t="shared" si="5"/>
        <v>0.63</v>
      </c>
      <c r="T35" s="67">
        <v>-7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f t="shared" si="7"/>
        <v>166</v>
      </c>
      <c r="AA35" s="2">
        <v>45</v>
      </c>
      <c r="AB35" s="67">
        <f t="shared" si="8"/>
        <v>167</v>
      </c>
      <c r="AC35" s="2">
        <v>15</v>
      </c>
      <c r="AD35" s="67">
        <f t="shared" si="9"/>
        <v>168</v>
      </c>
      <c r="AE35" s="2">
        <v>15</v>
      </c>
      <c r="AF35" s="2">
        <f t="shared" si="10"/>
        <v>1275</v>
      </c>
      <c r="AG35" s="3">
        <f>(A35*100)+(D35*50)+300</f>
        <v>3900</v>
      </c>
      <c r="AH35" s="67">
        <v>0</v>
      </c>
      <c r="AI35" s="68">
        <v>0</v>
      </c>
      <c r="AJ35" s="67">
        <v>50</v>
      </c>
      <c r="AK35" s="67">
        <v>40002</v>
      </c>
      <c r="AL35" s="69" t="s">
        <v>718</v>
      </c>
      <c r="AM35" s="67">
        <v>5</v>
      </c>
      <c r="AN35" s="67">
        <v>10</v>
      </c>
      <c r="AO35" s="67">
        <v>70</v>
      </c>
      <c r="AP35" s="67">
        <v>10</v>
      </c>
      <c r="AQ35" s="67">
        <v>70</v>
      </c>
    </row>
    <row r="36" spans="1:43" s="4" customFormat="1" x14ac:dyDescent="0.3">
      <c r="A36" s="4">
        <v>35</v>
      </c>
      <c r="B36" s="4">
        <v>100035</v>
      </c>
      <c r="C36" s="4" t="s">
        <v>0</v>
      </c>
      <c r="D36" s="4">
        <v>1</v>
      </c>
      <c r="E36" s="4">
        <v>1</v>
      </c>
      <c r="F36" s="5">
        <f t="shared" si="6"/>
        <v>11.880000000000006</v>
      </c>
      <c r="G36" s="4">
        <v>6</v>
      </c>
      <c r="H36" s="4">
        <v>1</v>
      </c>
      <c r="I36" s="52">
        <v>-4.91</v>
      </c>
      <c r="J36" s="52">
        <v>0.22</v>
      </c>
      <c r="K36" s="4">
        <v>-7</v>
      </c>
      <c r="L36" s="2">
        <f t="shared" si="0"/>
        <v>-4.41</v>
      </c>
      <c r="M36" s="2">
        <f t="shared" si="1"/>
        <v>0.22</v>
      </c>
      <c r="N36" s="2">
        <v>-7</v>
      </c>
      <c r="O36" s="2">
        <f t="shared" si="2"/>
        <v>-4.91</v>
      </c>
      <c r="P36" s="2">
        <f t="shared" si="3"/>
        <v>0.72</v>
      </c>
      <c r="Q36" s="2">
        <v>-7</v>
      </c>
      <c r="R36" s="2">
        <f t="shared" si="4"/>
        <v>-4.41</v>
      </c>
      <c r="S36" s="2">
        <f t="shared" si="5"/>
        <v>0.72</v>
      </c>
      <c r="T36" s="4">
        <v>-7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f t="shared" si="7"/>
        <v>171</v>
      </c>
      <c r="AA36" s="2">
        <v>45</v>
      </c>
      <c r="AB36" s="4">
        <f t="shared" si="8"/>
        <v>172</v>
      </c>
      <c r="AC36" s="2">
        <v>15</v>
      </c>
      <c r="AD36" s="4">
        <f t="shared" si="9"/>
        <v>173</v>
      </c>
      <c r="AE36" s="2">
        <v>15</v>
      </c>
      <c r="AF36" s="2">
        <f t="shared" si="10"/>
        <v>1300</v>
      </c>
      <c r="AG36" s="3">
        <f>(A36*100)+(D36*50)+300</f>
        <v>3850</v>
      </c>
      <c r="AH36" s="4">
        <v>0</v>
      </c>
      <c r="AI36" s="6">
        <v>0</v>
      </c>
      <c r="AJ36" s="4">
        <v>50</v>
      </c>
      <c r="AK36" s="4">
        <v>40002</v>
      </c>
      <c r="AL36" s="38" t="s">
        <v>720</v>
      </c>
      <c r="AM36" s="4">
        <v>5</v>
      </c>
      <c r="AN36" s="4">
        <v>11</v>
      </c>
      <c r="AO36" s="4">
        <v>70</v>
      </c>
      <c r="AP36" s="4">
        <v>11</v>
      </c>
      <c r="AQ36" s="4">
        <v>70</v>
      </c>
    </row>
    <row r="37" spans="1:43" s="4" customFormat="1" x14ac:dyDescent="0.3">
      <c r="A37" s="4">
        <v>36</v>
      </c>
      <c r="B37" s="4">
        <v>100036</v>
      </c>
      <c r="C37" s="4" t="s">
        <v>1</v>
      </c>
      <c r="D37" s="4">
        <v>1</v>
      </c>
      <c r="E37" s="4">
        <v>1</v>
      </c>
      <c r="F37" s="5">
        <f t="shared" si="6"/>
        <v>12.200000000000006</v>
      </c>
      <c r="G37" s="4">
        <v>7</v>
      </c>
      <c r="H37" s="4">
        <v>1</v>
      </c>
      <c r="I37" s="52">
        <v>-4.91</v>
      </c>
      <c r="J37" s="52">
        <v>-0.13</v>
      </c>
      <c r="K37" s="4">
        <v>-7</v>
      </c>
      <c r="L37" s="2">
        <f t="shared" si="0"/>
        <v>-4.41</v>
      </c>
      <c r="M37" s="2">
        <f t="shared" si="1"/>
        <v>-0.13</v>
      </c>
      <c r="N37" s="2">
        <v>-7</v>
      </c>
      <c r="O37" s="2">
        <f t="shared" si="2"/>
        <v>-4.91</v>
      </c>
      <c r="P37" s="2">
        <f t="shared" si="3"/>
        <v>0.37</v>
      </c>
      <c r="Q37" s="2">
        <v>-7</v>
      </c>
      <c r="R37" s="2">
        <f t="shared" si="4"/>
        <v>-4.41</v>
      </c>
      <c r="S37" s="2">
        <f t="shared" si="5"/>
        <v>0.37</v>
      </c>
      <c r="T37" s="4">
        <v>-7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f t="shared" si="7"/>
        <v>176</v>
      </c>
      <c r="AA37" s="2">
        <v>45</v>
      </c>
      <c r="AB37" s="4">
        <f t="shared" si="8"/>
        <v>177</v>
      </c>
      <c r="AC37" s="2">
        <v>15</v>
      </c>
      <c r="AD37" s="4">
        <f t="shared" si="9"/>
        <v>178</v>
      </c>
      <c r="AE37" s="2">
        <v>15</v>
      </c>
      <c r="AF37" s="2">
        <f t="shared" si="10"/>
        <v>1325</v>
      </c>
      <c r="AG37" s="3">
        <f>(A37*100)+(D37*50)+300</f>
        <v>3950</v>
      </c>
      <c r="AH37" s="4">
        <v>0</v>
      </c>
      <c r="AI37" s="6">
        <v>0</v>
      </c>
      <c r="AJ37" s="4">
        <v>50</v>
      </c>
      <c r="AK37" s="4">
        <v>40000</v>
      </c>
      <c r="AL37" s="38" t="s">
        <v>722</v>
      </c>
      <c r="AM37" s="4">
        <v>5</v>
      </c>
      <c r="AN37" s="4">
        <v>10</v>
      </c>
      <c r="AO37" s="4">
        <v>65</v>
      </c>
      <c r="AP37" s="4">
        <v>10</v>
      </c>
      <c r="AQ37" s="4">
        <v>65</v>
      </c>
    </row>
    <row r="38" spans="1:43" s="4" customFormat="1" x14ac:dyDescent="0.3">
      <c r="A38" s="4">
        <v>37</v>
      </c>
      <c r="B38" s="4">
        <v>100037</v>
      </c>
      <c r="C38" s="4" t="s">
        <v>2</v>
      </c>
      <c r="D38" s="4">
        <v>1</v>
      </c>
      <c r="E38" s="4">
        <v>1</v>
      </c>
      <c r="F38" s="5">
        <f t="shared" si="6"/>
        <v>12.520000000000007</v>
      </c>
      <c r="G38" s="4">
        <v>8</v>
      </c>
      <c r="H38" s="4">
        <v>1</v>
      </c>
      <c r="I38" s="52">
        <v>-4.7300000000000004</v>
      </c>
      <c r="J38" s="52">
        <v>-0.12</v>
      </c>
      <c r="K38" s="4">
        <v>-7</v>
      </c>
      <c r="L38" s="2">
        <f t="shared" si="0"/>
        <v>-4.2300000000000004</v>
      </c>
      <c r="M38" s="2">
        <f t="shared" si="1"/>
        <v>-0.12</v>
      </c>
      <c r="N38" s="2">
        <v>-7</v>
      </c>
      <c r="O38" s="2">
        <f t="shared" si="2"/>
        <v>-4.7300000000000004</v>
      </c>
      <c r="P38" s="2">
        <f t="shared" si="3"/>
        <v>0.38</v>
      </c>
      <c r="Q38" s="2">
        <v>-7</v>
      </c>
      <c r="R38" s="2">
        <f t="shared" si="4"/>
        <v>-4.2300000000000004</v>
      </c>
      <c r="S38" s="2">
        <f t="shared" si="5"/>
        <v>0.38</v>
      </c>
      <c r="T38" s="4">
        <v>-7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f t="shared" si="7"/>
        <v>181</v>
      </c>
      <c r="AA38" s="2">
        <v>45</v>
      </c>
      <c r="AB38" s="4">
        <f t="shared" si="8"/>
        <v>182</v>
      </c>
      <c r="AC38" s="2">
        <v>15</v>
      </c>
      <c r="AD38" s="4">
        <f t="shared" si="9"/>
        <v>183</v>
      </c>
      <c r="AE38" s="2">
        <v>15</v>
      </c>
      <c r="AF38" s="2">
        <f t="shared" si="10"/>
        <v>1350</v>
      </c>
      <c r="AG38" s="3">
        <f>(A38*100)+(D38*50)+300</f>
        <v>4050</v>
      </c>
      <c r="AH38" s="4">
        <v>0</v>
      </c>
      <c r="AI38" s="6">
        <v>0</v>
      </c>
      <c r="AJ38" s="4">
        <v>50</v>
      </c>
      <c r="AK38" s="4">
        <v>40001</v>
      </c>
      <c r="AL38" s="38" t="s">
        <v>653</v>
      </c>
      <c r="AM38" s="4">
        <v>5</v>
      </c>
      <c r="AN38" s="4">
        <v>11</v>
      </c>
      <c r="AO38" s="4">
        <v>70</v>
      </c>
      <c r="AP38" s="4">
        <v>11</v>
      </c>
      <c r="AQ38" s="4">
        <v>70</v>
      </c>
    </row>
    <row r="39" spans="1:43" s="67" customFormat="1" x14ac:dyDescent="0.3">
      <c r="A39" s="67">
        <v>38</v>
      </c>
      <c r="B39" s="67">
        <v>100038</v>
      </c>
      <c r="C39" s="67" t="s">
        <v>3</v>
      </c>
      <c r="D39" s="67">
        <v>4</v>
      </c>
      <c r="E39" s="67">
        <v>1</v>
      </c>
      <c r="F39" s="68">
        <f t="shared" si="6"/>
        <v>12.840000000000007</v>
      </c>
      <c r="G39" s="67">
        <v>4</v>
      </c>
      <c r="H39" s="67">
        <v>1</v>
      </c>
      <c r="I39" s="52">
        <v>-7.06</v>
      </c>
      <c r="J39" s="52">
        <v>-0.68</v>
      </c>
      <c r="K39" s="67">
        <v>-7</v>
      </c>
      <c r="L39" s="48">
        <f t="shared" si="0"/>
        <v>-6.56</v>
      </c>
      <c r="M39" s="48">
        <f t="shared" si="1"/>
        <v>-0.68</v>
      </c>
      <c r="N39" s="48">
        <v>-7</v>
      </c>
      <c r="O39" s="48">
        <f t="shared" si="2"/>
        <v>-7.06</v>
      </c>
      <c r="P39" s="48">
        <f t="shared" si="3"/>
        <v>-0.18000000000000005</v>
      </c>
      <c r="Q39" s="48">
        <v>-7</v>
      </c>
      <c r="R39" s="48">
        <f t="shared" si="4"/>
        <v>-6.56</v>
      </c>
      <c r="S39" s="48">
        <f t="shared" si="5"/>
        <v>-0.18000000000000005</v>
      </c>
      <c r="T39" s="67">
        <v>-7</v>
      </c>
      <c r="U39" s="67">
        <v>0</v>
      </c>
      <c r="V39" s="67">
        <v>0</v>
      </c>
      <c r="W39" s="67">
        <v>0</v>
      </c>
      <c r="X39" s="67">
        <v>0</v>
      </c>
      <c r="Y39" s="67">
        <v>0</v>
      </c>
      <c r="Z39" s="67">
        <f t="shared" si="7"/>
        <v>186</v>
      </c>
      <c r="AA39" s="2">
        <v>45</v>
      </c>
      <c r="AB39" s="67">
        <f t="shared" si="8"/>
        <v>187</v>
      </c>
      <c r="AC39" s="2">
        <v>15</v>
      </c>
      <c r="AD39" s="67">
        <f t="shared" si="9"/>
        <v>188</v>
      </c>
      <c r="AE39" s="2">
        <v>15</v>
      </c>
      <c r="AF39" s="2">
        <f t="shared" si="10"/>
        <v>1375</v>
      </c>
      <c r="AG39" s="3">
        <f>(A39*100)+(D39*50)+300</f>
        <v>4300</v>
      </c>
      <c r="AH39" s="67">
        <v>0</v>
      </c>
      <c r="AI39" s="68">
        <v>0</v>
      </c>
      <c r="AJ39" s="67">
        <v>50</v>
      </c>
      <c r="AK39" s="67">
        <v>40003</v>
      </c>
      <c r="AL39" s="69" t="s">
        <v>729</v>
      </c>
      <c r="AM39" s="67">
        <v>5</v>
      </c>
      <c r="AN39" s="67">
        <v>11</v>
      </c>
      <c r="AO39" s="67">
        <v>75</v>
      </c>
      <c r="AP39" s="67">
        <v>11</v>
      </c>
      <c r="AQ39" s="67">
        <v>75</v>
      </c>
    </row>
    <row r="40" spans="1:43" s="4" customFormat="1" x14ac:dyDescent="0.3">
      <c r="A40" s="4">
        <v>39</v>
      </c>
      <c r="B40" s="4">
        <v>100039</v>
      </c>
      <c r="C40" s="4" t="s">
        <v>3</v>
      </c>
      <c r="D40" s="4">
        <v>1</v>
      </c>
      <c r="E40" s="4">
        <v>1</v>
      </c>
      <c r="F40" s="5">
        <f t="shared" si="6"/>
        <v>13.160000000000007</v>
      </c>
      <c r="G40" s="4">
        <v>5</v>
      </c>
      <c r="H40" s="4">
        <v>1</v>
      </c>
      <c r="I40" s="52">
        <v>-7.06</v>
      </c>
      <c r="J40" s="52">
        <v>-0.68</v>
      </c>
      <c r="K40" s="4">
        <v>-7</v>
      </c>
      <c r="L40" s="2">
        <f t="shared" si="0"/>
        <v>-6.56</v>
      </c>
      <c r="M40" s="2">
        <f t="shared" si="1"/>
        <v>-0.68</v>
      </c>
      <c r="N40" s="2">
        <v>-7</v>
      </c>
      <c r="O40" s="2">
        <f t="shared" si="2"/>
        <v>-7.06</v>
      </c>
      <c r="P40" s="2">
        <f t="shared" si="3"/>
        <v>-0.18000000000000005</v>
      </c>
      <c r="Q40" s="2">
        <v>-7</v>
      </c>
      <c r="R40" s="2">
        <f t="shared" si="4"/>
        <v>-6.56</v>
      </c>
      <c r="S40" s="2">
        <f t="shared" si="5"/>
        <v>-0.18000000000000005</v>
      </c>
      <c r="T40" s="4">
        <v>-7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f t="shared" si="7"/>
        <v>191</v>
      </c>
      <c r="AA40" s="2">
        <v>45</v>
      </c>
      <c r="AB40" s="4">
        <f t="shared" si="8"/>
        <v>192</v>
      </c>
      <c r="AC40" s="2">
        <v>15</v>
      </c>
      <c r="AD40" s="4">
        <f t="shared" si="9"/>
        <v>193</v>
      </c>
      <c r="AE40" s="2">
        <v>15</v>
      </c>
      <c r="AF40" s="2">
        <f t="shared" si="10"/>
        <v>1400</v>
      </c>
      <c r="AG40" s="3">
        <f>(A40*100)+(D40*50)+300</f>
        <v>4250</v>
      </c>
      <c r="AH40" s="4">
        <v>0</v>
      </c>
      <c r="AI40" s="6">
        <v>0</v>
      </c>
      <c r="AJ40" s="4">
        <v>50</v>
      </c>
      <c r="AK40" s="4">
        <v>40003</v>
      </c>
      <c r="AL40" s="38" t="s">
        <v>638</v>
      </c>
      <c r="AM40" s="4">
        <v>5</v>
      </c>
      <c r="AN40" s="4">
        <v>12</v>
      </c>
      <c r="AO40" s="4">
        <v>80</v>
      </c>
      <c r="AP40" s="4">
        <v>12</v>
      </c>
      <c r="AQ40" s="4">
        <v>80</v>
      </c>
    </row>
    <row r="41" spans="1:43" s="4" customFormat="1" x14ac:dyDescent="0.3">
      <c r="A41" s="4">
        <v>40</v>
      </c>
      <c r="B41" s="4">
        <v>100040</v>
      </c>
      <c r="C41" s="4" t="s">
        <v>4</v>
      </c>
      <c r="D41" s="4">
        <v>1</v>
      </c>
      <c r="E41" s="4">
        <v>1</v>
      </c>
      <c r="F41" s="5">
        <f t="shared" si="6"/>
        <v>13.480000000000008</v>
      </c>
      <c r="G41" s="4">
        <v>6</v>
      </c>
      <c r="H41" s="4">
        <v>1</v>
      </c>
      <c r="I41" s="52">
        <v>-7.06</v>
      </c>
      <c r="J41" s="52">
        <v>-0.68</v>
      </c>
      <c r="K41" s="4">
        <v>-7</v>
      </c>
      <c r="L41" s="2">
        <f t="shared" si="0"/>
        <v>-6.56</v>
      </c>
      <c r="M41" s="2">
        <f t="shared" si="1"/>
        <v>-0.68</v>
      </c>
      <c r="N41" s="2">
        <v>-7</v>
      </c>
      <c r="O41" s="2">
        <f t="shared" si="2"/>
        <v>-7.06</v>
      </c>
      <c r="P41" s="2">
        <f t="shared" si="3"/>
        <v>-0.18000000000000005</v>
      </c>
      <c r="Q41" s="2">
        <v>-7</v>
      </c>
      <c r="R41" s="2">
        <f t="shared" si="4"/>
        <v>-6.56</v>
      </c>
      <c r="S41" s="2">
        <f t="shared" si="5"/>
        <v>-0.18000000000000005</v>
      </c>
      <c r="T41" s="4">
        <v>-7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f t="shared" si="7"/>
        <v>196</v>
      </c>
      <c r="AA41" s="2">
        <v>45</v>
      </c>
      <c r="AB41" s="4">
        <f t="shared" si="8"/>
        <v>197</v>
      </c>
      <c r="AC41" s="2">
        <v>15</v>
      </c>
      <c r="AD41" s="4">
        <f t="shared" si="9"/>
        <v>198</v>
      </c>
      <c r="AE41" s="2">
        <v>15</v>
      </c>
      <c r="AF41" s="2">
        <f t="shared" si="10"/>
        <v>1425</v>
      </c>
      <c r="AG41" s="3">
        <f>(A41*100)+(D41*50)+300</f>
        <v>4350</v>
      </c>
      <c r="AH41" s="4">
        <v>0</v>
      </c>
      <c r="AI41" s="6">
        <v>0</v>
      </c>
      <c r="AJ41" s="4">
        <v>50</v>
      </c>
      <c r="AK41" s="4">
        <v>40003</v>
      </c>
      <c r="AL41" s="38" t="s">
        <v>726</v>
      </c>
      <c r="AM41" s="4">
        <v>5</v>
      </c>
      <c r="AN41" s="4">
        <v>12</v>
      </c>
      <c r="AO41" s="4">
        <v>80</v>
      </c>
      <c r="AP41" s="4">
        <v>12</v>
      </c>
      <c r="AQ41" s="4">
        <v>80</v>
      </c>
    </row>
    <row r="42" spans="1:43" s="4" customFormat="1" x14ac:dyDescent="0.3">
      <c r="A42" s="4">
        <v>41</v>
      </c>
      <c r="B42" s="4">
        <v>100041</v>
      </c>
      <c r="C42" s="4" t="s">
        <v>4</v>
      </c>
      <c r="D42" s="4">
        <v>1</v>
      </c>
      <c r="E42" s="4">
        <v>1</v>
      </c>
      <c r="F42" s="5">
        <f t="shared" si="6"/>
        <v>13.800000000000008</v>
      </c>
      <c r="G42" s="4">
        <v>7</v>
      </c>
      <c r="H42" s="4">
        <v>1</v>
      </c>
      <c r="I42" s="52">
        <v>-7.06</v>
      </c>
      <c r="J42" s="52">
        <v>-0.68</v>
      </c>
      <c r="K42" s="4">
        <v>-7</v>
      </c>
      <c r="L42" s="2">
        <f t="shared" si="0"/>
        <v>-6.56</v>
      </c>
      <c r="M42" s="2">
        <f t="shared" si="1"/>
        <v>-0.68</v>
      </c>
      <c r="N42" s="2">
        <v>-7</v>
      </c>
      <c r="O42" s="2">
        <f t="shared" si="2"/>
        <v>-7.06</v>
      </c>
      <c r="P42" s="2">
        <f t="shared" si="3"/>
        <v>-0.18000000000000005</v>
      </c>
      <c r="Q42" s="2">
        <v>-7</v>
      </c>
      <c r="R42" s="2">
        <f t="shared" si="4"/>
        <v>-6.56</v>
      </c>
      <c r="S42" s="2">
        <f t="shared" si="5"/>
        <v>-0.18000000000000005</v>
      </c>
      <c r="T42" s="4">
        <v>-7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f t="shared" si="7"/>
        <v>201</v>
      </c>
      <c r="AA42" s="2">
        <v>45</v>
      </c>
      <c r="AB42" s="4">
        <f t="shared" si="8"/>
        <v>202</v>
      </c>
      <c r="AC42" s="2">
        <v>15</v>
      </c>
      <c r="AD42" s="4">
        <f t="shared" si="9"/>
        <v>203</v>
      </c>
      <c r="AE42" s="2">
        <v>15</v>
      </c>
      <c r="AF42" s="2">
        <f t="shared" si="10"/>
        <v>1450</v>
      </c>
      <c r="AG42" s="3">
        <f>(A42*100)+(D42*50)+300</f>
        <v>4450</v>
      </c>
      <c r="AH42" s="4">
        <v>0</v>
      </c>
      <c r="AI42" s="6">
        <v>0</v>
      </c>
      <c r="AJ42" s="4">
        <v>50</v>
      </c>
      <c r="AK42" s="4">
        <v>40003</v>
      </c>
      <c r="AL42" s="38" t="s">
        <v>727</v>
      </c>
      <c r="AM42" s="4">
        <v>5</v>
      </c>
      <c r="AN42" s="4">
        <v>13</v>
      </c>
      <c r="AO42" s="4">
        <v>80</v>
      </c>
      <c r="AP42" s="4">
        <v>13</v>
      </c>
      <c r="AQ42" s="4">
        <v>80</v>
      </c>
    </row>
    <row r="43" spans="1:43" s="4" customFormat="1" x14ac:dyDescent="0.3">
      <c r="A43" s="4">
        <v>42</v>
      </c>
      <c r="B43" s="4">
        <v>100042</v>
      </c>
      <c r="C43" s="4" t="s">
        <v>5</v>
      </c>
      <c r="D43" s="4">
        <v>3</v>
      </c>
      <c r="E43" s="4">
        <v>1</v>
      </c>
      <c r="F43" s="5">
        <f t="shared" si="6"/>
        <v>14.120000000000008</v>
      </c>
      <c r="G43" s="4">
        <v>8</v>
      </c>
      <c r="H43" s="4">
        <v>1</v>
      </c>
      <c r="I43" s="52">
        <v>-6.67</v>
      </c>
      <c r="J43" s="52">
        <v>-0.87</v>
      </c>
      <c r="K43" s="4">
        <v>-7</v>
      </c>
      <c r="L43" s="2">
        <f t="shared" si="0"/>
        <v>-6.17</v>
      </c>
      <c r="M43" s="2">
        <f t="shared" si="1"/>
        <v>-0.87</v>
      </c>
      <c r="N43" s="2">
        <v>-7</v>
      </c>
      <c r="O43" s="2">
        <f t="shared" si="2"/>
        <v>-6.67</v>
      </c>
      <c r="P43" s="2">
        <f t="shared" si="3"/>
        <v>-0.37</v>
      </c>
      <c r="Q43" s="2">
        <v>-7</v>
      </c>
      <c r="R43" s="2">
        <f t="shared" si="4"/>
        <v>-6.17</v>
      </c>
      <c r="S43" s="2">
        <f t="shared" si="5"/>
        <v>-0.37</v>
      </c>
      <c r="T43" s="4">
        <v>-7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f t="shared" si="7"/>
        <v>206</v>
      </c>
      <c r="AA43" s="2">
        <v>45</v>
      </c>
      <c r="AB43" s="4">
        <f t="shared" si="8"/>
        <v>207</v>
      </c>
      <c r="AC43" s="2">
        <v>15</v>
      </c>
      <c r="AD43" s="4">
        <f t="shared" si="9"/>
        <v>208</v>
      </c>
      <c r="AE43" s="2">
        <v>15</v>
      </c>
      <c r="AF43" s="2">
        <f t="shared" si="10"/>
        <v>1475</v>
      </c>
      <c r="AG43" s="3">
        <f>(A43*100)+(D43*50)+300</f>
        <v>4650</v>
      </c>
      <c r="AH43" s="4">
        <v>0</v>
      </c>
      <c r="AI43" s="6">
        <v>6</v>
      </c>
      <c r="AJ43" s="4">
        <v>90</v>
      </c>
      <c r="AK43" s="4">
        <v>40003</v>
      </c>
      <c r="AL43" s="38" t="s">
        <v>731</v>
      </c>
      <c r="AM43" s="4">
        <v>5</v>
      </c>
      <c r="AN43" s="4">
        <v>5</v>
      </c>
      <c r="AO43" s="4">
        <v>15</v>
      </c>
      <c r="AP43" s="4">
        <v>5</v>
      </c>
      <c r="AQ43" s="4">
        <v>15</v>
      </c>
    </row>
    <row r="44" spans="1:43" s="4" customFormat="1" x14ac:dyDescent="0.3">
      <c r="A44" s="4">
        <v>43</v>
      </c>
      <c r="B44" s="4">
        <v>100043</v>
      </c>
      <c r="C44" s="4" t="s">
        <v>5</v>
      </c>
      <c r="D44" s="4">
        <v>2</v>
      </c>
      <c r="E44" s="4">
        <v>1</v>
      </c>
      <c r="F44" s="5">
        <f t="shared" si="6"/>
        <v>14.440000000000008</v>
      </c>
      <c r="G44" s="4">
        <v>9</v>
      </c>
      <c r="H44" s="4">
        <v>1</v>
      </c>
      <c r="I44" s="52">
        <v>-6.67</v>
      </c>
      <c r="J44" s="52">
        <v>-0.87</v>
      </c>
      <c r="K44" s="4">
        <v>-7</v>
      </c>
      <c r="L44" s="2">
        <f t="shared" si="0"/>
        <v>-6.17</v>
      </c>
      <c r="M44" s="2">
        <f t="shared" si="1"/>
        <v>-0.87</v>
      </c>
      <c r="N44" s="2">
        <v>-7</v>
      </c>
      <c r="O44" s="2">
        <f t="shared" si="2"/>
        <v>-6.67</v>
      </c>
      <c r="P44" s="2">
        <f t="shared" si="3"/>
        <v>-0.37</v>
      </c>
      <c r="Q44" s="2">
        <v>-7</v>
      </c>
      <c r="R44" s="2">
        <f t="shared" si="4"/>
        <v>-6.17</v>
      </c>
      <c r="S44" s="2">
        <f t="shared" si="5"/>
        <v>-0.37</v>
      </c>
      <c r="T44" s="4">
        <v>-7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f t="shared" si="7"/>
        <v>211</v>
      </c>
      <c r="AA44" s="2">
        <v>45</v>
      </c>
      <c r="AB44" s="4">
        <f t="shared" si="8"/>
        <v>212</v>
      </c>
      <c r="AC44" s="2">
        <v>15</v>
      </c>
      <c r="AD44" s="4">
        <f t="shared" si="9"/>
        <v>213</v>
      </c>
      <c r="AE44" s="2">
        <v>15</v>
      </c>
      <c r="AF44" s="2">
        <f t="shared" si="10"/>
        <v>1500</v>
      </c>
      <c r="AG44" s="3">
        <f>(A44*100)+(D44*50)+300</f>
        <v>4700</v>
      </c>
      <c r="AH44" s="4">
        <v>0</v>
      </c>
      <c r="AI44" s="6">
        <v>0</v>
      </c>
      <c r="AJ44" s="4">
        <v>50</v>
      </c>
      <c r="AK44" s="4">
        <v>40002</v>
      </c>
      <c r="AL44" s="38" t="s">
        <v>713</v>
      </c>
      <c r="AM44" s="4">
        <v>5</v>
      </c>
      <c r="AN44" s="4">
        <v>10</v>
      </c>
      <c r="AO44" s="4">
        <v>16</v>
      </c>
      <c r="AP44" s="4">
        <v>10</v>
      </c>
      <c r="AQ44" s="4">
        <v>16</v>
      </c>
    </row>
    <row r="45" spans="1:43" s="43" customFormat="1" x14ac:dyDescent="0.3">
      <c r="A45" s="43">
        <v>44</v>
      </c>
      <c r="B45" s="43">
        <v>100044</v>
      </c>
      <c r="C45" s="43" t="s">
        <v>5</v>
      </c>
      <c r="D45" s="43">
        <v>5</v>
      </c>
      <c r="E45" s="43">
        <v>1</v>
      </c>
      <c r="F45" s="44">
        <f t="shared" si="6"/>
        <v>14.760000000000009</v>
      </c>
      <c r="G45" s="43">
        <v>9</v>
      </c>
      <c r="H45" s="43">
        <v>1</v>
      </c>
      <c r="I45" s="52">
        <v>-6.67</v>
      </c>
      <c r="J45" s="52">
        <v>-0.87</v>
      </c>
      <c r="K45" s="43">
        <v>-7</v>
      </c>
      <c r="L45" s="2">
        <f t="shared" si="0"/>
        <v>-6.17</v>
      </c>
      <c r="M45" s="2">
        <f t="shared" si="1"/>
        <v>-0.87</v>
      </c>
      <c r="N45" s="2">
        <v>-7</v>
      </c>
      <c r="O45" s="2">
        <f t="shared" si="2"/>
        <v>-6.67</v>
      </c>
      <c r="P45" s="2">
        <f t="shared" si="3"/>
        <v>-0.37</v>
      </c>
      <c r="Q45" s="2">
        <v>-7</v>
      </c>
      <c r="R45" s="2">
        <f t="shared" si="4"/>
        <v>-6.17</v>
      </c>
      <c r="S45" s="2">
        <f t="shared" si="5"/>
        <v>-0.37</v>
      </c>
      <c r="T45" s="43">
        <v>-7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f t="shared" si="7"/>
        <v>216</v>
      </c>
      <c r="AA45" s="2">
        <v>45</v>
      </c>
      <c r="AB45" s="43">
        <f t="shared" si="8"/>
        <v>217</v>
      </c>
      <c r="AC45" s="2">
        <v>15</v>
      </c>
      <c r="AD45" s="43">
        <f t="shared" si="9"/>
        <v>218</v>
      </c>
      <c r="AE45" s="2">
        <v>15</v>
      </c>
      <c r="AF45" s="2">
        <f t="shared" si="10"/>
        <v>1525</v>
      </c>
      <c r="AG45" s="3">
        <f>(A45*100)+(D45*50)+300</f>
        <v>4950</v>
      </c>
      <c r="AH45" s="43">
        <v>0</v>
      </c>
      <c r="AI45" s="45">
        <v>0</v>
      </c>
      <c r="AJ45" s="43">
        <v>50</v>
      </c>
      <c r="AK45" s="43">
        <v>40002</v>
      </c>
      <c r="AL45" s="46" t="s">
        <v>733</v>
      </c>
      <c r="AM45" s="43">
        <v>5</v>
      </c>
      <c r="AN45" s="43">
        <v>5</v>
      </c>
      <c r="AO45" s="43">
        <v>14</v>
      </c>
      <c r="AP45" s="43">
        <v>5</v>
      </c>
      <c r="AQ45" s="43">
        <v>14</v>
      </c>
    </row>
    <row r="46" spans="1:43" s="39" customFormat="1" x14ac:dyDescent="0.3">
      <c r="A46" s="39">
        <v>45</v>
      </c>
      <c r="B46" s="39">
        <v>100045</v>
      </c>
      <c r="C46" s="39" t="s">
        <v>664</v>
      </c>
      <c r="D46" s="39">
        <v>1</v>
      </c>
      <c r="E46" s="39">
        <v>1</v>
      </c>
      <c r="F46" s="40">
        <f t="shared" si="6"/>
        <v>15.080000000000009</v>
      </c>
      <c r="G46" s="39">
        <v>4</v>
      </c>
      <c r="H46" s="39">
        <v>1</v>
      </c>
      <c r="I46" s="53">
        <v>-7.81</v>
      </c>
      <c r="J46" s="53">
        <v>0.5</v>
      </c>
      <c r="K46" s="39">
        <v>-7</v>
      </c>
      <c r="L46" s="2">
        <f t="shared" si="0"/>
        <v>-7.31</v>
      </c>
      <c r="M46" s="2">
        <f t="shared" si="1"/>
        <v>0.5</v>
      </c>
      <c r="N46" s="2">
        <v>-7</v>
      </c>
      <c r="O46" s="2">
        <f t="shared" si="2"/>
        <v>-7.81</v>
      </c>
      <c r="P46" s="2">
        <f t="shared" si="3"/>
        <v>1</v>
      </c>
      <c r="Q46" s="2">
        <v>-7</v>
      </c>
      <c r="R46" s="2">
        <f t="shared" si="4"/>
        <v>-7.31</v>
      </c>
      <c r="S46" s="2">
        <f t="shared" si="5"/>
        <v>1</v>
      </c>
      <c r="T46" s="39">
        <v>-7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f t="shared" si="7"/>
        <v>221</v>
      </c>
      <c r="AA46" s="2">
        <v>45</v>
      </c>
      <c r="AB46" s="39">
        <f t="shared" si="8"/>
        <v>222</v>
      </c>
      <c r="AC46" s="2">
        <v>15</v>
      </c>
      <c r="AD46" s="39">
        <f t="shared" si="9"/>
        <v>223</v>
      </c>
      <c r="AE46" s="2">
        <v>15</v>
      </c>
      <c r="AF46" s="2">
        <f t="shared" si="10"/>
        <v>1550</v>
      </c>
      <c r="AG46" s="3">
        <f>(A46*100)+(D46*50)+300</f>
        <v>4850</v>
      </c>
      <c r="AH46" s="39">
        <v>0</v>
      </c>
      <c r="AI46" s="41">
        <v>0</v>
      </c>
      <c r="AJ46" s="39">
        <v>50</v>
      </c>
      <c r="AK46" s="39">
        <v>40003</v>
      </c>
      <c r="AL46" s="42" t="s">
        <v>735</v>
      </c>
      <c r="AM46" s="39">
        <v>6</v>
      </c>
      <c r="AN46" s="39">
        <v>10</v>
      </c>
      <c r="AO46" s="39">
        <v>90</v>
      </c>
      <c r="AP46" s="39">
        <v>10</v>
      </c>
      <c r="AQ46" s="39">
        <v>90</v>
      </c>
    </row>
    <row r="47" spans="1:43" s="39" customFormat="1" x14ac:dyDescent="0.3">
      <c r="A47" s="39">
        <v>46</v>
      </c>
      <c r="B47" s="39">
        <v>100046</v>
      </c>
      <c r="C47" s="39" t="s">
        <v>664</v>
      </c>
      <c r="D47" s="39">
        <v>2</v>
      </c>
      <c r="E47" s="39">
        <v>1</v>
      </c>
      <c r="F47" s="40">
        <f t="shared" si="6"/>
        <v>15.400000000000009</v>
      </c>
      <c r="G47" s="39">
        <v>5</v>
      </c>
      <c r="H47" s="39">
        <v>1</v>
      </c>
      <c r="I47" s="53">
        <v>-7.81</v>
      </c>
      <c r="J47" s="53">
        <v>0.5</v>
      </c>
      <c r="K47" s="39">
        <v>-7</v>
      </c>
      <c r="L47" s="2">
        <f t="shared" si="0"/>
        <v>-7.31</v>
      </c>
      <c r="M47" s="2">
        <f t="shared" si="1"/>
        <v>0.5</v>
      </c>
      <c r="N47" s="2">
        <v>-7</v>
      </c>
      <c r="O47" s="2">
        <f t="shared" si="2"/>
        <v>-7.81</v>
      </c>
      <c r="P47" s="2">
        <f t="shared" si="3"/>
        <v>1</v>
      </c>
      <c r="Q47" s="2">
        <v>-7</v>
      </c>
      <c r="R47" s="2">
        <f t="shared" si="4"/>
        <v>-7.31</v>
      </c>
      <c r="S47" s="2">
        <f t="shared" si="5"/>
        <v>1</v>
      </c>
      <c r="T47" s="39">
        <v>-7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f t="shared" si="7"/>
        <v>226</v>
      </c>
      <c r="AA47" s="2">
        <v>45</v>
      </c>
      <c r="AB47" s="39">
        <f t="shared" si="8"/>
        <v>227</v>
      </c>
      <c r="AC47" s="2">
        <v>15</v>
      </c>
      <c r="AD47" s="39">
        <f t="shared" si="9"/>
        <v>228</v>
      </c>
      <c r="AE47" s="2">
        <v>15</v>
      </c>
      <c r="AF47" s="2">
        <f t="shared" si="10"/>
        <v>1575</v>
      </c>
      <c r="AG47" s="3">
        <f>(A47*100)+(D47*50)+300</f>
        <v>5000</v>
      </c>
      <c r="AH47" s="39">
        <v>0</v>
      </c>
      <c r="AI47" s="41">
        <v>0</v>
      </c>
      <c r="AJ47" s="39">
        <v>50</v>
      </c>
      <c r="AK47" s="39">
        <v>40003</v>
      </c>
      <c r="AL47" s="42" t="s">
        <v>722</v>
      </c>
      <c r="AM47" s="39">
        <v>6</v>
      </c>
      <c r="AN47" s="39">
        <v>10</v>
      </c>
      <c r="AO47" s="39">
        <v>16</v>
      </c>
      <c r="AP47" s="39">
        <v>10</v>
      </c>
      <c r="AQ47" s="39">
        <v>16</v>
      </c>
    </row>
    <row r="48" spans="1:43" s="70" customFormat="1" x14ac:dyDescent="0.3">
      <c r="A48" s="70">
        <v>47</v>
      </c>
      <c r="B48" s="70">
        <v>100047</v>
      </c>
      <c r="C48" s="70" t="s">
        <v>665</v>
      </c>
      <c r="D48" s="70">
        <v>4</v>
      </c>
      <c r="E48" s="70">
        <v>1</v>
      </c>
      <c r="F48" s="71">
        <f t="shared" si="6"/>
        <v>15.72000000000001</v>
      </c>
      <c r="G48" s="70">
        <v>6</v>
      </c>
      <c r="H48" s="70">
        <v>1</v>
      </c>
      <c r="I48" s="53">
        <v>-7.82</v>
      </c>
      <c r="J48" s="53">
        <v>0.5</v>
      </c>
      <c r="K48" s="70">
        <v>-7</v>
      </c>
      <c r="L48" s="48">
        <f t="shared" si="0"/>
        <v>-7.32</v>
      </c>
      <c r="M48" s="48">
        <f t="shared" si="1"/>
        <v>0.5</v>
      </c>
      <c r="N48" s="48">
        <v>-7</v>
      </c>
      <c r="O48" s="48">
        <f t="shared" si="2"/>
        <v>-7.82</v>
      </c>
      <c r="P48" s="48">
        <f t="shared" si="3"/>
        <v>1</v>
      </c>
      <c r="Q48" s="48">
        <v>-7</v>
      </c>
      <c r="R48" s="48">
        <f t="shared" si="4"/>
        <v>-7.32</v>
      </c>
      <c r="S48" s="48">
        <f t="shared" si="5"/>
        <v>1</v>
      </c>
      <c r="T48" s="70">
        <v>-7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f t="shared" si="7"/>
        <v>231</v>
      </c>
      <c r="AA48" s="2">
        <v>45</v>
      </c>
      <c r="AB48" s="70">
        <f t="shared" si="8"/>
        <v>232</v>
      </c>
      <c r="AC48" s="2">
        <v>15</v>
      </c>
      <c r="AD48" s="70">
        <f t="shared" si="9"/>
        <v>233</v>
      </c>
      <c r="AE48" s="2">
        <v>15</v>
      </c>
      <c r="AF48" s="2">
        <f t="shared" si="10"/>
        <v>1600</v>
      </c>
      <c r="AG48" s="3">
        <f>(A48*100)+(D48*50)+300</f>
        <v>5200</v>
      </c>
      <c r="AH48" s="70">
        <v>0</v>
      </c>
      <c r="AI48" s="71">
        <v>0</v>
      </c>
      <c r="AJ48" s="70">
        <v>50</v>
      </c>
      <c r="AK48" s="70">
        <v>40000</v>
      </c>
      <c r="AL48" s="72" t="s">
        <v>736</v>
      </c>
      <c r="AM48" s="70">
        <v>6</v>
      </c>
      <c r="AN48" s="70">
        <v>12</v>
      </c>
      <c r="AO48" s="70">
        <v>80</v>
      </c>
      <c r="AP48" s="70">
        <v>12</v>
      </c>
      <c r="AQ48" s="70">
        <v>80</v>
      </c>
    </row>
    <row r="49" spans="1:43" s="39" customFormat="1" x14ac:dyDescent="0.3">
      <c r="A49" s="39">
        <v>48</v>
      </c>
      <c r="B49" s="39">
        <v>100048</v>
      </c>
      <c r="C49" s="39" t="s">
        <v>665</v>
      </c>
      <c r="D49" s="39">
        <v>1</v>
      </c>
      <c r="E49" s="39">
        <v>1</v>
      </c>
      <c r="F49" s="40">
        <f t="shared" si="6"/>
        <v>16.04000000000001</v>
      </c>
      <c r="G49" s="39">
        <v>7</v>
      </c>
      <c r="H49" s="39">
        <v>1</v>
      </c>
      <c r="I49" s="53">
        <v>-7.82</v>
      </c>
      <c r="J49" s="53">
        <v>0.5</v>
      </c>
      <c r="K49" s="39">
        <v>-7</v>
      </c>
      <c r="L49" s="2">
        <f t="shared" si="0"/>
        <v>-7.32</v>
      </c>
      <c r="M49" s="2">
        <f t="shared" si="1"/>
        <v>0.5</v>
      </c>
      <c r="N49" s="2">
        <v>-7</v>
      </c>
      <c r="O49" s="2">
        <f t="shared" si="2"/>
        <v>-7.82</v>
      </c>
      <c r="P49" s="2">
        <f t="shared" si="3"/>
        <v>1</v>
      </c>
      <c r="Q49" s="2">
        <v>-7</v>
      </c>
      <c r="R49" s="2">
        <f t="shared" si="4"/>
        <v>-7.32</v>
      </c>
      <c r="S49" s="2">
        <f t="shared" si="5"/>
        <v>1</v>
      </c>
      <c r="T49" s="39">
        <v>-7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f t="shared" si="7"/>
        <v>236</v>
      </c>
      <c r="AA49" s="2">
        <v>45</v>
      </c>
      <c r="AB49" s="39">
        <f t="shared" si="8"/>
        <v>237</v>
      </c>
      <c r="AC49" s="2">
        <v>15</v>
      </c>
      <c r="AD49" s="39">
        <f t="shared" si="9"/>
        <v>238</v>
      </c>
      <c r="AE49" s="2">
        <v>15</v>
      </c>
      <c r="AF49" s="2">
        <f t="shared" si="10"/>
        <v>1625</v>
      </c>
      <c r="AG49" s="3">
        <f>(A49*100)+(D49*50)+300</f>
        <v>5150</v>
      </c>
      <c r="AH49" s="39">
        <v>0</v>
      </c>
      <c r="AI49" s="41">
        <v>0</v>
      </c>
      <c r="AJ49" s="39">
        <v>50</v>
      </c>
      <c r="AK49" s="39">
        <v>40000</v>
      </c>
      <c r="AL49" s="42" t="s">
        <v>706</v>
      </c>
      <c r="AM49" s="39">
        <v>6</v>
      </c>
      <c r="AN49" s="39">
        <v>11</v>
      </c>
      <c r="AO49" s="39">
        <v>90</v>
      </c>
      <c r="AP49" s="39">
        <v>11</v>
      </c>
      <c r="AQ49" s="39">
        <v>90</v>
      </c>
    </row>
    <row r="50" spans="1:43" s="39" customFormat="1" x14ac:dyDescent="0.3">
      <c r="A50" s="39">
        <v>49</v>
      </c>
      <c r="B50" s="39">
        <v>100049</v>
      </c>
      <c r="C50" s="39" t="s">
        <v>664</v>
      </c>
      <c r="D50" s="39">
        <v>3</v>
      </c>
      <c r="E50" s="39">
        <v>1</v>
      </c>
      <c r="F50" s="40">
        <f t="shared" si="6"/>
        <v>16.36000000000001</v>
      </c>
      <c r="G50" s="39">
        <v>8</v>
      </c>
      <c r="H50" s="39">
        <v>1</v>
      </c>
      <c r="I50" s="53">
        <v>-7.81</v>
      </c>
      <c r="J50" s="53">
        <v>0.5</v>
      </c>
      <c r="K50" s="39">
        <v>-7</v>
      </c>
      <c r="L50" s="2">
        <f t="shared" si="0"/>
        <v>-7.31</v>
      </c>
      <c r="M50" s="2">
        <f t="shared" si="1"/>
        <v>0.5</v>
      </c>
      <c r="N50" s="2">
        <v>-7</v>
      </c>
      <c r="O50" s="2">
        <f t="shared" si="2"/>
        <v>-7.81</v>
      </c>
      <c r="P50" s="2">
        <f t="shared" si="3"/>
        <v>1</v>
      </c>
      <c r="Q50" s="2">
        <v>-7</v>
      </c>
      <c r="R50" s="2">
        <f t="shared" si="4"/>
        <v>-7.31</v>
      </c>
      <c r="S50" s="2">
        <f t="shared" si="5"/>
        <v>1</v>
      </c>
      <c r="T50" s="39">
        <v>-7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f t="shared" si="7"/>
        <v>241</v>
      </c>
      <c r="AA50" s="2">
        <v>45</v>
      </c>
      <c r="AB50" s="39">
        <f t="shared" si="8"/>
        <v>242</v>
      </c>
      <c r="AC50" s="2">
        <v>15</v>
      </c>
      <c r="AD50" s="39">
        <f t="shared" si="9"/>
        <v>243</v>
      </c>
      <c r="AE50" s="2">
        <v>15</v>
      </c>
      <c r="AF50" s="2">
        <f t="shared" si="10"/>
        <v>1650</v>
      </c>
      <c r="AG50" s="3">
        <f>(A50*100)+(D50*50)+300</f>
        <v>5350</v>
      </c>
      <c r="AH50" s="39">
        <v>0</v>
      </c>
      <c r="AI50" s="41">
        <v>7</v>
      </c>
      <c r="AJ50" s="39">
        <v>90</v>
      </c>
      <c r="AK50" s="39">
        <v>40003</v>
      </c>
      <c r="AL50" s="42" t="s">
        <v>659</v>
      </c>
      <c r="AM50" s="39">
        <v>6</v>
      </c>
      <c r="AN50" s="39">
        <v>9</v>
      </c>
      <c r="AO50" s="39">
        <v>15</v>
      </c>
      <c r="AP50" s="39">
        <v>9</v>
      </c>
      <c r="AQ50" s="39">
        <v>15</v>
      </c>
    </row>
    <row r="51" spans="1:43" s="39" customFormat="1" x14ac:dyDescent="0.3">
      <c r="A51" s="39">
        <v>50</v>
      </c>
      <c r="B51" s="39">
        <v>100050</v>
      </c>
      <c r="C51" s="39" t="s">
        <v>667</v>
      </c>
      <c r="D51" s="39">
        <v>1</v>
      </c>
      <c r="E51" s="39">
        <v>1</v>
      </c>
      <c r="F51" s="40">
        <f t="shared" si="6"/>
        <v>16.68000000000001</v>
      </c>
      <c r="G51" s="39">
        <v>4</v>
      </c>
      <c r="H51" s="39">
        <v>1</v>
      </c>
      <c r="I51" s="53">
        <v>-7.82</v>
      </c>
      <c r="J51" s="53">
        <v>0.5</v>
      </c>
      <c r="K51" s="39">
        <v>-7</v>
      </c>
      <c r="L51" s="2">
        <f t="shared" si="0"/>
        <v>-7.32</v>
      </c>
      <c r="M51" s="2">
        <f t="shared" si="1"/>
        <v>0.5</v>
      </c>
      <c r="N51" s="2">
        <v>-7</v>
      </c>
      <c r="O51" s="2">
        <f t="shared" si="2"/>
        <v>-7.82</v>
      </c>
      <c r="P51" s="2">
        <f t="shared" si="3"/>
        <v>1</v>
      </c>
      <c r="Q51" s="2">
        <v>-7</v>
      </c>
      <c r="R51" s="2">
        <f t="shared" si="4"/>
        <v>-7.32</v>
      </c>
      <c r="S51" s="2">
        <f t="shared" si="5"/>
        <v>1</v>
      </c>
      <c r="T51" s="39">
        <v>-7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f t="shared" si="7"/>
        <v>246</v>
      </c>
      <c r="AA51" s="2">
        <v>45</v>
      </c>
      <c r="AB51" s="39">
        <f t="shared" si="8"/>
        <v>247</v>
      </c>
      <c r="AC51" s="2">
        <v>15</v>
      </c>
      <c r="AD51" s="39">
        <f t="shared" si="9"/>
        <v>248</v>
      </c>
      <c r="AE51" s="2">
        <v>15</v>
      </c>
      <c r="AF51" s="2">
        <f t="shared" si="10"/>
        <v>1675</v>
      </c>
      <c r="AG51" s="3">
        <f>(A51*100)+(D51*50)+300</f>
        <v>5350</v>
      </c>
      <c r="AH51" s="39">
        <v>0</v>
      </c>
      <c r="AI51" s="41">
        <v>0</v>
      </c>
      <c r="AJ51" s="39">
        <v>50</v>
      </c>
      <c r="AK51" s="39">
        <v>40003</v>
      </c>
      <c r="AL51" s="42" t="s">
        <v>739</v>
      </c>
      <c r="AM51" s="39">
        <v>6</v>
      </c>
      <c r="AN51" s="39">
        <v>11</v>
      </c>
      <c r="AO51" s="39">
        <v>90</v>
      </c>
      <c r="AP51" s="39">
        <v>11</v>
      </c>
      <c r="AQ51" s="39">
        <v>90</v>
      </c>
    </row>
    <row r="52" spans="1:43" s="43" customFormat="1" x14ac:dyDescent="0.3">
      <c r="A52" s="43">
        <v>51</v>
      </c>
      <c r="B52" s="43">
        <v>100051</v>
      </c>
      <c r="C52" s="43" t="s">
        <v>667</v>
      </c>
      <c r="D52" s="43">
        <v>1</v>
      </c>
      <c r="E52" s="43">
        <v>1</v>
      </c>
      <c r="F52" s="44">
        <f t="shared" si="6"/>
        <v>17.000000000000011</v>
      </c>
      <c r="G52" s="43">
        <v>5</v>
      </c>
      <c r="H52" s="43">
        <v>1</v>
      </c>
      <c r="I52" s="53">
        <v>-7.82</v>
      </c>
      <c r="J52" s="53">
        <v>0.5</v>
      </c>
      <c r="K52" s="43">
        <v>-7</v>
      </c>
      <c r="L52" s="2">
        <f t="shared" si="0"/>
        <v>-7.32</v>
      </c>
      <c r="M52" s="2">
        <f t="shared" si="1"/>
        <v>0.5</v>
      </c>
      <c r="N52" s="2">
        <v>-7</v>
      </c>
      <c r="O52" s="2">
        <f t="shared" si="2"/>
        <v>-7.82</v>
      </c>
      <c r="P52" s="2">
        <f t="shared" si="3"/>
        <v>1</v>
      </c>
      <c r="Q52" s="2">
        <v>-7</v>
      </c>
      <c r="R52" s="2">
        <f t="shared" si="4"/>
        <v>-7.32</v>
      </c>
      <c r="S52" s="2">
        <f t="shared" si="5"/>
        <v>1</v>
      </c>
      <c r="T52" s="43">
        <v>-7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f t="shared" si="7"/>
        <v>251</v>
      </c>
      <c r="AA52" s="2">
        <v>45</v>
      </c>
      <c r="AB52" s="43">
        <f t="shared" si="8"/>
        <v>252</v>
      </c>
      <c r="AC52" s="2">
        <v>15</v>
      </c>
      <c r="AD52" s="43">
        <f t="shared" si="9"/>
        <v>253</v>
      </c>
      <c r="AE52" s="2">
        <v>15</v>
      </c>
      <c r="AF52" s="2">
        <f t="shared" si="10"/>
        <v>1700</v>
      </c>
      <c r="AG52" s="3">
        <f>(A52*100)+(D52*50)+300</f>
        <v>5450</v>
      </c>
      <c r="AH52" s="43">
        <v>0</v>
      </c>
      <c r="AI52" s="45">
        <v>0</v>
      </c>
      <c r="AJ52" s="43">
        <v>50</v>
      </c>
      <c r="AK52" s="43">
        <v>40003</v>
      </c>
      <c r="AL52" s="46" t="s">
        <v>741</v>
      </c>
      <c r="AM52" s="43">
        <v>6</v>
      </c>
      <c r="AN52" s="43">
        <v>12</v>
      </c>
      <c r="AO52" s="43">
        <v>90</v>
      </c>
      <c r="AP52" s="43">
        <v>12</v>
      </c>
      <c r="AQ52" s="43">
        <v>90</v>
      </c>
    </row>
    <row r="53" spans="1:43" s="43" customFormat="1" x14ac:dyDescent="0.3">
      <c r="A53" s="43">
        <v>52</v>
      </c>
      <c r="B53" s="43">
        <v>100052</v>
      </c>
      <c r="C53" s="43" t="s">
        <v>667</v>
      </c>
      <c r="D53" s="43">
        <v>1</v>
      </c>
      <c r="E53" s="43">
        <v>1</v>
      </c>
      <c r="F53" s="44">
        <f t="shared" si="6"/>
        <v>17.320000000000011</v>
      </c>
      <c r="G53" s="43">
        <v>6</v>
      </c>
      <c r="H53" s="43">
        <v>1</v>
      </c>
      <c r="I53" s="53">
        <v>-7.82</v>
      </c>
      <c r="J53" s="53">
        <v>0.5</v>
      </c>
      <c r="K53" s="43">
        <v>-7</v>
      </c>
      <c r="L53" s="2">
        <f t="shared" si="0"/>
        <v>-7.32</v>
      </c>
      <c r="M53" s="2">
        <f t="shared" si="1"/>
        <v>0.5</v>
      </c>
      <c r="N53" s="2">
        <v>-7</v>
      </c>
      <c r="O53" s="2">
        <f t="shared" si="2"/>
        <v>-7.82</v>
      </c>
      <c r="P53" s="2">
        <f t="shared" si="3"/>
        <v>1</v>
      </c>
      <c r="Q53" s="2">
        <v>-7</v>
      </c>
      <c r="R53" s="2">
        <f t="shared" si="4"/>
        <v>-7.32</v>
      </c>
      <c r="S53" s="2">
        <f t="shared" si="5"/>
        <v>1</v>
      </c>
      <c r="T53" s="43">
        <v>-7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f t="shared" si="7"/>
        <v>256</v>
      </c>
      <c r="AA53" s="2">
        <v>45</v>
      </c>
      <c r="AB53" s="43">
        <f t="shared" si="8"/>
        <v>257</v>
      </c>
      <c r="AC53" s="2">
        <v>15</v>
      </c>
      <c r="AD53" s="43">
        <f t="shared" si="9"/>
        <v>258</v>
      </c>
      <c r="AE53" s="2">
        <v>15</v>
      </c>
      <c r="AF53" s="2">
        <f t="shared" si="10"/>
        <v>1725</v>
      </c>
      <c r="AG53" s="3">
        <f>(A53*100)+(D53*50)+300</f>
        <v>5550</v>
      </c>
      <c r="AH53" s="43">
        <v>0</v>
      </c>
      <c r="AI53" s="45">
        <v>0</v>
      </c>
      <c r="AJ53" s="43">
        <v>50</v>
      </c>
      <c r="AK53" s="43">
        <v>40003</v>
      </c>
      <c r="AL53" s="46" t="s">
        <v>742</v>
      </c>
      <c r="AM53" s="43">
        <v>6</v>
      </c>
      <c r="AN53" s="43">
        <v>12</v>
      </c>
      <c r="AO53" s="43">
        <v>90</v>
      </c>
      <c r="AP53" s="43">
        <v>12</v>
      </c>
      <c r="AQ53" s="43">
        <v>90</v>
      </c>
    </row>
    <row r="54" spans="1:43" s="43" customFormat="1" x14ac:dyDescent="0.3">
      <c r="A54" s="43">
        <v>53</v>
      </c>
      <c r="B54" s="43">
        <v>100053</v>
      </c>
      <c r="C54" s="43" t="s">
        <v>667</v>
      </c>
      <c r="D54" s="43">
        <v>1</v>
      </c>
      <c r="E54" s="43">
        <v>1</v>
      </c>
      <c r="F54" s="44">
        <f t="shared" si="6"/>
        <v>17.640000000000011</v>
      </c>
      <c r="G54" s="43">
        <v>7</v>
      </c>
      <c r="H54" s="43">
        <v>1</v>
      </c>
      <c r="I54" s="53">
        <v>-7.82</v>
      </c>
      <c r="J54" s="53">
        <v>0.5</v>
      </c>
      <c r="K54" s="43">
        <v>-7</v>
      </c>
      <c r="L54" s="2">
        <f t="shared" si="0"/>
        <v>-7.32</v>
      </c>
      <c r="M54" s="2">
        <f t="shared" si="1"/>
        <v>0.5</v>
      </c>
      <c r="N54" s="2">
        <v>-7</v>
      </c>
      <c r="O54" s="2">
        <f t="shared" si="2"/>
        <v>-7.82</v>
      </c>
      <c r="P54" s="2">
        <f t="shared" si="3"/>
        <v>1</v>
      </c>
      <c r="Q54" s="2">
        <v>-7</v>
      </c>
      <c r="R54" s="2">
        <f t="shared" si="4"/>
        <v>-7.32</v>
      </c>
      <c r="S54" s="2">
        <f t="shared" si="5"/>
        <v>1</v>
      </c>
      <c r="T54" s="43">
        <v>-7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f t="shared" si="7"/>
        <v>261</v>
      </c>
      <c r="AA54" s="2">
        <v>45</v>
      </c>
      <c r="AB54" s="43">
        <f t="shared" si="8"/>
        <v>262</v>
      </c>
      <c r="AC54" s="2">
        <v>15</v>
      </c>
      <c r="AD54" s="43">
        <f t="shared" si="9"/>
        <v>263</v>
      </c>
      <c r="AE54" s="2">
        <v>15</v>
      </c>
      <c r="AF54" s="2">
        <f t="shared" si="10"/>
        <v>1750</v>
      </c>
      <c r="AG54" s="3">
        <f>(A54*100)+(D54*50)+300</f>
        <v>5650</v>
      </c>
      <c r="AH54" s="43">
        <v>0</v>
      </c>
      <c r="AI54" s="45">
        <v>0</v>
      </c>
      <c r="AJ54" s="43">
        <v>50</v>
      </c>
      <c r="AK54" s="43">
        <v>40003</v>
      </c>
      <c r="AL54" s="46" t="s">
        <v>744</v>
      </c>
      <c r="AM54" s="43">
        <v>6</v>
      </c>
      <c r="AN54" s="43">
        <v>13</v>
      </c>
      <c r="AO54" s="43">
        <v>90</v>
      </c>
      <c r="AP54" s="43">
        <v>13</v>
      </c>
      <c r="AQ54" s="43">
        <v>90</v>
      </c>
    </row>
    <row r="55" spans="1:43" s="43" customFormat="1" x14ac:dyDescent="0.3">
      <c r="A55" s="43">
        <v>54</v>
      </c>
      <c r="B55" s="43">
        <v>100054</v>
      </c>
      <c r="C55" s="43" t="s">
        <v>667</v>
      </c>
      <c r="D55" s="43">
        <v>1</v>
      </c>
      <c r="E55" s="43">
        <v>1</v>
      </c>
      <c r="F55" s="44">
        <f t="shared" si="6"/>
        <v>17.960000000000012</v>
      </c>
      <c r="G55" s="43">
        <v>8</v>
      </c>
      <c r="H55" s="43">
        <v>1</v>
      </c>
      <c r="I55" s="53">
        <v>-7.82</v>
      </c>
      <c r="J55" s="53">
        <v>0.5</v>
      </c>
      <c r="K55" s="43">
        <v>-7</v>
      </c>
      <c r="L55" s="2">
        <f t="shared" si="0"/>
        <v>-7.32</v>
      </c>
      <c r="M55" s="2">
        <f t="shared" si="1"/>
        <v>0.5</v>
      </c>
      <c r="N55" s="2">
        <v>-7</v>
      </c>
      <c r="O55" s="2">
        <f t="shared" si="2"/>
        <v>-7.82</v>
      </c>
      <c r="P55" s="2">
        <f t="shared" si="3"/>
        <v>1</v>
      </c>
      <c r="Q55" s="2">
        <v>-7</v>
      </c>
      <c r="R55" s="2">
        <f t="shared" si="4"/>
        <v>-7.32</v>
      </c>
      <c r="S55" s="2">
        <f t="shared" si="5"/>
        <v>1</v>
      </c>
      <c r="T55" s="43">
        <v>-7</v>
      </c>
      <c r="U55" s="43">
        <v>0</v>
      </c>
      <c r="V55" s="43">
        <v>0</v>
      </c>
      <c r="W55" s="43">
        <v>0</v>
      </c>
      <c r="X55" s="43">
        <v>0</v>
      </c>
      <c r="Y55" s="43">
        <v>0</v>
      </c>
      <c r="Z55" s="43">
        <f t="shared" si="7"/>
        <v>266</v>
      </c>
      <c r="AA55" s="2">
        <v>45</v>
      </c>
      <c r="AB55" s="43">
        <f t="shared" si="8"/>
        <v>267</v>
      </c>
      <c r="AC55" s="2">
        <v>15</v>
      </c>
      <c r="AD55" s="43">
        <f t="shared" si="9"/>
        <v>268</v>
      </c>
      <c r="AE55" s="2">
        <v>15</v>
      </c>
      <c r="AF55" s="2">
        <f t="shared" si="10"/>
        <v>1775</v>
      </c>
      <c r="AG55" s="3">
        <f>(A55*100)+(D55*50)+300</f>
        <v>5750</v>
      </c>
      <c r="AH55" s="43">
        <v>0</v>
      </c>
      <c r="AI55" s="45">
        <v>0</v>
      </c>
      <c r="AJ55" s="43">
        <v>50</v>
      </c>
      <c r="AK55" s="43">
        <v>40003</v>
      </c>
      <c r="AL55" s="46" t="s">
        <v>650</v>
      </c>
      <c r="AM55" s="43">
        <v>6</v>
      </c>
      <c r="AN55" s="43">
        <v>13</v>
      </c>
      <c r="AO55" s="43">
        <v>90</v>
      </c>
      <c r="AP55" s="43">
        <v>13</v>
      </c>
      <c r="AQ55" s="43">
        <v>90</v>
      </c>
    </row>
    <row r="56" spans="1:43" s="43" customFormat="1" x14ac:dyDescent="0.3">
      <c r="A56" s="43">
        <v>55</v>
      </c>
      <c r="B56" s="43">
        <v>100055</v>
      </c>
      <c r="C56" s="43" t="s">
        <v>667</v>
      </c>
      <c r="D56" s="43">
        <v>1</v>
      </c>
      <c r="E56" s="43">
        <v>1</v>
      </c>
      <c r="F56" s="44">
        <f t="shared" si="6"/>
        <v>18.280000000000012</v>
      </c>
      <c r="G56" s="43">
        <v>4</v>
      </c>
      <c r="H56" s="43">
        <v>1</v>
      </c>
      <c r="I56" s="53">
        <v>-7.82</v>
      </c>
      <c r="J56" s="53">
        <v>0.5</v>
      </c>
      <c r="K56" s="43">
        <v>-7</v>
      </c>
      <c r="L56" s="2">
        <f t="shared" si="0"/>
        <v>-7.32</v>
      </c>
      <c r="M56" s="2">
        <f t="shared" si="1"/>
        <v>0.5</v>
      </c>
      <c r="N56" s="2">
        <v>-7</v>
      </c>
      <c r="O56" s="2">
        <f t="shared" si="2"/>
        <v>-7.82</v>
      </c>
      <c r="P56" s="2">
        <f t="shared" si="3"/>
        <v>1</v>
      </c>
      <c r="Q56" s="2">
        <v>-7</v>
      </c>
      <c r="R56" s="2">
        <f t="shared" si="4"/>
        <v>-7.32</v>
      </c>
      <c r="S56" s="2">
        <f t="shared" si="5"/>
        <v>1</v>
      </c>
      <c r="T56" s="43">
        <v>-7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f t="shared" si="7"/>
        <v>271</v>
      </c>
      <c r="AA56" s="2">
        <v>45</v>
      </c>
      <c r="AB56" s="43">
        <f t="shared" si="8"/>
        <v>272</v>
      </c>
      <c r="AC56" s="2">
        <v>15</v>
      </c>
      <c r="AD56" s="43">
        <f t="shared" si="9"/>
        <v>273</v>
      </c>
      <c r="AE56" s="2">
        <v>15</v>
      </c>
      <c r="AF56" s="2">
        <f t="shared" si="10"/>
        <v>1800</v>
      </c>
      <c r="AG56" s="3">
        <f>(A56*100)+(D56*50)+300</f>
        <v>5850</v>
      </c>
      <c r="AH56" s="43">
        <v>0</v>
      </c>
      <c r="AI56" s="45">
        <v>0</v>
      </c>
      <c r="AJ56" s="43">
        <v>50</v>
      </c>
      <c r="AK56" s="43">
        <v>40003</v>
      </c>
      <c r="AL56" s="46" t="s">
        <v>745</v>
      </c>
      <c r="AM56" s="43">
        <v>6</v>
      </c>
      <c r="AN56" s="43">
        <v>14</v>
      </c>
      <c r="AO56" s="43">
        <v>90</v>
      </c>
      <c r="AP56" s="43">
        <v>14</v>
      </c>
      <c r="AQ56" s="43">
        <v>90</v>
      </c>
    </row>
    <row r="57" spans="1:43" s="43" customFormat="1" x14ac:dyDescent="0.3">
      <c r="A57" s="43">
        <v>56</v>
      </c>
      <c r="B57" s="43">
        <v>100056</v>
      </c>
      <c r="C57" s="43" t="s">
        <v>667</v>
      </c>
      <c r="D57" s="43">
        <v>1</v>
      </c>
      <c r="E57" s="43">
        <v>1</v>
      </c>
      <c r="F57" s="44">
        <f t="shared" si="6"/>
        <v>18.600000000000012</v>
      </c>
      <c r="G57" s="43">
        <v>9</v>
      </c>
      <c r="H57" s="43">
        <v>1</v>
      </c>
      <c r="I57" s="53">
        <v>-7.82</v>
      </c>
      <c r="J57" s="53">
        <v>0.5</v>
      </c>
      <c r="K57" s="43">
        <v>-7</v>
      </c>
      <c r="L57" s="2">
        <f t="shared" si="0"/>
        <v>-7.32</v>
      </c>
      <c r="M57" s="2">
        <f t="shared" si="1"/>
        <v>0.5</v>
      </c>
      <c r="N57" s="2">
        <v>-7</v>
      </c>
      <c r="O57" s="2">
        <f t="shared" si="2"/>
        <v>-7.82</v>
      </c>
      <c r="P57" s="2">
        <f t="shared" si="3"/>
        <v>1</v>
      </c>
      <c r="Q57" s="2">
        <v>-7</v>
      </c>
      <c r="R57" s="2">
        <f t="shared" si="4"/>
        <v>-7.32</v>
      </c>
      <c r="S57" s="2">
        <f t="shared" si="5"/>
        <v>1</v>
      </c>
      <c r="T57" s="43">
        <v>-7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f t="shared" si="7"/>
        <v>276</v>
      </c>
      <c r="AA57" s="2">
        <v>45</v>
      </c>
      <c r="AB57" s="43">
        <f t="shared" si="8"/>
        <v>277</v>
      </c>
      <c r="AC57" s="2">
        <v>15</v>
      </c>
      <c r="AD57" s="43">
        <f t="shared" si="9"/>
        <v>278</v>
      </c>
      <c r="AE57" s="2">
        <v>15</v>
      </c>
      <c r="AF57" s="2">
        <f t="shared" si="10"/>
        <v>1825</v>
      </c>
      <c r="AG57" s="3">
        <f>(A57*100)+(D57*50)+300</f>
        <v>5950</v>
      </c>
      <c r="AH57" s="43">
        <v>0</v>
      </c>
      <c r="AI57" s="45">
        <v>0</v>
      </c>
      <c r="AJ57" s="43">
        <v>50</v>
      </c>
      <c r="AK57" s="43">
        <v>40003</v>
      </c>
      <c r="AL57" s="46" t="s">
        <v>746</v>
      </c>
      <c r="AM57" s="43">
        <v>6</v>
      </c>
      <c r="AN57" s="43">
        <v>14</v>
      </c>
      <c r="AO57" s="43">
        <v>90</v>
      </c>
      <c r="AP57" s="43">
        <v>14</v>
      </c>
      <c r="AQ57" s="43">
        <v>90</v>
      </c>
    </row>
    <row r="58" spans="1:43" s="43" customFormat="1" x14ac:dyDescent="0.3">
      <c r="A58" s="43">
        <v>57</v>
      </c>
      <c r="B58" s="43">
        <v>100057</v>
      </c>
      <c r="C58" s="43" t="s">
        <v>667</v>
      </c>
      <c r="D58" s="43">
        <v>5</v>
      </c>
      <c r="E58" s="43">
        <v>1</v>
      </c>
      <c r="F58" s="44">
        <f t="shared" si="6"/>
        <v>18.920000000000012</v>
      </c>
      <c r="G58" s="43">
        <v>9</v>
      </c>
      <c r="H58" s="43">
        <v>1</v>
      </c>
      <c r="I58" s="53">
        <v>-7.82</v>
      </c>
      <c r="J58" s="53">
        <v>0.5</v>
      </c>
      <c r="K58" s="43">
        <v>-7</v>
      </c>
      <c r="L58" s="2">
        <f t="shared" si="0"/>
        <v>-7.32</v>
      </c>
      <c r="M58" s="2">
        <f t="shared" si="1"/>
        <v>0.5</v>
      </c>
      <c r="N58" s="2">
        <v>-7</v>
      </c>
      <c r="O58" s="2">
        <f t="shared" si="2"/>
        <v>-7.82</v>
      </c>
      <c r="P58" s="2">
        <f t="shared" si="3"/>
        <v>1</v>
      </c>
      <c r="Q58" s="2">
        <v>-7</v>
      </c>
      <c r="R58" s="2">
        <f t="shared" si="4"/>
        <v>-7.32</v>
      </c>
      <c r="S58" s="2">
        <f t="shared" si="5"/>
        <v>1</v>
      </c>
      <c r="T58" s="43">
        <v>-7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f t="shared" si="7"/>
        <v>281</v>
      </c>
      <c r="AA58" s="2">
        <v>45</v>
      </c>
      <c r="AB58" s="43">
        <f t="shared" si="8"/>
        <v>282</v>
      </c>
      <c r="AC58" s="2">
        <v>15</v>
      </c>
      <c r="AD58" s="43">
        <f t="shared" si="9"/>
        <v>283</v>
      </c>
      <c r="AE58" s="2">
        <v>15</v>
      </c>
      <c r="AF58" s="2">
        <f t="shared" si="10"/>
        <v>1850</v>
      </c>
      <c r="AG58" s="3">
        <f>(A58*100)+(D58*50)+300</f>
        <v>6250</v>
      </c>
      <c r="AH58" s="43">
        <v>0</v>
      </c>
      <c r="AI58" s="45">
        <v>0</v>
      </c>
      <c r="AJ58" s="43">
        <v>50</v>
      </c>
      <c r="AK58" s="43">
        <v>40003</v>
      </c>
      <c r="AL58" s="46" t="s">
        <v>727</v>
      </c>
      <c r="AM58" s="43">
        <v>6</v>
      </c>
      <c r="AN58" s="43">
        <v>15</v>
      </c>
      <c r="AO58" s="43">
        <v>90</v>
      </c>
      <c r="AP58" s="43">
        <v>15</v>
      </c>
      <c r="AQ58" s="43">
        <v>90</v>
      </c>
    </row>
    <row r="59" spans="1:43" s="2" customFormat="1" x14ac:dyDescent="0.3">
      <c r="A59" s="2">
        <f>A2+10000</f>
        <v>10001</v>
      </c>
      <c r="B59" s="2">
        <f>B2</f>
        <v>100001</v>
      </c>
      <c r="C59" s="2" t="str">
        <f>C2</f>
        <v>Dungeon000_01</v>
      </c>
      <c r="D59" s="2">
        <f>D2</f>
        <v>1</v>
      </c>
      <c r="E59" s="2">
        <f>E2+1</f>
        <v>2</v>
      </c>
      <c r="F59" s="12">
        <f>F2+20</f>
        <v>21</v>
      </c>
      <c r="G59" s="2">
        <f>G2</f>
        <v>4</v>
      </c>
      <c r="H59" s="2">
        <f>H2</f>
        <v>1</v>
      </c>
      <c r="I59" s="48">
        <v>-6.9</v>
      </c>
      <c r="J59" s="48">
        <v>0</v>
      </c>
      <c r="K59" s="2">
        <f t="shared" ref="K59:Y59" si="13">K2</f>
        <v>-7</v>
      </c>
      <c r="L59" s="2">
        <f t="shared" si="0"/>
        <v>-6.4</v>
      </c>
      <c r="M59" s="2">
        <f t="shared" si="1"/>
        <v>0</v>
      </c>
      <c r="N59" s="2">
        <v>-7</v>
      </c>
      <c r="O59" s="2">
        <f t="shared" si="2"/>
        <v>-6.9</v>
      </c>
      <c r="P59" s="2">
        <f t="shared" si="3"/>
        <v>0.5</v>
      </c>
      <c r="Q59" s="2">
        <v>-7</v>
      </c>
      <c r="R59" s="2">
        <f t="shared" si="4"/>
        <v>-6.4</v>
      </c>
      <c r="S59" s="2">
        <f t="shared" si="5"/>
        <v>0.5</v>
      </c>
      <c r="T59" s="2">
        <f t="shared" si="13"/>
        <v>-7</v>
      </c>
      <c r="U59" s="2">
        <f t="shared" si="13"/>
        <v>0</v>
      </c>
      <c r="V59" s="2">
        <f t="shared" si="13"/>
        <v>0</v>
      </c>
      <c r="W59" s="2">
        <f t="shared" si="13"/>
        <v>0</v>
      </c>
      <c r="X59" s="2">
        <f t="shared" si="13"/>
        <v>0</v>
      </c>
      <c r="Y59" s="2">
        <f t="shared" si="13"/>
        <v>0</v>
      </c>
      <c r="Z59" s="2">
        <f>Z2</f>
        <v>1</v>
      </c>
      <c r="AA59" s="2">
        <f>AA2+5</f>
        <v>50</v>
      </c>
      <c r="AB59" s="2">
        <f>AB2</f>
        <v>2</v>
      </c>
      <c r="AC59" s="2">
        <f>AC2+5</f>
        <v>20</v>
      </c>
      <c r="AD59" s="2">
        <f t="shared" ref="AD59" si="14">AD2</f>
        <v>3</v>
      </c>
      <c r="AE59" s="2">
        <f>AE2+5</f>
        <v>20</v>
      </c>
      <c r="AF59" s="2">
        <f t="shared" si="10"/>
        <v>1875</v>
      </c>
      <c r="AG59" s="3">
        <f>((A59-10000)*100)+(D59*100)+6100</f>
        <v>6300</v>
      </c>
      <c r="AH59" s="2">
        <f>AH2</f>
        <v>0</v>
      </c>
      <c r="AI59" s="3">
        <f>AI2</f>
        <v>0</v>
      </c>
      <c r="AJ59" s="3">
        <f t="shared" ref="AJ59:AM59" si="15">AJ2</f>
        <v>50</v>
      </c>
      <c r="AK59" s="3">
        <f t="shared" si="15"/>
        <v>40000</v>
      </c>
      <c r="AL59" s="3" t="s">
        <v>668</v>
      </c>
      <c r="AM59" s="3">
        <f t="shared" si="15"/>
        <v>1</v>
      </c>
      <c r="AN59" s="2">
        <v>3</v>
      </c>
      <c r="AO59" s="2">
        <v>20</v>
      </c>
      <c r="AP59" s="2">
        <v>3</v>
      </c>
      <c r="AQ59" s="2">
        <v>20</v>
      </c>
    </row>
    <row r="60" spans="1:43" s="2" customFormat="1" x14ac:dyDescent="0.3">
      <c r="A60" s="2">
        <f t="shared" ref="A60:A123" si="16">A3+10000</f>
        <v>10002</v>
      </c>
      <c r="B60" s="2">
        <f t="shared" ref="B60:D60" si="17">B3</f>
        <v>100002</v>
      </c>
      <c r="C60" s="2" t="str">
        <f t="shared" si="17"/>
        <v>Dungeon000_02</v>
      </c>
      <c r="D60" s="2">
        <f t="shared" si="17"/>
        <v>1</v>
      </c>
      <c r="E60" s="2">
        <f t="shared" ref="E60:E123" si="18">E3+1</f>
        <v>2</v>
      </c>
      <c r="F60" s="12">
        <f t="shared" ref="F60:F123" si="19">F3+20</f>
        <v>21.32</v>
      </c>
      <c r="G60" s="2">
        <f t="shared" ref="G60:Z60" si="20">G3</f>
        <v>5</v>
      </c>
      <c r="H60" s="2">
        <f t="shared" si="20"/>
        <v>1</v>
      </c>
      <c r="I60" s="48">
        <v>-5.58</v>
      </c>
      <c r="J60" s="48">
        <v>0.22</v>
      </c>
      <c r="K60" s="2">
        <f t="shared" si="20"/>
        <v>-7</v>
      </c>
      <c r="L60" s="2">
        <f t="shared" si="0"/>
        <v>-5.08</v>
      </c>
      <c r="M60" s="2">
        <f t="shared" si="1"/>
        <v>0.22</v>
      </c>
      <c r="N60" s="2">
        <v>-7</v>
      </c>
      <c r="O60" s="2">
        <f t="shared" si="2"/>
        <v>-5.58</v>
      </c>
      <c r="P60" s="2">
        <f t="shared" si="3"/>
        <v>0.72</v>
      </c>
      <c r="Q60" s="2">
        <v>-7</v>
      </c>
      <c r="R60" s="2">
        <f t="shared" si="4"/>
        <v>-5.08</v>
      </c>
      <c r="S60" s="2">
        <f t="shared" si="5"/>
        <v>0.72</v>
      </c>
      <c r="T60" s="2">
        <f t="shared" si="20"/>
        <v>-7</v>
      </c>
      <c r="U60" s="2">
        <f t="shared" si="20"/>
        <v>0</v>
      </c>
      <c r="V60" s="2">
        <f t="shared" si="20"/>
        <v>0</v>
      </c>
      <c r="W60" s="2">
        <f t="shared" si="20"/>
        <v>0</v>
      </c>
      <c r="X60" s="2">
        <f t="shared" si="20"/>
        <v>0</v>
      </c>
      <c r="Y60" s="2">
        <f t="shared" si="20"/>
        <v>0</v>
      </c>
      <c r="Z60" s="2">
        <f t="shared" si="20"/>
        <v>6</v>
      </c>
      <c r="AA60" s="2">
        <f t="shared" ref="AA60:AA115" si="21">AA3+5</f>
        <v>50</v>
      </c>
      <c r="AB60" s="2">
        <f t="shared" ref="AB60:AD60" si="22">AB3</f>
        <v>7</v>
      </c>
      <c r="AC60" s="2">
        <f t="shared" ref="AC60:AC115" si="23">AC3+5</f>
        <v>20</v>
      </c>
      <c r="AD60" s="2">
        <f t="shared" si="22"/>
        <v>8</v>
      </c>
      <c r="AE60" s="2">
        <f t="shared" ref="AE60:AE115" si="24">AE3+5</f>
        <v>20</v>
      </c>
      <c r="AF60" s="2">
        <f t="shared" si="10"/>
        <v>1900</v>
      </c>
      <c r="AG60" s="3">
        <f>((A60-10000)*100)+(D60*100)+6100</f>
        <v>6400</v>
      </c>
      <c r="AH60" s="2">
        <f t="shared" ref="AH60:AM60" si="25">AH3</f>
        <v>0</v>
      </c>
      <c r="AI60" s="3">
        <f t="shared" si="25"/>
        <v>0</v>
      </c>
      <c r="AJ60" s="3">
        <f t="shared" si="25"/>
        <v>50</v>
      </c>
      <c r="AK60" s="3">
        <f t="shared" si="25"/>
        <v>40001</v>
      </c>
      <c r="AL60" s="3" t="s">
        <v>672</v>
      </c>
      <c r="AM60" s="3">
        <f t="shared" si="25"/>
        <v>1</v>
      </c>
      <c r="AN60" s="2">
        <v>5</v>
      </c>
      <c r="AO60" s="2">
        <v>25</v>
      </c>
      <c r="AP60" s="2">
        <v>5</v>
      </c>
      <c r="AQ60" s="2">
        <v>25</v>
      </c>
    </row>
    <row r="61" spans="1:43" s="2" customFormat="1" x14ac:dyDescent="0.3">
      <c r="A61" s="2">
        <f t="shared" si="16"/>
        <v>10003</v>
      </c>
      <c r="B61" s="2">
        <f t="shared" ref="B61:D61" si="26">B4</f>
        <v>100003</v>
      </c>
      <c r="C61" s="2" t="str">
        <f t="shared" si="26"/>
        <v>Dungeon000_03</v>
      </c>
      <c r="D61" s="2">
        <f t="shared" si="26"/>
        <v>3</v>
      </c>
      <c r="E61" s="2">
        <f t="shared" si="18"/>
        <v>2</v>
      </c>
      <c r="F61" s="12">
        <f t="shared" si="19"/>
        <v>21.64</v>
      </c>
      <c r="G61" s="2">
        <f t="shared" ref="G61:Z61" si="27">G4</f>
        <v>6</v>
      </c>
      <c r="H61" s="2">
        <f t="shared" si="27"/>
        <v>1</v>
      </c>
      <c r="I61" s="48">
        <v>-5.44</v>
      </c>
      <c r="J61" s="48">
        <v>-0.13</v>
      </c>
      <c r="K61" s="2">
        <f t="shared" si="27"/>
        <v>-7</v>
      </c>
      <c r="L61" s="2">
        <f t="shared" si="0"/>
        <v>-4.9400000000000004</v>
      </c>
      <c r="M61" s="2">
        <f t="shared" si="1"/>
        <v>-0.13</v>
      </c>
      <c r="N61" s="2">
        <v>-7</v>
      </c>
      <c r="O61" s="2">
        <f t="shared" si="2"/>
        <v>-5.44</v>
      </c>
      <c r="P61" s="2">
        <f t="shared" si="3"/>
        <v>0.37</v>
      </c>
      <c r="Q61" s="2">
        <v>-7</v>
      </c>
      <c r="R61" s="2">
        <f t="shared" si="4"/>
        <v>-4.9400000000000004</v>
      </c>
      <c r="S61" s="2">
        <f t="shared" si="5"/>
        <v>0.37</v>
      </c>
      <c r="T61" s="2">
        <f t="shared" si="27"/>
        <v>-7</v>
      </c>
      <c r="U61" s="2">
        <f t="shared" si="27"/>
        <v>0</v>
      </c>
      <c r="V61" s="2">
        <f t="shared" si="27"/>
        <v>0</v>
      </c>
      <c r="W61" s="2">
        <f t="shared" si="27"/>
        <v>0</v>
      </c>
      <c r="X61" s="2">
        <f t="shared" si="27"/>
        <v>0</v>
      </c>
      <c r="Y61" s="2">
        <f t="shared" si="27"/>
        <v>0</v>
      </c>
      <c r="Z61" s="2">
        <f t="shared" si="27"/>
        <v>11</v>
      </c>
      <c r="AA61" s="2">
        <f t="shared" si="21"/>
        <v>50</v>
      </c>
      <c r="AB61" s="2">
        <f t="shared" ref="AB61:AD61" si="28">AB4</f>
        <v>12</v>
      </c>
      <c r="AC61" s="2">
        <f t="shared" si="23"/>
        <v>20</v>
      </c>
      <c r="AD61" s="2">
        <f t="shared" si="28"/>
        <v>13</v>
      </c>
      <c r="AE61" s="2">
        <f t="shared" si="24"/>
        <v>20</v>
      </c>
      <c r="AF61" s="2">
        <f t="shared" si="10"/>
        <v>1925</v>
      </c>
      <c r="AG61" s="3">
        <f>((A61-10000)*100)+(D61*100)+6100</f>
        <v>6700</v>
      </c>
      <c r="AH61" s="2">
        <f t="shared" ref="AH61:AM61" si="29">AH4</f>
        <v>0</v>
      </c>
      <c r="AI61" s="3">
        <f t="shared" si="29"/>
        <v>1</v>
      </c>
      <c r="AJ61" s="3">
        <f t="shared" si="29"/>
        <v>90</v>
      </c>
      <c r="AK61" s="3">
        <f t="shared" si="29"/>
        <v>40003</v>
      </c>
      <c r="AL61" s="3" t="s">
        <v>671</v>
      </c>
      <c r="AM61" s="3">
        <f t="shared" si="29"/>
        <v>1</v>
      </c>
      <c r="AN61" s="2">
        <v>8</v>
      </c>
      <c r="AO61" s="2">
        <v>13</v>
      </c>
      <c r="AP61" s="2">
        <v>8</v>
      </c>
      <c r="AQ61" s="2">
        <v>13</v>
      </c>
    </row>
    <row r="62" spans="1:43" s="2" customFormat="1" x14ac:dyDescent="0.3">
      <c r="A62" s="2">
        <f t="shared" si="16"/>
        <v>10004</v>
      </c>
      <c r="B62" s="2">
        <f t="shared" ref="B62:D62" si="30">B5</f>
        <v>100004</v>
      </c>
      <c r="C62" s="2" t="str">
        <f t="shared" si="30"/>
        <v>Dungeon000_04</v>
      </c>
      <c r="D62" s="2">
        <f t="shared" si="30"/>
        <v>2</v>
      </c>
      <c r="E62" s="2">
        <f t="shared" si="18"/>
        <v>2</v>
      </c>
      <c r="F62" s="12">
        <f t="shared" si="19"/>
        <v>21.96</v>
      </c>
      <c r="G62" s="2">
        <f t="shared" ref="G62:Z62" si="31">G5</f>
        <v>7</v>
      </c>
      <c r="H62" s="2">
        <f t="shared" si="31"/>
        <v>1</v>
      </c>
      <c r="I62" s="48">
        <v>-2.5099999999999998</v>
      </c>
      <c r="J62" s="48">
        <v>0.18</v>
      </c>
      <c r="K62" s="2">
        <f t="shared" si="31"/>
        <v>-7</v>
      </c>
      <c r="L62" s="2">
        <f t="shared" si="0"/>
        <v>-2.0099999999999998</v>
      </c>
      <c r="M62" s="2">
        <f t="shared" si="1"/>
        <v>0.18</v>
      </c>
      <c r="N62" s="2">
        <v>-7</v>
      </c>
      <c r="O62" s="2">
        <f t="shared" si="2"/>
        <v>-2.5099999999999998</v>
      </c>
      <c r="P62" s="2">
        <f t="shared" si="3"/>
        <v>0.67999999999999994</v>
      </c>
      <c r="Q62" s="2">
        <v>-7</v>
      </c>
      <c r="R62" s="2">
        <f t="shared" si="4"/>
        <v>-2.0099999999999998</v>
      </c>
      <c r="S62" s="2">
        <f t="shared" si="5"/>
        <v>0.67999999999999994</v>
      </c>
      <c r="T62" s="2">
        <f t="shared" si="31"/>
        <v>-7</v>
      </c>
      <c r="U62" s="2">
        <f t="shared" si="31"/>
        <v>0</v>
      </c>
      <c r="V62" s="2">
        <f t="shared" si="31"/>
        <v>0</v>
      </c>
      <c r="W62" s="2">
        <f t="shared" si="31"/>
        <v>0</v>
      </c>
      <c r="X62" s="2">
        <f t="shared" si="31"/>
        <v>0</v>
      </c>
      <c r="Y62" s="2">
        <f t="shared" si="31"/>
        <v>0</v>
      </c>
      <c r="Z62" s="2">
        <f t="shared" si="31"/>
        <v>16</v>
      </c>
      <c r="AA62" s="2">
        <f t="shared" si="21"/>
        <v>50</v>
      </c>
      <c r="AB62" s="2">
        <f t="shared" ref="AB62:AD62" si="32">AB5</f>
        <v>17</v>
      </c>
      <c r="AC62" s="2">
        <f t="shared" si="23"/>
        <v>20</v>
      </c>
      <c r="AD62" s="2">
        <f t="shared" si="32"/>
        <v>18</v>
      </c>
      <c r="AE62" s="2">
        <f t="shared" si="24"/>
        <v>20</v>
      </c>
      <c r="AF62" s="2">
        <f t="shared" si="10"/>
        <v>1950</v>
      </c>
      <c r="AG62" s="3">
        <f>((A62-10000)*100)+(D62*100)+6100</f>
        <v>6700</v>
      </c>
      <c r="AH62" s="2">
        <f t="shared" ref="AH62:AM62" si="33">AH5</f>
        <v>0</v>
      </c>
      <c r="AI62" s="3">
        <f t="shared" si="33"/>
        <v>0</v>
      </c>
      <c r="AJ62" s="3">
        <f t="shared" si="33"/>
        <v>50</v>
      </c>
      <c r="AK62" s="3">
        <f t="shared" si="33"/>
        <v>40003</v>
      </c>
      <c r="AL62" s="3" t="s">
        <v>675</v>
      </c>
      <c r="AM62" s="3">
        <f t="shared" si="33"/>
        <v>1</v>
      </c>
      <c r="AN62" s="2">
        <v>9</v>
      </c>
      <c r="AO62" s="2">
        <v>15</v>
      </c>
      <c r="AP62" s="2">
        <v>9</v>
      </c>
      <c r="AQ62" s="2">
        <v>15</v>
      </c>
    </row>
    <row r="63" spans="1:43" s="7" customFormat="1" x14ac:dyDescent="0.3">
      <c r="A63" s="2">
        <f t="shared" si="16"/>
        <v>10005</v>
      </c>
      <c r="B63" s="2">
        <f t="shared" ref="B63:D63" si="34">B6</f>
        <v>100005</v>
      </c>
      <c r="C63" s="2" t="str">
        <f t="shared" si="34"/>
        <v>Dungeon000_03</v>
      </c>
      <c r="D63" s="2">
        <f t="shared" si="34"/>
        <v>4</v>
      </c>
      <c r="E63" s="2">
        <f t="shared" si="18"/>
        <v>2</v>
      </c>
      <c r="F63" s="12">
        <f t="shared" si="19"/>
        <v>22.28</v>
      </c>
      <c r="G63" s="2">
        <f t="shared" ref="G63:Z63" si="35">G6</f>
        <v>8</v>
      </c>
      <c r="H63" s="2">
        <f t="shared" si="35"/>
        <v>1</v>
      </c>
      <c r="I63" s="48">
        <v>-5.44</v>
      </c>
      <c r="J63" s="48">
        <v>-0.13</v>
      </c>
      <c r="K63" s="2">
        <f t="shared" si="35"/>
        <v>-7</v>
      </c>
      <c r="L63" s="2">
        <f t="shared" si="0"/>
        <v>-4.9400000000000004</v>
      </c>
      <c r="M63" s="2">
        <f t="shared" si="1"/>
        <v>-0.13</v>
      </c>
      <c r="N63" s="2">
        <v>-7</v>
      </c>
      <c r="O63" s="2">
        <f t="shared" si="2"/>
        <v>-5.44</v>
      </c>
      <c r="P63" s="2">
        <f t="shared" si="3"/>
        <v>0.37</v>
      </c>
      <c r="Q63" s="2">
        <v>-7</v>
      </c>
      <c r="R63" s="2">
        <f t="shared" si="4"/>
        <v>-4.9400000000000004</v>
      </c>
      <c r="S63" s="2">
        <f t="shared" si="5"/>
        <v>0.37</v>
      </c>
      <c r="T63" s="2">
        <f t="shared" si="35"/>
        <v>-7</v>
      </c>
      <c r="U63" s="2">
        <f t="shared" si="35"/>
        <v>0</v>
      </c>
      <c r="V63" s="2">
        <f t="shared" si="35"/>
        <v>0</v>
      </c>
      <c r="W63" s="2">
        <f t="shared" si="35"/>
        <v>0</v>
      </c>
      <c r="X63" s="2">
        <f t="shared" si="35"/>
        <v>0</v>
      </c>
      <c r="Y63" s="2">
        <f t="shared" si="35"/>
        <v>0</v>
      </c>
      <c r="Z63" s="2">
        <f t="shared" si="35"/>
        <v>21</v>
      </c>
      <c r="AA63" s="2">
        <f t="shared" si="21"/>
        <v>50</v>
      </c>
      <c r="AB63" s="2">
        <f t="shared" ref="AB63:AD63" si="36">AB6</f>
        <v>22</v>
      </c>
      <c r="AC63" s="2">
        <f t="shared" si="23"/>
        <v>20</v>
      </c>
      <c r="AD63" s="2">
        <f t="shared" si="36"/>
        <v>23</v>
      </c>
      <c r="AE63" s="2">
        <f t="shared" si="24"/>
        <v>20</v>
      </c>
      <c r="AF63" s="2">
        <f t="shared" si="10"/>
        <v>1975</v>
      </c>
      <c r="AG63" s="3">
        <f>((A63-10000)*100)+(D63*100)+6100</f>
        <v>7000</v>
      </c>
      <c r="AH63" s="2">
        <f t="shared" ref="AH63:AM63" si="37">AH6</f>
        <v>0</v>
      </c>
      <c r="AI63" s="3">
        <f t="shared" si="37"/>
        <v>0</v>
      </c>
      <c r="AJ63" s="3">
        <f t="shared" si="37"/>
        <v>50</v>
      </c>
      <c r="AK63" s="3">
        <f t="shared" si="37"/>
        <v>40002</v>
      </c>
      <c r="AL63" s="3" t="s">
        <v>677</v>
      </c>
      <c r="AM63" s="3">
        <f t="shared" si="37"/>
        <v>1</v>
      </c>
      <c r="AN63" s="7">
        <v>7</v>
      </c>
      <c r="AO63" s="7">
        <v>40</v>
      </c>
      <c r="AP63" s="7">
        <v>7</v>
      </c>
      <c r="AQ63" s="7">
        <v>40</v>
      </c>
    </row>
    <row r="64" spans="1:43" s="7" customFormat="1" x14ac:dyDescent="0.3">
      <c r="A64" s="2">
        <f t="shared" si="16"/>
        <v>10006</v>
      </c>
      <c r="B64" s="2">
        <f t="shared" ref="B64:D64" si="38">B7</f>
        <v>100006</v>
      </c>
      <c r="C64" s="2" t="str">
        <f t="shared" si="38"/>
        <v>Dungeon000_04</v>
      </c>
      <c r="D64" s="2">
        <f t="shared" si="38"/>
        <v>5</v>
      </c>
      <c r="E64" s="2">
        <f t="shared" si="18"/>
        <v>2</v>
      </c>
      <c r="F64" s="12">
        <f t="shared" si="19"/>
        <v>22.6</v>
      </c>
      <c r="G64" s="2">
        <f t="shared" ref="G64:Z64" si="39">G7</f>
        <v>9</v>
      </c>
      <c r="H64" s="2">
        <f t="shared" si="39"/>
        <v>1</v>
      </c>
      <c r="I64" s="48">
        <v>-2.5099999999999998</v>
      </c>
      <c r="J64" s="48">
        <v>0.18</v>
      </c>
      <c r="K64" s="2">
        <f t="shared" si="39"/>
        <v>-7</v>
      </c>
      <c r="L64" s="2">
        <f t="shared" si="0"/>
        <v>-2.0099999999999998</v>
      </c>
      <c r="M64" s="2">
        <f t="shared" si="1"/>
        <v>0.18</v>
      </c>
      <c r="N64" s="2">
        <v>-7</v>
      </c>
      <c r="O64" s="2">
        <f t="shared" si="2"/>
        <v>-2.5099999999999998</v>
      </c>
      <c r="P64" s="2">
        <f t="shared" si="3"/>
        <v>0.67999999999999994</v>
      </c>
      <c r="Q64" s="2">
        <v>-7</v>
      </c>
      <c r="R64" s="2">
        <f t="shared" si="4"/>
        <v>-2.0099999999999998</v>
      </c>
      <c r="S64" s="2">
        <f t="shared" si="5"/>
        <v>0.67999999999999994</v>
      </c>
      <c r="T64" s="2">
        <f t="shared" si="39"/>
        <v>-7</v>
      </c>
      <c r="U64" s="2">
        <f t="shared" si="39"/>
        <v>0</v>
      </c>
      <c r="V64" s="2">
        <f t="shared" si="39"/>
        <v>0</v>
      </c>
      <c r="W64" s="2">
        <f t="shared" si="39"/>
        <v>0</v>
      </c>
      <c r="X64" s="2">
        <f t="shared" si="39"/>
        <v>0</v>
      </c>
      <c r="Y64" s="2">
        <f t="shared" si="39"/>
        <v>0</v>
      </c>
      <c r="Z64" s="2">
        <f t="shared" si="39"/>
        <v>26</v>
      </c>
      <c r="AA64" s="2">
        <f t="shared" si="21"/>
        <v>50</v>
      </c>
      <c r="AB64" s="2">
        <f t="shared" ref="AB64:AD64" si="40">AB7</f>
        <v>27</v>
      </c>
      <c r="AC64" s="2">
        <f t="shared" si="23"/>
        <v>20</v>
      </c>
      <c r="AD64" s="2">
        <f t="shared" si="40"/>
        <v>28</v>
      </c>
      <c r="AE64" s="2">
        <f t="shared" si="24"/>
        <v>20</v>
      </c>
      <c r="AF64" s="2">
        <f t="shared" si="10"/>
        <v>2000</v>
      </c>
      <c r="AG64" s="3">
        <f>((A64-10000)*100)+(D64*100)+6100</f>
        <v>7200</v>
      </c>
      <c r="AH64" s="2">
        <f t="shared" ref="AH64:AM64" si="41">AH7</f>
        <v>0</v>
      </c>
      <c r="AI64" s="3">
        <f t="shared" si="41"/>
        <v>0</v>
      </c>
      <c r="AJ64" s="3">
        <f t="shared" si="41"/>
        <v>50</v>
      </c>
      <c r="AK64" s="3">
        <f t="shared" si="41"/>
        <v>40003</v>
      </c>
      <c r="AL64" s="3" t="s">
        <v>679</v>
      </c>
      <c r="AM64" s="3">
        <f t="shared" si="41"/>
        <v>1</v>
      </c>
      <c r="AN64" s="7">
        <v>5</v>
      </c>
      <c r="AO64" s="7">
        <v>13</v>
      </c>
      <c r="AP64" s="7">
        <v>5</v>
      </c>
      <c r="AQ64" s="7">
        <v>13</v>
      </c>
    </row>
    <row r="65" spans="1:43" s="7" customFormat="1" x14ac:dyDescent="0.3">
      <c r="A65" s="2">
        <f t="shared" si="16"/>
        <v>10007</v>
      </c>
      <c r="B65" s="2">
        <f t="shared" ref="B65:D65" si="42">B8</f>
        <v>100007</v>
      </c>
      <c r="C65" s="2" t="str">
        <f t="shared" si="42"/>
        <v>Dungeon001_01</v>
      </c>
      <c r="D65" s="2">
        <f t="shared" si="42"/>
        <v>4</v>
      </c>
      <c r="E65" s="2">
        <f t="shared" si="18"/>
        <v>2</v>
      </c>
      <c r="F65" s="12">
        <f t="shared" si="19"/>
        <v>22.92</v>
      </c>
      <c r="G65" s="2">
        <f t="shared" ref="G65:Z65" si="43">G8</f>
        <v>4</v>
      </c>
      <c r="H65" s="2">
        <f t="shared" si="43"/>
        <v>1</v>
      </c>
      <c r="I65" s="49">
        <v>-6.77</v>
      </c>
      <c r="J65" s="49">
        <v>0.22</v>
      </c>
      <c r="K65" s="2">
        <f t="shared" si="43"/>
        <v>-7</v>
      </c>
      <c r="L65" s="2">
        <f t="shared" si="0"/>
        <v>-6.27</v>
      </c>
      <c r="M65" s="2">
        <f t="shared" si="1"/>
        <v>0.22</v>
      </c>
      <c r="N65" s="2">
        <v>-7</v>
      </c>
      <c r="O65" s="2">
        <f t="shared" si="2"/>
        <v>-6.77</v>
      </c>
      <c r="P65" s="2">
        <f t="shared" si="3"/>
        <v>0.72</v>
      </c>
      <c r="Q65" s="2">
        <v>-7</v>
      </c>
      <c r="R65" s="2">
        <f t="shared" si="4"/>
        <v>-6.27</v>
      </c>
      <c r="S65" s="2">
        <f t="shared" si="5"/>
        <v>0.72</v>
      </c>
      <c r="T65" s="2">
        <f t="shared" si="43"/>
        <v>-7</v>
      </c>
      <c r="U65" s="2">
        <f t="shared" si="43"/>
        <v>0</v>
      </c>
      <c r="V65" s="2">
        <f t="shared" si="43"/>
        <v>0</v>
      </c>
      <c r="W65" s="2">
        <f t="shared" si="43"/>
        <v>0</v>
      </c>
      <c r="X65" s="2">
        <f t="shared" si="43"/>
        <v>0</v>
      </c>
      <c r="Y65" s="2">
        <f t="shared" si="43"/>
        <v>0</v>
      </c>
      <c r="Z65" s="2">
        <f t="shared" si="43"/>
        <v>31</v>
      </c>
      <c r="AA65" s="2">
        <f t="shared" si="21"/>
        <v>50</v>
      </c>
      <c r="AB65" s="2">
        <f t="shared" ref="AB65:AD65" si="44">AB8</f>
        <v>32</v>
      </c>
      <c r="AC65" s="2">
        <f t="shared" si="23"/>
        <v>20</v>
      </c>
      <c r="AD65" s="2">
        <f t="shared" si="44"/>
        <v>33</v>
      </c>
      <c r="AE65" s="2">
        <f t="shared" si="24"/>
        <v>20</v>
      </c>
      <c r="AF65" s="2">
        <f t="shared" si="10"/>
        <v>2025</v>
      </c>
      <c r="AG65" s="3">
        <f>((A65-10000)*100)+(D65*100)+6100</f>
        <v>7200</v>
      </c>
      <c r="AH65" s="2">
        <f t="shared" ref="AH65:AM65" si="45">AH8</f>
        <v>0</v>
      </c>
      <c r="AI65" s="3">
        <f t="shared" si="45"/>
        <v>0</v>
      </c>
      <c r="AJ65" s="3">
        <f t="shared" si="45"/>
        <v>50</v>
      </c>
      <c r="AK65" s="3">
        <f t="shared" si="45"/>
        <v>40000</v>
      </c>
      <c r="AL65" s="3" t="s">
        <v>681</v>
      </c>
      <c r="AM65" s="3">
        <f t="shared" si="45"/>
        <v>2</v>
      </c>
      <c r="AN65" s="7">
        <v>7</v>
      </c>
      <c r="AO65" s="7">
        <v>50</v>
      </c>
      <c r="AP65" s="7">
        <v>7</v>
      </c>
      <c r="AQ65" s="7">
        <v>50</v>
      </c>
    </row>
    <row r="66" spans="1:43" s="7" customFormat="1" x14ac:dyDescent="0.3">
      <c r="A66" s="2">
        <f t="shared" si="16"/>
        <v>10008</v>
      </c>
      <c r="B66" s="2">
        <f t="shared" ref="B66:D66" si="46">B9</f>
        <v>100008</v>
      </c>
      <c r="C66" s="2" t="str">
        <f t="shared" si="46"/>
        <v>Dungeon001_02</v>
      </c>
      <c r="D66" s="2">
        <f t="shared" si="46"/>
        <v>1</v>
      </c>
      <c r="E66" s="2">
        <f t="shared" si="18"/>
        <v>2</v>
      </c>
      <c r="F66" s="12">
        <f t="shared" si="19"/>
        <v>23.24</v>
      </c>
      <c r="G66" s="2">
        <f t="shared" ref="G66:Z66" si="47">G9</f>
        <v>5</v>
      </c>
      <c r="H66" s="2">
        <f t="shared" si="47"/>
        <v>1</v>
      </c>
      <c r="I66" s="49">
        <v>-6.77</v>
      </c>
      <c r="J66" s="49">
        <v>0.22</v>
      </c>
      <c r="K66" s="2">
        <f t="shared" si="47"/>
        <v>-7</v>
      </c>
      <c r="L66" s="2">
        <f t="shared" si="0"/>
        <v>-6.27</v>
      </c>
      <c r="M66" s="2">
        <f t="shared" si="1"/>
        <v>0.22</v>
      </c>
      <c r="N66" s="2">
        <v>-7</v>
      </c>
      <c r="O66" s="2">
        <f t="shared" si="2"/>
        <v>-6.77</v>
      </c>
      <c r="P66" s="2">
        <f t="shared" si="3"/>
        <v>0.72</v>
      </c>
      <c r="Q66" s="2">
        <v>-7</v>
      </c>
      <c r="R66" s="2">
        <f t="shared" si="4"/>
        <v>-6.27</v>
      </c>
      <c r="S66" s="2">
        <f t="shared" si="5"/>
        <v>0.72</v>
      </c>
      <c r="T66" s="2">
        <f t="shared" si="47"/>
        <v>-7</v>
      </c>
      <c r="U66" s="2">
        <f t="shared" si="47"/>
        <v>0</v>
      </c>
      <c r="V66" s="2">
        <f t="shared" si="47"/>
        <v>0</v>
      </c>
      <c r="W66" s="2">
        <f t="shared" si="47"/>
        <v>0</v>
      </c>
      <c r="X66" s="2">
        <f t="shared" si="47"/>
        <v>0</v>
      </c>
      <c r="Y66" s="2">
        <f t="shared" si="47"/>
        <v>0</v>
      </c>
      <c r="Z66" s="2">
        <f t="shared" si="47"/>
        <v>36</v>
      </c>
      <c r="AA66" s="2">
        <f t="shared" si="21"/>
        <v>50</v>
      </c>
      <c r="AB66" s="2">
        <f t="shared" ref="AB66:AD66" si="48">AB9</f>
        <v>37</v>
      </c>
      <c r="AC66" s="2">
        <f t="shared" si="23"/>
        <v>20</v>
      </c>
      <c r="AD66" s="2">
        <f t="shared" si="48"/>
        <v>38</v>
      </c>
      <c r="AE66" s="2">
        <f t="shared" si="24"/>
        <v>20</v>
      </c>
      <c r="AF66" s="2">
        <f t="shared" si="10"/>
        <v>2050</v>
      </c>
      <c r="AG66" s="3">
        <f>((A66-10000)*100)+(D66*100)+6100</f>
        <v>7000</v>
      </c>
      <c r="AH66" s="2">
        <f t="shared" ref="AH66:AM66" si="49">AH9</f>
        <v>0</v>
      </c>
      <c r="AI66" s="3">
        <f t="shared" si="49"/>
        <v>0</v>
      </c>
      <c r="AJ66" s="3">
        <f t="shared" si="49"/>
        <v>50</v>
      </c>
      <c r="AK66" s="3">
        <f t="shared" si="49"/>
        <v>40001</v>
      </c>
      <c r="AL66" s="3" t="s">
        <v>683</v>
      </c>
      <c r="AM66" s="3">
        <f t="shared" si="49"/>
        <v>2</v>
      </c>
      <c r="AN66" s="7">
        <v>5</v>
      </c>
      <c r="AO66" s="7">
        <v>40</v>
      </c>
      <c r="AP66" s="7">
        <v>5</v>
      </c>
      <c r="AQ66" s="7">
        <v>40</v>
      </c>
    </row>
    <row r="67" spans="1:43" s="7" customFormat="1" x14ac:dyDescent="0.3">
      <c r="A67" s="2">
        <f t="shared" si="16"/>
        <v>10009</v>
      </c>
      <c r="B67" s="2">
        <f t="shared" ref="B67:D67" si="50">B10</f>
        <v>100009</v>
      </c>
      <c r="C67" s="2" t="str">
        <f t="shared" si="50"/>
        <v>Dungeon001_03</v>
      </c>
      <c r="D67" s="2">
        <f t="shared" si="50"/>
        <v>2</v>
      </c>
      <c r="E67" s="2">
        <f t="shared" si="18"/>
        <v>2</v>
      </c>
      <c r="F67" s="12">
        <f t="shared" si="19"/>
        <v>23.56</v>
      </c>
      <c r="G67" s="2">
        <f t="shared" ref="G67:Z67" si="51">G10</f>
        <v>6</v>
      </c>
      <c r="H67" s="2">
        <f t="shared" si="51"/>
        <v>1</v>
      </c>
      <c r="I67" s="49">
        <v>-6.77</v>
      </c>
      <c r="J67" s="49">
        <v>0.22</v>
      </c>
      <c r="K67" s="2">
        <f t="shared" si="51"/>
        <v>-7</v>
      </c>
      <c r="L67" s="2">
        <f t="shared" ref="L67:L130" si="52">I67+0.5</f>
        <v>-6.27</v>
      </c>
      <c r="M67" s="2">
        <f t="shared" ref="M67:M130" si="53">J67</f>
        <v>0.22</v>
      </c>
      <c r="N67" s="2">
        <v>-7</v>
      </c>
      <c r="O67" s="2">
        <f t="shared" ref="O67:O130" si="54">I67</f>
        <v>-6.77</v>
      </c>
      <c r="P67" s="2">
        <f t="shared" ref="P67:P130" si="55">J67+0.5</f>
        <v>0.72</v>
      </c>
      <c r="Q67" s="2">
        <v>-7</v>
      </c>
      <c r="R67" s="2">
        <f t="shared" ref="R67:R130" si="56">I67+0.5</f>
        <v>-6.27</v>
      </c>
      <c r="S67" s="2">
        <f t="shared" ref="S67:S130" si="57">J67+0.5</f>
        <v>0.72</v>
      </c>
      <c r="T67" s="2">
        <f t="shared" si="51"/>
        <v>-7</v>
      </c>
      <c r="U67" s="2">
        <f t="shared" si="51"/>
        <v>0</v>
      </c>
      <c r="V67" s="2">
        <f t="shared" si="51"/>
        <v>0</v>
      </c>
      <c r="W67" s="2">
        <f t="shared" si="51"/>
        <v>0</v>
      </c>
      <c r="X67" s="2">
        <f t="shared" si="51"/>
        <v>0</v>
      </c>
      <c r="Y67" s="2">
        <f t="shared" si="51"/>
        <v>0</v>
      </c>
      <c r="Z67" s="2">
        <f t="shared" si="51"/>
        <v>41</v>
      </c>
      <c r="AA67" s="2">
        <f t="shared" si="21"/>
        <v>50</v>
      </c>
      <c r="AB67" s="2">
        <f t="shared" ref="AB67:AD67" si="58">AB10</f>
        <v>42</v>
      </c>
      <c r="AC67" s="2">
        <f t="shared" si="23"/>
        <v>20</v>
      </c>
      <c r="AD67" s="2">
        <f t="shared" si="58"/>
        <v>43</v>
      </c>
      <c r="AE67" s="2">
        <f t="shared" si="24"/>
        <v>20</v>
      </c>
      <c r="AF67" s="2">
        <f t="shared" si="10"/>
        <v>2075</v>
      </c>
      <c r="AG67" s="3">
        <f>((A67-10000)*100)+(D67*100)+6100</f>
        <v>7200</v>
      </c>
      <c r="AH67" s="2">
        <f t="shared" ref="AH67:AM67" si="59">AH10</f>
        <v>0</v>
      </c>
      <c r="AI67" s="3">
        <f t="shared" si="59"/>
        <v>0</v>
      </c>
      <c r="AJ67" s="3">
        <f t="shared" si="59"/>
        <v>50</v>
      </c>
      <c r="AK67" s="3">
        <f t="shared" si="59"/>
        <v>40003</v>
      </c>
      <c r="AL67" s="3" t="s">
        <v>685</v>
      </c>
      <c r="AM67" s="3">
        <f t="shared" si="59"/>
        <v>2</v>
      </c>
      <c r="AN67" s="7">
        <v>5</v>
      </c>
      <c r="AO67" s="7">
        <v>15</v>
      </c>
      <c r="AP67" s="7">
        <v>5</v>
      </c>
      <c r="AQ67" s="7">
        <v>15</v>
      </c>
    </row>
    <row r="68" spans="1:43" s="7" customFormat="1" x14ac:dyDescent="0.3">
      <c r="A68" s="2">
        <f t="shared" si="16"/>
        <v>10010</v>
      </c>
      <c r="B68" s="2">
        <f t="shared" ref="B68:D68" si="60">B11</f>
        <v>100010</v>
      </c>
      <c r="C68" s="2" t="str">
        <f t="shared" si="60"/>
        <v>Dungeon001_04</v>
      </c>
      <c r="D68" s="2">
        <f t="shared" si="60"/>
        <v>1</v>
      </c>
      <c r="E68" s="2">
        <f t="shared" si="18"/>
        <v>2</v>
      </c>
      <c r="F68" s="12">
        <f t="shared" si="19"/>
        <v>23.88</v>
      </c>
      <c r="G68" s="2">
        <f t="shared" ref="G68:Z68" si="61">G11</f>
        <v>7</v>
      </c>
      <c r="H68" s="2">
        <f t="shared" si="61"/>
        <v>1</v>
      </c>
      <c r="I68" s="49">
        <v>-6.84</v>
      </c>
      <c r="J68" s="49">
        <v>0.22</v>
      </c>
      <c r="K68" s="2">
        <f t="shared" si="61"/>
        <v>-7</v>
      </c>
      <c r="L68" s="2">
        <f t="shared" si="52"/>
        <v>-6.34</v>
      </c>
      <c r="M68" s="2">
        <f t="shared" si="53"/>
        <v>0.22</v>
      </c>
      <c r="N68" s="2">
        <v>-7</v>
      </c>
      <c r="O68" s="2">
        <f t="shared" si="54"/>
        <v>-6.84</v>
      </c>
      <c r="P68" s="2">
        <f t="shared" si="55"/>
        <v>0.72</v>
      </c>
      <c r="Q68" s="2">
        <v>-7</v>
      </c>
      <c r="R68" s="2">
        <f t="shared" si="56"/>
        <v>-6.34</v>
      </c>
      <c r="S68" s="2">
        <f t="shared" si="57"/>
        <v>0.72</v>
      </c>
      <c r="T68" s="2">
        <f t="shared" si="61"/>
        <v>-7</v>
      </c>
      <c r="U68" s="2">
        <f t="shared" si="61"/>
        <v>0</v>
      </c>
      <c r="V68" s="2">
        <f t="shared" si="61"/>
        <v>0</v>
      </c>
      <c r="W68" s="2">
        <f t="shared" si="61"/>
        <v>0</v>
      </c>
      <c r="X68" s="2">
        <f t="shared" si="61"/>
        <v>0</v>
      </c>
      <c r="Y68" s="2">
        <f t="shared" si="61"/>
        <v>0</v>
      </c>
      <c r="Z68" s="2">
        <f t="shared" si="61"/>
        <v>46</v>
      </c>
      <c r="AA68" s="2">
        <f t="shared" si="21"/>
        <v>50</v>
      </c>
      <c r="AB68" s="2">
        <f t="shared" ref="AB68:AD68" si="62">AB11</f>
        <v>47</v>
      </c>
      <c r="AC68" s="2">
        <f t="shared" si="23"/>
        <v>20</v>
      </c>
      <c r="AD68" s="2">
        <f t="shared" si="62"/>
        <v>48</v>
      </c>
      <c r="AE68" s="2">
        <f t="shared" si="24"/>
        <v>20</v>
      </c>
      <c r="AF68" s="2">
        <f t="shared" ref="AF68:AF131" si="63">AF67+25</f>
        <v>2100</v>
      </c>
      <c r="AG68" s="3">
        <f>((A68-10000)*100)+(D68*100)+6100</f>
        <v>7200</v>
      </c>
      <c r="AH68" s="2">
        <f t="shared" ref="AH68:AM68" si="64">AH11</f>
        <v>0</v>
      </c>
      <c r="AI68" s="3">
        <f t="shared" si="64"/>
        <v>0</v>
      </c>
      <c r="AJ68" s="3">
        <f t="shared" si="64"/>
        <v>50</v>
      </c>
      <c r="AK68" s="3">
        <f t="shared" si="64"/>
        <v>40000</v>
      </c>
      <c r="AL68" s="3" t="s">
        <v>687</v>
      </c>
      <c r="AM68" s="3">
        <f t="shared" si="64"/>
        <v>2</v>
      </c>
      <c r="AN68" s="7">
        <v>6</v>
      </c>
      <c r="AO68" s="7">
        <v>40</v>
      </c>
      <c r="AP68" s="7">
        <v>6</v>
      </c>
      <c r="AQ68" s="7">
        <v>40</v>
      </c>
    </row>
    <row r="69" spans="1:43" s="7" customFormat="1" x14ac:dyDescent="0.3">
      <c r="A69" s="2">
        <f t="shared" si="16"/>
        <v>10011</v>
      </c>
      <c r="B69" s="2">
        <f t="shared" ref="B69:D69" si="65">B12</f>
        <v>100011</v>
      </c>
      <c r="C69" s="2" t="str">
        <f t="shared" si="65"/>
        <v>Dungeon001_05</v>
      </c>
      <c r="D69" s="2">
        <f t="shared" si="65"/>
        <v>1</v>
      </c>
      <c r="E69" s="2">
        <f t="shared" si="18"/>
        <v>2</v>
      </c>
      <c r="F69" s="12">
        <f t="shared" si="19"/>
        <v>24.2</v>
      </c>
      <c r="G69" s="2">
        <f t="shared" ref="G69:Z69" si="66">G12</f>
        <v>8</v>
      </c>
      <c r="H69" s="2">
        <f t="shared" si="66"/>
        <v>1</v>
      </c>
      <c r="I69" s="49">
        <v>-6.84</v>
      </c>
      <c r="J69" s="49">
        <v>0.22</v>
      </c>
      <c r="K69" s="2">
        <f t="shared" si="66"/>
        <v>-7</v>
      </c>
      <c r="L69" s="2">
        <f t="shared" si="52"/>
        <v>-6.34</v>
      </c>
      <c r="M69" s="2">
        <f t="shared" si="53"/>
        <v>0.22</v>
      </c>
      <c r="N69" s="2">
        <v>-7</v>
      </c>
      <c r="O69" s="2">
        <f t="shared" si="54"/>
        <v>-6.84</v>
      </c>
      <c r="P69" s="2">
        <f t="shared" si="55"/>
        <v>0.72</v>
      </c>
      <c r="Q69" s="2">
        <v>-7</v>
      </c>
      <c r="R69" s="2">
        <f t="shared" si="56"/>
        <v>-6.34</v>
      </c>
      <c r="S69" s="2">
        <f t="shared" si="57"/>
        <v>0.72</v>
      </c>
      <c r="T69" s="2">
        <f t="shared" si="66"/>
        <v>-7</v>
      </c>
      <c r="U69" s="2">
        <f t="shared" si="66"/>
        <v>0</v>
      </c>
      <c r="V69" s="2">
        <f t="shared" si="66"/>
        <v>0</v>
      </c>
      <c r="W69" s="2">
        <f t="shared" si="66"/>
        <v>0</v>
      </c>
      <c r="X69" s="2">
        <f t="shared" si="66"/>
        <v>0</v>
      </c>
      <c r="Y69" s="2">
        <f t="shared" si="66"/>
        <v>0</v>
      </c>
      <c r="Z69" s="2">
        <f t="shared" si="66"/>
        <v>51</v>
      </c>
      <c r="AA69" s="2">
        <f t="shared" si="21"/>
        <v>50</v>
      </c>
      <c r="AB69" s="2">
        <f t="shared" ref="AB69:AD69" si="67">AB12</f>
        <v>52</v>
      </c>
      <c r="AC69" s="2">
        <f t="shared" si="23"/>
        <v>20</v>
      </c>
      <c r="AD69" s="2">
        <f t="shared" si="67"/>
        <v>53</v>
      </c>
      <c r="AE69" s="2">
        <f t="shared" si="24"/>
        <v>20</v>
      </c>
      <c r="AF69" s="2">
        <f t="shared" si="63"/>
        <v>2125</v>
      </c>
      <c r="AG69" s="3">
        <f>((A69-10000)*100)+(D69*100)+6100</f>
        <v>7300</v>
      </c>
      <c r="AH69" s="2">
        <f t="shared" ref="AH69:AM69" si="68">AH12</f>
        <v>0</v>
      </c>
      <c r="AI69" s="3">
        <f t="shared" si="68"/>
        <v>0</v>
      </c>
      <c r="AJ69" s="3">
        <f t="shared" si="68"/>
        <v>50</v>
      </c>
      <c r="AK69" s="3">
        <f t="shared" si="68"/>
        <v>40001</v>
      </c>
      <c r="AL69" s="3" t="s">
        <v>689</v>
      </c>
      <c r="AM69" s="3">
        <f t="shared" si="68"/>
        <v>2</v>
      </c>
      <c r="AN69" s="7">
        <v>7</v>
      </c>
      <c r="AO69" s="7">
        <v>50</v>
      </c>
      <c r="AP69" s="7">
        <v>7</v>
      </c>
      <c r="AQ69" s="7">
        <v>50</v>
      </c>
    </row>
    <row r="70" spans="1:43" s="7" customFormat="1" x14ac:dyDescent="0.3">
      <c r="A70" s="2">
        <f t="shared" si="16"/>
        <v>10012</v>
      </c>
      <c r="B70" s="2">
        <f t="shared" ref="B70:D70" si="69">B13</f>
        <v>100012</v>
      </c>
      <c r="C70" s="2" t="str">
        <f t="shared" si="69"/>
        <v>Dungeon001_06</v>
      </c>
      <c r="D70" s="2">
        <f t="shared" si="69"/>
        <v>3</v>
      </c>
      <c r="E70" s="2">
        <f t="shared" si="18"/>
        <v>2</v>
      </c>
      <c r="F70" s="12">
        <f t="shared" si="19"/>
        <v>24.52</v>
      </c>
      <c r="G70" s="2">
        <f t="shared" ref="G70:Z70" si="70">G13</f>
        <v>4</v>
      </c>
      <c r="H70" s="2">
        <f t="shared" si="70"/>
        <v>1</v>
      </c>
      <c r="I70" s="49">
        <v>-6.84</v>
      </c>
      <c r="J70" s="49">
        <v>0.22</v>
      </c>
      <c r="K70" s="2">
        <f t="shared" si="70"/>
        <v>-7</v>
      </c>
      <c r="L70" s="2">
        <f t="shared" si="52"/>
        <v>-6.34</v>
      </c>
      <c r="M70" s="2">
        <f t="shared" si="53"/>
        <v>0.22</v>
      </c>
      <c r="N70" s="2">
        <v>-7</v>
      </c>
      <c r="O70" s="2">
        <f t="shared" si="54"/>
        <v>-6.84</v>
      </c>
      <c r="P70" s="2">
        <f t="shared" si="55"/>
        <v>0.72</v>
      </c>
      <c r="Q70" s="2">
        <v>-7</v>
      </c>
      <c r="R70" s="2">
        <f t="shared" si="56"/>
        <v>-6.34</v>
      </c>
      <c r="S70" s="2">
        <f t="shared" si="57"/>
        <v>0.72</v>
      </c>
      <c r="T70" s="2">
        <f t="shared" si="70"/>
        <v>-7</v>
      </c>
      <c r="U70" s="2">
        <f t="shared" si="70"/>
        <v>0</v>
      </c>
      <c r="V70" s="2">
        <f t="shared" si="70"/>
        <v>0</v>
      </c>
      <c r="W70" s="2">
        <f t="shared" si="70"/>
        <v>0</v>
      </c>
      <c r="X70" s="2">
        <f t="shared" si="70"/>
        <v>0</v>
      </c>
      <c r="Y70" s="2">
        <f t="shared" si="70"/>
        <v>0</v>
      </c>
      <c r="Z70" s="2">
        <f t="shared" si="70"/>
        <v>56</v>
      </c>
      <c r="AA70" s="2">
        <f t="shared" si="21"/>
        <v>50</v>
      </c>
      <c r="AB70" s="2">
        <f t="shared" ref="AB70:AD70" si="71">AB13</f>
        <v>57</v>
      </c>
      <c r="AC70" s="2">
        <f t="shared" si="23"/>
        <v>20</v>
      </c>
      <c r="AD70" s="2">
        <f t="shared" si="71"/>
        <v>58</v>
      </c>
      <c r="AE70" s="2">
        <f t="shared" si="24"/>
        <v>20</v>
      </c>
      <c r="AF70" s="2">
        <f t="shared" si="63"/>
        <v>2150</v>
      </c>
      <c r="AG70" s="3">
        <f>((A70-10000)*100)+(D70*100)+6100</f>
        <v>7600</v>
      </c>
      <c r="AH70" s="2">
        <f t="shared" ref="AH70:AM70" si="72">AH13</f>
        <v>0</v>
      </c>
      <c r="AI70" s="3">
        <f t="shared" si="72"/>
        <v>2</v>
      </c>
      <c r="AJ70" s="3">
        <f t="shared" si="72"/>
        <v>90</v>
      </c>
      <c r="AK70" s="3">
        <f t="shared" si="72"/>
        <v>40003</v>
      </c>
      <c r="AL70" s="3" t="s">
        <v>691</v>
      </c>
      <c r="AM70" s="3">
        <f t="shared" si="72"/>
        <v>2</v>
      </c>
      <c r="AN70" s="7">
        <v>6</v>
      </c>
      <c r="AO70" s="7">
        <v>14</v>
      </c>
      <c r="AP70" s="7">
        <v>6</v>
      </c>
      <c r="AQ70" s="7">
        <v>14</v>
      </c>
    </row>
    <row r="71" spans="1:43" s="8" customFormat="1" x14ac:dyDescent="0.3">
      <c r="A71" s="2">
        <f t="shared" si="16"/>
        <v>10013</v>
      </c>
      <c r="B71" s="2">
        <f t="shared" ref="B71:D71" si="73">B14</f>
        <v>100013</v>
      </c>
      <c r="C71" s="2" t="str">
        <f t="shared" si="73"/>
        <v>Dungeon001_07</v>
      </c>
      <c r="D71" s="2">
        <f t="shared" si="73"/>
        <v>2</v>
      </c>
      <c r="E71" s="2">
        <f t="shared" si="18"/>
        <v>2</v>
      </c>
      <c r="F71" s="12">
        <f t="shared" si="19"/>
        <v>24.84</v>
      </c>
      <c r="G71" s="2">
        <f t="shared" ref="G71:Z71" si="74">G14</f>
        <v>5</v>
      </c>
      <c r="H71" s="2">
        <f t="shared" si="74"/>
        <v>1</v>
      </c>
      <c r="I71" s="49">
        <v>-6.84</v>
      </c>
      <c r="J71" s="49">
        <v>0.22</v>
      </c>
      <c r="K71" s="2">
        <f t="shared" si="74"/>
        <v>-7</v>
      </c>
      <c r="L71" s="2">
        <f t="shared" si="52"/>
        <v>-6.34</v>
      </c>
      <c r="M71" s="2">
        <f t="shared" si="53"/>
        <v>0.22</v>
      </c>
      <c r="N71" s="2">
        <v>-7</v>
      </c>
      <c r="O71" s="2">
        <f t="shared" si="54"/>
        <v>-6.84</v>
      </c>
      <c r="P71" s="2">
        <f t="shared" si="55"/>
        <v>0.72</v>
      </c>
      <c r="Q71" s="2">
        <v>-7</v>
      </c>
      <c r="R71" s="2">
        <f t="shared" si="56"/>
        <v>-6.34</v>
      </c>
      <c r="S71" s="2">
        <f t="shared" si="57"/>
        <v>0.72</v>
      </c>
      <c r="T71" s="2">
        <f t="shared" si="74"/>
        <v>-7</v>
      </c>
      <c r="U71" s="2">
        <f t="shared" si="74"/>
        <v>0</v>
      </c>
      <c r="V71" s="2">
        <f t="shared" si="74"/>
        <v>0</v>
      </c>
      <c r="W71" s="2">
        <f t="shared" si="74"/>
        <v>0</v>
      </c>
      <c r="X71" s="2">
        <f t="shared" si="74"/>
        <v>0</v>
      </c>
      <c r="Y71" s="2">
        <f t="shared" si="74"/>
        <v>0</v>
      </c>
      <c r="Z71" s="2">
        <f t="shared" si="74"/>
        <v>61</v>
      </c>
      <c r="AA71" s="2">
        <f t="shared" si="21"/>
        <v>50</v>
      </c>
      <c r="AB71" s="2">
        <f t="shared" ref="AB71:AD71" si="75">AB14</f>
        <v>62</v>
      </c>
      <c r="AC71" s="2">
        <f t="shared" si="23"/>
        <v>20</v>
      </c>
      <c r="AD71" s="2">
        <f t="shared" si="75"/>
        <v>63</v>
      </c>
      <c r="AE71" s="2">
        <f t="shared" si="24"/>
        <v>20</v>
      </c>
      <c r="AF71" s="2">
        <f t="shared" si="63"/>
        <v>2175</v>
      </c>
      <c r="AG71" s="3">
        <f>((A71-10000)*100)+(D71*100)+6100</f>
        <v>7600</v>
      </c>
      <c r="AH71" s="2">
        <f t="shared" ref="AH71:AM71" si="76">AH14</f>
        <v>0</v>
      </c>
      <c r="AI71" s="3">
        <f t="shared" si="76"/>
        <v>0</v>
      </c>
      <c r="AJ71" s="3">
        <f t="shared" si="76"/>
        <v>50</v>
      </c>
      <c r="AK71" s="3">
        <f t="shared" si="76"/>
        <v>40003</v>
      </c>
      <c r="AL71" s="3" t="s">
        <v>693</v>
      </c>
      <c r="AM71" s="3">
        <f t="shared" si="76"/>
        <v>2</v>
      </c>
      <c r="AN71" s="8">
        <v>6</v>
      </c>
      <c r="AO71" s="8">
        <v>14</v>
      </c>
      <c r="AP71" s="8">
        <v>6</v>
      </c>
      <c r="AQ71" s="8">
        <v>14</v>
      </c>
    </row>
    <row r="72" spans="1:43" s="8" customFormat="1" x14ac:dyDescent="0.3">
      <c r="A72" s="2">
        <f t="shared" si="16"/>
        <v>10014</v>
      </c>
      <c r="B72" s="2">
        <f t="shared" ref="B72:D72" si="77">B15</f>
        <v>100014</v>
      </c>
      <c r="C72" s="2" t="str">
        <f t="shared" si="77"/>
        <v>Dungeon001_08</v>
      </c>
      <c r="D72" s="2">
        <f t="shared" si="77"/>
        <v>5</v>
      </c>
      <c r="E72" s="2">
        <f t="shared" si="18"/>
        <v>2</v>
      </c>
      <c r="F72" s="12">
        <f t="shared" si="19"/>
        <v>25.16</v>
      </c>
      <c r="G72" s="2">
        <f t="shared" ref="G72:Z72" si="78">G15</f>
        <v>9</v>
      </c>
      <c r="H72" s="2">
        <f t="shared" si="78"/>
        <v>1</v>
      </c>
      <c r="I72" s="49">
        <v>-6.84</v>
      </c>
      <c r="J72" s="49">
        <v>0.22</v>
      </c>
      <c r="K72" s="2">
        <f t="shared" si="78"/>
        <v>-7</v>
      </c>
      <c r="L72" s="2">
        <f t="shared" si="52"/>
        <v>-6.34</v>
      </c>
      <c r="M72" s="2">
        <f t="shared" si="53"/>
        <v>0.22</v>
      </c>
      <c r="N72" s="2">
        <v>-7</v>
      </c>
      <c r="O72" s="2">
        <f t="shared" si="54"/>
        <v>-6.84</v>
      </c>
      <c r="P72" s="2">
        <f t="shared" si="55"/>
        <v>0.72</v>
      </c>
      <c r="Q72" s="2">
        <v>-7</v>
      </c>
      <c r="R72" s="2">
        <f t="shared" si="56"/>
        <v>-6.34</v>
      </c>
      <c r="S72" s="2">
        <f t="shared" si="57"/>
        <v>0.72</v>
      </c>
      <c r="T72" s="2">
        <f t="shared" si="78"/>
        <v>-7</v>
      </c>
      <c r="U72" s="2">
        <f t="shared" si="78"/>
        <v>0</v>
      </c>
      <c r="V72" s="2">
        <f t="shared" si="78"/>
        <v>0</v>
      </c>
      <c r="W72" s="2">
        <f t="shared" si="78"/>
        <v>0</v>
      </c>
      <c r="X72" s="2">
        <f t="shared" si="78"/>
        <v>0</v>
      </c>
      <c r="Y72" s="2">
        <f t="shared" si="78"/>
        <v>0</v>
      </c>
      <c r="Z72" s="2">
        <f t="shared" si="78"/>
        <v>66</v>
      </c>
      <c r="AA72" s="2">
        <f t="shared" si="21"/>
        <v>50</v>
      </c>
      <c r="AB72" s="2">
        <f t="shared" ref="AB72:AD72" si="79">AB15</f>
        <v>67</v>
      </c>
      <c r="AC72" s="2">
        <f t="shared" si="23"/>
        <v>20</v>
      </c>
      <c r="AD72" s="2">
        <f t="shared" si="79"/>
        <v>68</v>
      </c>
      <c r="AE72" s="2">
        <f t="shared" si="24"/>
        <v>20</v>
      </c>
      <c r="AF72" s="2">
        <f t="shared" si="63"/>
        <v>2200</v>
      </c>
      <c r="AG72" s="3">
        <f>((A72-10000)*100)+(D72*100)+6100</f>
        <v>8000</v>
      </c>
      <c r="AH72" s="2">
        <f t="shared" ref="AH72:AM72" si="80">AH15</f>
        <v>0</v>
      </c>
      <c r="AI72" s="3">
        <f t="shared" si="80"/>
        <v>0</v>
      </c>
      <c r="AJ72" s="3">
        <f t="shared" si="80"/>
        <v>50</v>
      </c>
      <c r="AK72" s="3">
        <f t="shared" si="80"/>
        <v>40000</v>
      </c>
      <c r="AL72" s="3" t="s">
        <v>695</v>
      </c>
      <c r="AM72" s="3">
        <f t="shared" si="80"/>
        <v>2</v>
      </c>
      <c r="AN72" s="8">
        <v>7</v>
      </c>
      <c r="AO72" s="8">
        <v>14</v>
      </c>
      <c r="AP72" s="8">
        <v>7</v>
      </c>
      <c r="AQ72" s="8">
        <v>14</v>
      </c>
    </row>
    <row r="73" spans="1:43" s="8" customFormat="1" x14ac:dyDescent="0.3">
      <c r="A73" s="2">
        <f t="shared" si="16"/>
        <v>10015</v>
      </c>
      <c r="B73" s="2">
        <f t="shared" ref="B73:D73" si="81">B16</f>
        <v>100015</v>
      </c>
      <c r="C73" s="2" t="str">
        <f t="shared" si="81"/>
        <v>Dungeon003_01</v>
      </c>
      <c r="D73" s="2">
        <f t="shared" si="81"/>
        <v>1</v>
      </c>
      <c r="E73" s="2">
        <f t="shared" si="18"/>
        <v>2</v>
      </c>
      <c r="F73" s="12">
        <f t="shared" si="19"/>
        <v>25.48</v>
      </c>
      <c r="G73" s="2">
        <f t="shared" ref="G73:Z73" si="82">G16</f>
        <v>6</v>
      </c>
      <c r="H73" s="2">
        <f t="shared" si="82"/>
        <v>1</v>
      </c>
      <c r="I73" s="50">
        <v>-4.29</v>
      </c>
      <c r="J73" s="50">
        <v>-0.12</v>
      </c>
      <c r="K73" s="2">
        <f t="shared" si="82"/>
        <v>-7</v>
      </c>
      <c r="L73" s="2">
        <f t="shared" si="52"/>
        <v>-3.79</v>
      </c>
      <c r="M73" s="2">
        <f t="shared" si="53"/>
        <v>-0.12</v>
      </c>
      <c r="N73" s="2">
        <v>-7</v>
      </c>
      <c r="O73" s="2">
        <f t="shared" si="54"/>
        <v>-4.29</v>
      </c>
      <c r="P73" s="2">
        <f t="shared" si="55"/>
        <v>0.38</v>
      </c>
      <c r="Q73" s="2">
        <v>-7</v>
      </c>
      <c r="R73" s="2">
        <f t="shared" si="56"/>
        <v>-3.79</v>
      </c>
      <c r="S73" s="2">
        <f t="shared" si="57"/>
        <v>0.38</v>
      </c>
      <c r="T73" s="2">
        <f t="shared" si="82"/>
        <v>-7</v>
      </c>
      <c r="U73" s="2">
        <f t="shared" si="82"/>
        <v>0</v>
      </c>
      <c r="V73" s="2">
        <f t="shared" si="82"/>
        <v>0</v>
      </c>
      <c r="W73" s="2">
        <f t="shared" si="82"/>
        <v>0</v>
      </c>
      <c r="X73" s="2">
        <f t="shared" si="82"/>
        <v>0</v>
      </c>
      <c r="Y73" s="2">
        <f t="shared" si="82"/>
        <v>0</v>
      </c>
      <c r="Z73" s="2">
        <f t="shared" si="82"/>
        <v>71</v>
      </c>
      <c r="AA73" s="2">
        <f t="shared" si="21"/>
        <v>50</v>
      </c>
      <c r="AB73" s="2">
        <f t="shared" ref="AB73:AD73" si="83">AB16</f>
        <v>72</v>
      </c>
      <c r="AC73" s="2">
        <f t="shared" si="23"/>
        <v>20</v>
      </c>
      <c r="AD73" s="2">
        <f t="shared" si="83"/>
        <v>73</v>
      </c>
      <c r="AE73" s="2">
        <f t="shared" si="24"/>
        <v>20</v>
      </c>
      <c r="AF73" s="2">
        <f t="shared" si="63"/>
        <v>2225</v>
      </c>
      <c r="AG73" s="3">
        <f>((A73-10000)*100)+(D73*100)+6100</f>
        <v>7700</v>
      </c>
      <c r="AH73" s="2">
        <f t="shared" ref="AH73:AM73" si="84">AH16</f>
        <v>0</v>
      </c>
      <c r="AI73" s="3">
        <f t="shared" si="84"/>
        <v>0</v>
      </c>
      <c r="AJ73" s="3">
        <f t="shared" si="84"/>
        <v>50</v>
      </c>
      <c r="AK73" s="3">
        <f t="shared" si="84"/>
        <v>40001</v>
      </c>
      <c r="AL73" s="3" t="s">
        <v>668</v>
      </c>
      <c r="AM73" s="3">
        <f t="shared" si="84"/>
        <v>3</v>
      </c>
      <c r="AN73" s="8">
        <v>7</v>
      </c>
      <c r="AO73" s="8">
        <v>50</v>
      </c>
      <c r="AP73" s="8">
        <v>7</v>
      </c>
      <c r="AQ73" s="8">
        <v>50</v>
      </c>
    </row>
    <row r="74" spans="1:43" s="8" customFormat="1" x14ac:dyDescent="0.3">
      <c r="A74" s="2">
        <f t="shared" si="16"/>
        <v>10016</v>
      </c>
      <c r="B74" s="2">
        <f t="shared" ref="B74:D74" si="85">B17</f>
        <v>100016</v>
      </c>
      <c r="C74" s="2" t="str">
        <f t="shared" si="85"/>
        <v>Dungeon003_02</v>
      </c>
      <c r="D74" s="2">
        <f t="shared" si="85"/>
        <v>3</v>
      </c>
      <c r="E74" s="2">
        <f t="shared" si="18"/>
        <v>2</v>
      </c>
      <c r="F74" s="12">
        <f t="shared" si="19"/>
        <v>25.8</v>
      </c>
      <c r="G74" s="2">
        <f t="shared" ref="G74:Z74" si="86">G17</f>
        <v>7</v>
      </c>
      <c r="H74" s="2">
        <f t="shared" si="86"/>
        <v>1</v>
      </c>
      <c r="I74" s="50">
        <v>-4.29</v>
      </c>
      <c r="J74" s="50">
        <v>-0.12</v>
      </c>
      <c r="K74" s="2">
        <f t="shared" si="86"/>
        <v>-7</v>
      </c>
      <c r="L74" s="2">
        <f t="shared" si="52"/>
        <v>-3.79</v>
      </c>
      <c r="M74" s="2">
        <f t="shared" si="53"/>
        <v>-0.12</v>
      </c>
      <c r="N74" s="2">
        <v>-7</v>
      </c>
      <c r="O74" s="2">
        <f t="shared" si="54"/>
        <v>-4.29</v>
      </c>
      <c r="P74" s="2">
        <f t="shared" si="55"/>
        <v>0.38</v>
      </c>
      <c r="Q74" s="2">
        <v>-7</v>
      </c>
      <c r="R74" s="2">
        <f t="shared" si="56"/>
        <v>-3.79</v>
      </c>
      <c r="S74" s="2">
        <f t="shared" si="57"/>
        <v>0.38</v>
      </c>
      <c r="T74" s="2">
        <f t="shared" si="86"/>
        <v>-7</v>
      </c>
      <c r="U74" s="2">
        <f t="shared" si="86"/>
        <v>0</v>
      </c>
      <c r="V74" s="2">
        <f t="shared" si="86"/>
        <v>0</v>
      </c>
      <c r="W74" s="2">
        <f t="shared" si="86"/>
        <v>0</v>
      </c>
      <c r="X74" s="2">
        <f t="shared" si="86"/>
        <v>0</v>
      </c>
      <c r="Y74" s="2">
        <f t="shared" si="86"/>
        <v>0</v>
      </c>
      <c r="Z74" s="2">
        <f t="shared" si="86"/>
        <v>76</v>
      </c>
      <c r="AA74" s="2">
        <f t="shared" si="21"/>
        <v>50</v>
      </c>
      <c r="AB74" s="2">
        <f t="shared" ref="AB74:AD74" si="87">AB17</f>
        <v>77</v>
      </c>
      <c r="AC74" s="2">
        <f t="shared" si="23"/>
        <v>20</v>
      </c>
      <c r="AD74" s="2">
        <f t="shared" si="87"/>
        <v>78</v>
      </c>
      <c r="AE74" s="2">
        <f t="shared" si="24"/>
        <v>20</v>
      </c>
      <c r="AF74" s="2">
        <f t="shared" si="63"/>
        <v>2250</v>
      </c>
      <c r="AG74" s="3">
        <f>((A74-10000)*100)+(D74*100)+6100</f>
        <v>8000</v>
      </c>
      <c r="AH74" s="2">
        <f t="shared" ref="AH74:AM74" si="88">AH17</f>
        <v>0</v>
      </c>
      <c r="AI74" s="3">
        <f t="shared" si="88"/>
        <v>3</v>
      </c>
      <c r="AJ74" s="3">
        <f t="shared" si="88"/>
        <v>90</v>
      </c>
      <c r="AK74" s="3">
        <f t="shared" si="88"/>
        <v>40003</v>
      </c>
      <c r="AL74" s="3" t="s">
        <v>670</v>
      </c>
      <c r="AM74" s="3">
        <f t="shared" si="88"/>
        <v>3</v>
      </c>
      <c r="AN74" s="8">
        <v>5</v>
      </c>
      <c r="AO74" s="8">
        <v>14</v>
      </c>
      <c r="AP74" s="8">
        <v>5</v>
      </c>
      <c r="AQ74" s="8">
        <v>14</v>
      </c>
    </row>
    <row r="75" spans="1:43" s="8" customFormat="1" x14ac:dyDescent="0.3">
      <c r="A75" s="2">
        <f t="shared" si="16"/>
        <v>10017</v>
      </c>
      <c r="B75" s="2">
        <f t="shared" ref="B75:D75" si="89">B18</f>
        <v>100017</v>
      </c>
      <c r="C75" s="2" t="str">
        <f t="shared" si="89"/>
        <v>Dungeon003_04</v>
      </c>
      <c r="D75" s="2">
        <f t="shared" si="89"/>
        <v>1</v>
      </c>
      <c r="E75" s="2">
        <f t="shared" si="18"/>
        <v>2</v>
      </c>
      <c r="F75" s="12">
        <f t="shared" si="19"/>
        <v>26.12</v>
      </c>
      <c r="G75" s="2">
        <f t="shared" ref="G75:Z75" si="90">G18</f>
        <v>8</v>
      </c>
      <c r="H75" s="2">
        <f t="shared" si="90"/>
        <v>1</v>
      </c>
      <c r="I75" s="50">
        <v>-4.79</v>
      </c>
      <c r="J75" s="50">
        <v>-0.31</v>
      </c>
      <c r="K75" s="2">
        <f t="shared" si="90"/>
        <v>-7</v>
      </c>
      <c r="L75" s="2">
        <f t="shared" si="52"/>
        <v>-4.29</v>
      </c>
      <c r="M75" s="2">
        <f t="shared" si="53"/>
        <v>-0.31</v>
      </c>
      <c r="N75" s="2">
        <v>-7</v>
      </c>
      <c r="O75" s="2">
        <f t="shared" si="54"/>
        <v>-4.79</v>
      </c>
      <c r="P75" s="2">
        <f t="shared" si="55"/>
        <v>0.19</v>
      </c>
      <c r="Q75" s="2">
        <v>-7</v>
      </c>
      <c r="R75" s="2">
        <f t="shared" si="56"/>
        <v>-4.29</v>
      </c>
      <c r="S75" s="2">
        <f t="shared" si="57"/>
        <v>0.19</v>
      </c>
      <c r="T75" s="2">
        <f t="shared" si="90"/>
        <v>-7</v>
      </c>
      <c r="U75" s="2">
        <f t="shared" si="90"/>
        <v>0</v>
      </c>
      <c r="V75" s="2">
        <f t="shared" si="90"/>
        <v>0</v>
      </c>
      <c r="W75" s="2">
        <f t="shared" si="90"/>
        <v>0</v>
      </c>
      <c r="X75" s="2">
        <f t="shared" si="90"/>
        <v>0</v>
      </c>
      <c r="Y75" s="2">
        <f t="shared" si="90"/>
        <v>0</v>
      </c>
      <c r="Z75" s="2">
        <f t="shared" si="90"/>
        <v>81</v>
      </c>
      <c r="AA75" s="2">
        <f t="shared" si="21"/>
        <v>50</v>
      </c>
      <c r="AB75" s="2">
        <f t="shared" ref="AB75:AD75" si="91">AB18</f>
        <v>82</v>
      </c>
      <c r="AC75" s="2">
        <f t="shared" si="23"/>
        <v>20</v>
      </c>
      <c r="AD75" s="2">
        <f t="shared" si="91"/>
        <v>83</v>
      </c>
      <c r="AE75" s="2">
        <f t="shared" si="24"/>
        <v>20</v>
      </c>
      <c r="AF75" s="2">
        <f t="shared" si="63"/>
        <v>2275</v>
      </c>
      <c r="AG75" s="3">
        <f>((A75-10000)*100)+(D75*100)+6100</f>
        <v>7900</v>
      </c>
      <c r="AH75" s="2">
        <f t="shared" ref="AH75:AM75" si="92">AH18</f>
        <v>0</v>
      </c>
      <c r="AI75" s="3">
        <f t="shared" si="92"/>
        <v>0</v>
      </c>
      <c r="AJ75" s="3">
        <f t="shared" si="92"/>
        <v>50</v>
      </c>
      <c r="AK75" s="3">
        <f t="shared" si="92"/>
        <v>40000</v>
      </c>
      <c r="AL75" s="3" t="s">
        <v>671</v>
      </c>
      <c r="AM75" s="3">
        <f t="shared" si="92"/>
        <v>3</v>
      </c>
      <c r="AN75" s="8">
        <v>8</v>
      </c>
      <c r="AO75" s="8">
        <v>60</v>
      </c>
      <c r="AP75" s="8">
        <v>8</v>
      </c>
      <c r="AQ75" s="8">
        <v>60</v>
      </c>
    </row>
    <row r="76" spans="1:43" s="8" customFormat="1" x14ac:dyDescent="0.3">
      <c r="A76" s="2">
        <f t="shared" si="16"/>
        <v>10018</v>
      </c>
      <c r="B76" s="2">
        <f t="shared" ref="B76:D76" si="93">B19</f>
        <v>100018</v>
      </c>
      <c r="C76" s="2" t="str">
        <f t="shared" si="93"/>
        <v>Dungeon003_05</v>
      </c>
      <c r="D76" s="2">
        <f t="shared" si="93"/>
        <v>1</v>
      </c>
      <c r="E76" s="2">
        <f t="shared" si="18"/>
        <v>2</v>
      </c>
      <c r="F76" s="12">
        <f t="shared" si="19"/>
        <v>26.44</v>
      </c>
      <c r="G76" s="2">
        <f t="shared" ref="G76:Z76" si="94">G19</f>
        <v>4</v>
      </c>
      <c r="H76" s="2">
        <f t="shared" si="94"/>
        <v>1</v>
      </c>
      <c r="I76" s="50">
        <v>-5.84</v>
      </c>
      <c r="J76" s="50">
        <v>-0.31</v>
      </c>
      <c r="K76" s="2">
        <f t="shared" si="94"/>
        <v>-7</v>
      </c>
      <c r="L76" s="2">
        <f t="shared" si="52"/>
        <v>-5.34</v>
      </c>
      <c r="M76" s="2">
        <f t="shared" si="53"/>
        <v>-0.31</v>
      </c>
      <c r="N76" s="2">
        <v>-7</v>
      </c>
      <c r="O76" s="2">
        <f t="shared" si="54"/>
        <v>-5.84</v>
      </c>
      <c r="P76" s="2">
        <f t="shared" si="55"/>
        <v>0.19</v>
      </c>
      <c r="Q76" s="2">
        <v>-7</v>
      </c>
      <c r="R76" s="2">
        <f t="shared" si="56"/>
        <v>-5.34</v>
      </c>
      <c r="S76" s="2">
        <f t="shared" si="57"/>
        <v>0.19</v>
      </c>
      <c r="T76" s="2">
        <f t="shared" si="94"/>
        <v>-7</v>
      </c>
      <c r="U76" s="2">
        <f t="shared" si="94"/>
        <v>0</v>
      </c>
      <c r="V76" s="2">
        <f t="shared" si="94"/>
        <v>0</v>
      </c>
      <c r="W76" s="2">
        <f t="shared" si="94"/>
        <v>0</v>
      </c>
      <c r="X76" s="2">
        <f t="shared" si="94"/>
        <v>0</v>
      </c>
      <c r="Y76" s="2">
        <f t="shared" si="94"/>
        <v>0</v>
      </c>
      <c r="Z76" s="2">
        <f t="shared" si="94"/>
        <v>86</v>
      </c>
      <c r="AA76" s="2">
        <f t="shared" si="21"/>
        <v>50</v>
      </c>
      <c r="AB76" s="2">
        <f t="shared" ref="AB76:AD76" si="95">AB19</f>
        <v>87</v>
      </c>
      <c r="AC76" s="2">
        <f t="shared" si="23"/>
        <v>20</v>
      </c>
      <c r="AD76" s="2">
        <f t="shared" si="95"/>
        <v>88</v>
      </c>
      <c r="AE76" s="2">
        <f t="shared" si="24"/>
        <v>20</v>
      </c>
      <c r="AF76" s="2">
        <f t="shared" si="63"/>
        <v>2300</v>
      </c>
      <c r="AG76" s="3">
        <f>((A76-10000)*100)+(D76*100)+6100</f>
        <v>8000</v>
      </c>
      <c r="AH76" s="2">
        <f t="shared" ref="AH76:AM76" si="96">AH19</f>
        <v>0</v>
      </c>
      <c r="AI76" s="3">
        <f t="shared" si="96"/>
        <v>0</v>
      </c>
      <c r="AJ76" s="3">
        <f t="shared" si="96"/>
        <v>50</v>
      </c>
      <c r="AK76" s="3">
        <f t="shared" si="96"/>
        <v>40001</v>
      </c>
      <c r="AL76" s="3" t="s">
        <v>698</v>
      </c>
      <c r="AM76" s="3">
        <f t="shared" si="96"/>
        <v>3</v>
      </c>
      <c r="AN76" s="8">
        <v>8</v>
      </c>
      <c r="AO76" s="8">
        <v>60</v>
      </c>
      <c r="AP76" s="8">
        <v>8</v>
      </c>
      <c r="AQ76" s="8">
        <v>60</v>
      </c>
    </row>
    <row r="77" spans="1:43" s="8" customFormat="1" x14ac:dyDescent="0.3">
      <c r="A77" s="2">
        <f t="shared" si="16"/>
        <v>10019</v>
      </c>
      <c r="B77" s="2">
        <f t="shared" ref="B77:D77" si="97">B20</f>
        <v>100019</v>
      </c>
      <c r="C77" s="2" t="str">
        <f t="shared" si="97"/>
        <v>Dungeon003_06</v>
      </c>
      <c r="D77" s="2">
        <f t="shared" si="97"/>
        <v>2</v>
      </c>
      <c r="E77" s="2">
        <f t="shared" si="18"/>
        <v>2</v>
      </c>
      <c r="F77" s="12">
        <f t="shared" si="19"/>
        <v>26.76</v>
      </c>
      <c r="G77" s="2">
        <f t="shared" ref="G77:Z77" si="98">G20</f>
        <v>5</v>
      </c>
      <c r="H77" s="2">
        <f t="shared" si="98"/>
        <v>1</v>
      </c>
      <c r="I77" s="50">
        <v>-4.8</v>
      </c>
      <c r="J77" s="50">
        <v>0.09</v>
      </c>
      <c r="K77" s="2">
        <f t="shared" si="98"/>
        <v>-7</v>
      </c>
      <c r="L77" s="2">
        <f t="shared" si="52"/>
        <v>-4.3</v>
      </c>
      <c r="M77" s="2">
        <f t="shared" si="53"/>
        <v>0.09</v>
      </c>
      <c r="N77" s="2">
        <v>-7</v>
      </c>
      <c r="O77" s="2">
        <f t="shared" si="54"/>
        <v>-4.8</v>
      </c>
      <c r="P77" s="2">
        <f t="shared" si="55"/>
        <v>0.59</v>
      </c>
      <c r="Q77" s="2">
        <v>-7</v>
      </c>
      <c r="R77" s="2">
        <f t="shared" si="56"/>
        <v>-4.3</v>
      </c>
      <c r="S77" s="2">
        <f t="shared" si="57"/>
        <v>0.59</v>
      </c>
      <c r="T77" s="2">
        <f t="shared" si="98"/>
        <v>-7</v>
      </c>
      <c r="U77" s="2">
        <f t="shared" si="98"/>
        <v>0</v>
      </c>
      <c r="V77" s="2">
        <f t="shared" si="98"/>
        <v>0</v>
      </c>
      <c r="W77" s="2">
        <f t="shared" si="98"/>
        <v>0</v>
      </c>
      <c r="X77" s="2">
        <f t="shared" si="98"/>
        <v>0</v>
      </c>
      <c r="Y77" s="2">
        <f t="shared" si="98"/>
        <v>0</v>
      </c>
      <c r="Z77" s="2">
        <f t="shared" si="98"/>
        <v>91</v>
      </c>
      <c r="AA77" s="2">
        <f t="shared" si="21"/>
        <v>50</v>
      </c>
      <c r="AB77" s="2">
        <f t="shared" ref="AB77:AD77" si="99">AB20</f>
        <v>92</v>
      </c>
      <c r="AC77" s="2">
        <f t="shared" si="23"/>
        <v>20</v>
      </c>
      <c r="AD77" s="2">
        <f t="shared" si="99"/>
        <v>93</v>
      </c>
      <c r="AE77" s="2">
        <f t="shared" si="24"/>
        <v>20</v>
      </c>
      <c r="AF77" s="2">
        <f t="shared" si="63"/>
        <v>2325</v>
      </c>
      <c r="AG77" s="3">
        <f>((A77-10000)*100)+(D77*100)+6100</f>
        <v>8200</v>
      </c>
      <c r="AH77" s="2">
        <f t="shared" ref="AH77:AM77" si="100">AH20</f>
        <v>0</v>
      </c>
      <c r="AI77" s="3">
        <f t="shared" si="100"/>
        <v>0</v>
      </c>
      <c r="AJ77" s="3">
        <f t="shared" si="100"/>
        <v>50</v>
      </c>
      <c r="AK77" s="3">
        <f t="shared" si="100"/>
        <v>40003</v>
      </c>
      <c r="AL77" s="3" t="s">
        <v>700</v>
      </c>
      <c r="AM77" s="3">
        <f t="shared" si="100"/>
        <v>3</v>
      </c>
      <c r="AN77" s="8">
        <v>8</v>
      </c>
      <c r="AO77" s="8">
        <v>15</v>
      </c>
      <c r="AP77" s="8">
        <v>8</v>
      </c>
      <c r="AQ77" s="8">
        <v>15</v>
      </c>
    </row>
    <row r="78" spans="1:43" s="8" customFormat="1" x14ac:dyDescent="0.3">
      <c r="A78" s="2">
        <f t="shared" si="16"/>
        <v>10020</v>
      </c>
      <c r="B78" s="2">
        <f t="shared" ref="B78:D78" si="101">B21</f>
        <v>100020</v>
      </c>
      <c r="C78" s="2" t="str">
        <f t="shared" si="101"/>
        <v>Dungeon003_07</v>
      </c>
      <c r="D78" s="2">
        <f t="shared" si="101"/>
        <v>3</v>
      </c>
      <c r="E78" s="2">
        <f t="shared" si="18"/>
        <v>2</v>
      </c>
      <c r="F78" s="12">
        <f t="shared" si="19"/>
        <v>27.080000000000002</v>
      </c>
      <c r="G78" s="2">
        <f t="shared" ref="G78:Z78" si="102">G21</f>
        <v>6</v>
      </c>
      <c r="H78" s="2">
        <f t="shared" si="102"/>
        <v>1</v>
      </c>
      <c r="I78" s="50">
        <v>-4.29</v>
      </c>
      <c r="J78" s="50">
        <v>-0.01</v>
      </c>
      <c r="K78" s="2">
        <f t="shared" si="102"/>
        <v>-7</v>
      </c>
      <c r="L78" s="2">
        <f t="shared" si="52"/>
        <v>-3.79</v>
      </c>
      <c r="M78" s="2">
        <f t="shared" si="53"/>
        <v>-0.01</v>
      </c>
      <c r="N78" s="2">
        <v>-7</v>
      </c>
      <c r="O78" s="2">
        <f t="shared" si="54"/>
        <v>-4.29</v>
      </c>
      <c r="P78" s="2">
        <f t="shared" si="55"/>
        <v>0.49</v>
      </c>
      <c r="Q78" s="2">
        <v>-7</v>
      </c>
      <c r="R78" s="2">
        <f t="shared" si="56"/>
        <v>-3.79</v>
      </c>
      <c r="S78" s="2">
        <f t="shared" si="57"/>
        <v>0.49</v>
      </c>
      <c r="T78" s="2">
        <f t="shared" si="102"/>
        <v>-7</v>
      </c>
      <c r="U78" s="2">
        <f t="shared" si="102"/>
        <v>0</v>
      </c>
      <c r="V78" s="2">
        <f t="shared" si="102"/>
        <v>0</v>
      </c>
      <c r="W78" s="2">
        <f t="shared" si="102"/>
        <v>0</v>
      </c>
      <c r="X78" s="2">
        <f t="shared" si="102"/>
        <v>0</v>
      </c>
      <c r="Y78" s="2">
        <f t="shared" si="102"/>
        <v>0</v>
      </c>
      <c r="Z78" s="2">
        <f t="shared" si="102"/>
        <v>96</v>
      </c>
      <c r="AA78" s="2">
        <f t="shared" si="21"/>
        <v>50</v>
      </c>
      <c r="AB78" s="2">
        <f t="shared" ref="AB78:AD78" si="103">AB21</f>
        <v>97</v>
      </c>
      <c r="AC78" s="2">
        <f t="shared" si="23"/>
        <v>20</v>
      </c>
      <c r="AD78" s="2">
        <f t="shared" si="103"/>
        <v>98</v>
      </c>
      <c r="AE78" s="2">
        <f t="shared" si="24"/>
        <v>20</v>
      </c>
      <c r="AF78" s="2">
        <f t="shared" si="63"/>
        <v>2350</v>
      </c>
      <c r="AG78" s="3">
        <f>((A78-10000)*100)+(D78*100)+6100</f>
        <v>8400</v>
      </c>
      <c r="AH78" s="2">
        <f t="shared" ref="AH78:AM78" si="104">AH21</f>
        <v>0</v>
      </c>
      <c r="AI78" s="3">
        <f t="shared" si="104"/>
        <v>4</v>
      </c>
      <c r="AJ78" s="3">
        <f t="shared" si="104"/>
        <v>90</v>
      </c>
      <c r="AK78" s="3">
        <f t="shared" si="104"/>
        <v>40003</v>
      </c>
      <c r="AL78" s="3" t="s">
        <v>677</v>
      </c>
      <c r="AM78" s="3">
        <f t="shared" si="104"/>
        <v>3</v>
      </c>
      <c r="AN78" s="8">
        <v>6</v>
      </c>
      <c r="AO78" s="8">
        <v>11</v>
      </c>
      <c r="AP78" s="8">
        <v>6</v>
      </c>
      <c r="AQ78" s="8">
        <v>11</v>
      </c>
    </row>
    <row r="79" spans="1:43" s="11" customFormat="1" x14ac:dyDescent="0.3">
      <c r="A79" s="2">
        <f t="shared" si="16"/>
        <v>10021</v>
      </c>
      <c r="B79" s="2">
        <f t="shared" ref="B79:D79" si="105">B22</f>
        <v>100021</v>
      </c>
      <c r="C79" s="2" t="str">
        <f t="shared" si="105"/>
        <v>Dungeon003_08</v>
      </c>
      <c r="D79" s="2">
        <f t="shared" si="105"/>
        <v>4</v>
      </c>
      <c r="E79" s="2">
        <f t="shared" si="18"/>
        <v>2</v>
      </c>
      <c r="F79" s="12">
        <f t="shared" si="19"/>
        <v>27.400000000000002</v>
      </c>
      <c r="G79" s="2">
        <f t="shared" ref="G79:Z79" si="106">G22</f>
        <v>7</v>
      </c>
      <c r="H79" s="2">
        <f t="shared" si="106"/>
        <v>1</v>
      </c>
      <c r="I79" s="50">
        <v>-5.78</v>
      </c>
      <c r="J79" s="50">
        <v>-0.11</v>
      </c>
      <c r="K79" s="2">
        <f t="shared" si="106"/>
        <v>-7</v>
      </c>
      <c r="L79" s="2">
        <f t="shared" si="52"/>
        <v>-5.28</v>
      </c>
      <c r="M79" s="2">
        <f t="shared" si="53"/>
        <v>-0.11</v>
      </c>
      <c r="N79" s="2">
        <v>-7</v>
      </c>
      <c r="O79" s="2">
        <f t="shared" si="54"/>
        <v>-5.78</v>
      </c>
      <c r="P79" s="2">
        <f t="shared" si="55"/>
        <v>0.39</v>
      </c>
      <c r="Q79" s="2">
        <v>-7</v>
      </c>
      <c r="R79" s="2">
        <f t="shared" si="56"/>
        <v>-5.28</v>
      </c>
      <c r="S79" s="2">
        <f t="shared" si="57"/>
        <v>0.39</v>
      </c>
      <c r="T79" s="2">
        <f t="shared" si="106"/>
        <v>-7</v>
      </c>
      <c r="U79" s="2">
        <f t="shared" si="106"/>
        <v>0</v>
      </c>
      <c r="V79" s="2">
        <f t="shared" si="106"/>
        <v>0</v>
      </c>
      <c r="W79" s="2">
        <f t="shared" si="106"/>
        <v>0</v>
      </c>
      <c r="X79" s="2">
        <f t="shared" si="106"/>
        <v>0</v>
      </c>
      <c r="Y79" s="2">
        <f t="shared" si="106"/>
        <v>0</v>
      </c>
      <c r="Z79" s="2">
        <f t="shared" si="106"/>
        <v>101</v>
      </c>
      <c r="AA79" s="2">
        <f t="shared" si="21"/>
        <v>50</v>
      </c>
      <c r="AB79" s="2">
        <f t="shared" ref="AB79:AD79" si="107">AB22</f>
        <v>102</v>
      </c>
      <c r="AC79" s="2">
        <f t="shared" si="23"/>
        <v>20</v>
      </c>
      <c r="AD79" s="2">
        <f t="shared" si="107"/>
        <v>103</v>
      </c>
      <c r="AE79" s="2">
        <f t="shared" si="24"/>
        <v>20</v>
      </c>
      <c r="AF79" s="2">
        <f t="shared" si="63"/>
        <v>2375</v>
      </c>
      <c r="AG79" s="3">
        <f>((A79-10000)*100)+(D79*100)+6100</f>
        <v>8600</v>
      </c>
      <c r="AH79" s="2">
        <f t="shared" ref="AH79:AM79" si="108">AH22</f>
        <v>0</v>
      </c>
      <c r="AI79" s="3">
        <f t="shared" si="108"/>
        <v>0</v>
      </c>
      <c r="AJ79" s="3">
        <f t="shared" si="108"/>
        <v>50</v>
      </c>
      <c r="AK79" s="3">
        <f t="shared" si="108"/>
        <v>40000</v>
      </c>
      <c r="AL79" s="3" t="s">
        <v>702</v>
      </c>
      <c r="AM79" s="3">
        <f t="shared" si="108"/>
        <v>3</v>
      </c>
      <c r="AN79" s="11">
        <v>9</v>
      </c>
      <c r="AO79" s="11">
        <v>50</v>
      </c>
      <c r="AP79" s="11">
        <v>9</v>
      </c>
      <c r="AQ79" s="11">
        <v>50</v>
      </c>
    </row>
    <row r="80" spans="1:43" s="11" customFormat="1" x14ac:dyDescent="0.3">
      <c r="A80" s="2">
        <f t="shared" si="16"/>
        <v>10022</v>
      </c>
      <c r="B80" s="2">
        <f t="shared" ref="B80:D80" si="109">B23</f>
        <v>100022</v>
      </c>
      <c r="C80" s="2" t="str">
        <f t="shared" si="109"/>
        <v>Dungeon003_03</v>
      </c>
      <c r="D80" s="2">
        <f t="shared" si="109"/>
        <v>5</v>
      </c>
      <c r="E80" s="2">
        <f t="shared" si="18"/>
        <v>2</v>
      </c>
      <c r="F80" s="12">
        <f t="shared" si="19"/>
        <v>27.720000000000002</v>
      </c>
      <c r="G80" s="2">
        <f t="shared" ref="G80:Z80" si="110">G23</f>
        <v>9</v>
      </c>
      <c r="H80" s="2">
        <f t="shared" si="110"/>
        <v>1</v>
      </c>
      <c r="I80" s="50">
        <v>-3.91</v>
      </c>
      <c r="J80" s="50">
        <v>-0.31</v>
      </c>
      <c r="K80" s="2">
        <f t="shared" si="110"/>
        <v>-7</v>
      </c>
      <c r="L80" s="2">
        <f t="shared" si="52"/>
        <v>-3.41</v>
      </c>
      <c r="M80" s="2">
        <f t="shared" si="53"/>
        <v>-0.31</v>
      </c>
      <c r="N80" s="2">
        <v>-7</v>
      </c>
      <c r="O80" s="2">
        <f t="shared" si="54"/>
        <v>-3.91</v>
      </c>
      <c r="P80" s="2">
        <f t="shared" si="55"/>
        <v>0.19</v>
      </c>
      <c r="Q80" s="2">
        <v>-7</v>
      </c>
      <c r="R80" s="2">
        <f t="shared" si="56"/>
        <v>-3.41</v>
      </c>
      <c r="S80" s="2">
        <f t="shared" si="57"/>
        <v>0.19</v>
      </c>
      <c r="T80" s="2">
        <f t="shared" si="110"/>
        <v>-7</v>
      </c>
      <c r="U80" s="2">
        <f t="shared" si="110"/>
        <v>0</v>
      </c>
      <c r="V80" s="2">
        <f t="shared" si="110"/>
        <v>0</v>
      </c>
      <c r="W80" s="2">
        <f t="shared" si="110"/>
        <v>0</v>
      </c>
      <c r="X80" s="2">
        <f t="shared" si="110"/>
        <v>0</v>
      </c>
      <c r="Y80" s="2">
        <f t="shared" si="110"/>
        <v>0</v>
      </c>
      <c r="Z80" s="2">
        <f t="shared" si="110"/>
        <v>106</v>
      </c>
      <c r="AA80" s="2">
        <f t="shared" si="21"/>
        <v>50</v>
      </c>
      <c r="AB80" s="2">
        <f t="shared" ref="AB80:AD80" si="111">AB23</f>
        <v>107</v>
      </c>
      <c r="AC80" s="2">
        <f t="shared" si="23"/>
        <v>20</v>
      </c>
      <c r="AD80" s="2">
        <f t="shared" si="111"/>
        <v>108</v>
      </c>
      <c r="AE80" s="2">
        <f t="shared" si="24"/>
        <v>20</v>
      </c>
      <c r="AF80" s="2">
        <f t="shared" si="63"/>
        <v>2400</v>
      </c>
      <c r="AG80" s="3">
        <f>((A80-10000)*100)+(D80*100)+6100</f>
        <v>8800</v>
      </c>
      <c r="AH80" s="2">
        <f t="shared" ref="AH80:AM80" si="112">AH23</f>
        <v>0</v>
      </c>
      <c r="AI80" s="3">
        <f t="shared" si="112"/>
        <v>0</v>
      </c>
      <c r="AJ80" s="3">
        <f t="shared" si="112"/>
        <v>50</v>
      </c>
      <c r="AK80" s="3">
        <f t="shared" si="112"/>
        <v>40001</v>
      </c>
      <c r="AL80" s="3" t="s">
        <v>704</v>
      </c>
      <c r="AM80" s="3">
        <f t="shared" si="112"/>
        <v>3</v>
      </c>
      <c r="AN80" s="11">
        <v>8</v>
      </c>
      <c r="AO80" s="11">
        <v>14</v>
      </c>
      <c r="AP80" s="11">
        <v>8</v>
      </c>
      <c r="AQ80" s="11">
        <v>14</v>
      </c>
    </row>
    <row r="81" spans="1:43" s="11" customFormat="1" x14ac:dyDescent="0.3">
      <c r="A81" s="2">
        <f t="shared" si="16"/>
        <v>10023</v>
      </c>
      <c r="B81" s="2">
        <f t="shared" ref="B81:D81" si="113">B24</f>
        <v>100023</v>
      </c>
      <c r="C81" s="2" t="str">
        <f t="shared" si="113"/>
        <v>Dungeon004_01</v>
      </c>
      <c r="D81" s="2">
        <f t="shared" si="113"/>
        <v>4</v>
      </c>
      <c r="E81" s="2">
        <f t="shared" si="18"/>
        <v>2</v>
      </c>
      <c r="F81" s="12">
        <f t="shared" si="19"/>
        <v>28.040000000000003</v>
      </c>
      <c r="G81" s="2">
        <f t="shared" ref="G81:Z81" si="114">G24</f>
        <v>8</v>
      </c>
      <c r="H81" s="2">
        <f t="shared" si="114"/>
        <v>1</v>
      </c>
      <c r="I81" s="51">
        <v>-7.79</v>
      </c>
      <c r="J81" s="51">
        <v>0.56000000000000005</v>
      </c>
      <c r="K81" s="2">
        <f t="shared" si="114"/>
        <v>-7</v>
      </c>
      <c r="L81" s="2">
        <f t="shared" si="52"/>
        <v>-7.29</v>
      </c>
      <c r="M81" s="2">
        <f t="shared" si="53"/>
        <v>0.56000000000000005</v>
      </c>
      <c r="N81" s="2">
        <v>-7</v>
      </c>
      <c r="O81" s="2">
        <f t="shared" si="54"/>
        <v>-7.79</v>
      </c>
      <c r="P81" s="2">
        <f t="shared" si="55"/>
        <v>1.06</v>
      </c>
      <c r="Q81" s="2">
        <v>-7</v>
      </c>
      <c r="R81" s="2">
        <f t="shared" si="56"/>
        <v>-7.29</v>
      </c>
      <c r="S81" s="2">
        <f t="shared" si="57"/>
        <v>1.06</v>
      </c>
      <c r="T81" s="2">
        <f t="shared" si="114"/>
        <v>-7</v>
      </c>
      <c r="U81" s="2">
        <f t="shared" si="114"/>
        <v>0</v>
      </c>
      <c r="V81" s="2">
        <f t="shared" si="114"/>
        <v>0</v>
      </c>
      <c r="W81" s="2">
        <f t="shared" si="114"/>
        <v>0</v>
      </c>
      <c r="X81" s="2">
        <f t="shared" si="114"/>
        <v>0</v>
      </c>
      <c r="Y81" s="2">
        <f t="shared" si="114"/>
        <v>0</v>
      </c>
      <c r="Z81" s="2">
        <f t="shared" si="114"/>
        <v>111</v>
      </c>
      <c r="AA81" s="2">
        <f t="shared" si="21"/>
        <v>50</v>
      </c>
      <c r="AB81" s="2">
        <f t="shared" ref="AB81:AD81" si="115">AB24</f>
        <v>112</v>
      </c>
      <c r="AC81" s="2">
        <f t="shared" si="23"/>
        <v>20</v>
      </c>
      <c r="AD81" s="2">
        <f t="shared" si="115"/>
        <v>113</v>
      </c>
      <c r="AE81" s="2">
        <f t="shared" si="24"/>
        <v>20</v>
      </c>
      <c r="AF81" s="2">
        <f t="shared" si="63"/>
        <v>2425</v>
      </c>
      <c r="AG81" s="3">
        <f>((A81-10000)*100)+(D81*100)+6100</f>
        <v>8800</v>
      </c>
      <c r="AH81" s="2">
        <f t="shared" ref="AH81:AM81" si="116">AH24</f>
        <v>0</v>
      </c>
      <c r="AI81" s="3">
        <f t="shared" si="116"/>
        <v>0</v>
      </c>
      <c r="AJ81" s="3">
        <f t="shared" si="116"/>
        <v>50</v>
      </c>
      <c r="AK81" s="3">
        <f t="shared" si="116"/>
        <v>40002</v>
      </c>
      <c r="AL81" s="3" t="s">
        <v>681</v>
      </c>
      <c r="AM81" s="3">
        <f t="shared" si="116"/>
        <v>4</v>
      </c>
      <c r="AN81" s="11">
        <v>9</v>
      </c>
      <c r="AO81" s="11">
        <v>60</v>
      </c>
      <c r="AP81" s="11">
        <v>9</v>
      </c>
      <c r="AQ81" s="11">
        <v>60</v>
      </c>
    </row>
    <row r="82" spans="1:43" s="11" customFormat="1" x14ac:dyDescent="0.3">
      <c r="A82" s="2">
        <f t="shared" si="16"/>
        <v>10024</v>
      </c>
      <c r="B82" s="2">
        <f t="shared" ref="B82:D82" si="117">B25</f>
        <v>100024</v>
      </c>
      <c r="C82" s="2" t="str">
        <f t="shared" si="117"/>
        <v>Dungeon004_05</v>
      </c>
      <c r="D82" s="2">
        <f t="shared" si="117"/>
        <v>1</v>
      </c>
      <c r="E82" s="2">
        <f t="shared" si="18"/>
        <v>2</v>
      </c>
      <c r="F82" s="12">
        <f t="shared" si="19"/>
        <v>28.360000000000003</v>
      </c>
      <c r="G82" s="2">
        <f t="shared" ref="G82:Z82" si="118">G25</f>
        <v>4</v>
      </c>
      <c r="H82" s="2">
        <f t="shared" si="118"/>
        <v>1</v>
      </c>
      <c r="I82" s="51">
        <v>-7.46</v>
      </c>
      <c r="J82" s="51">
        <v>0.5</v>
      </c>
      <c r="K82" s="2">
        <f t="shared" si="118"/>
        <v>-7</v>
      </c>
      <c r="L82" s="2">
        <f t="shared" si="52"/>
        <v>-6.96</v>
      </c>
      <c r="M82" s="2">
        <f t="shared" si="53"/>
        <v>0.5</v>
      </c>
      <c r="N82" s="2">
        <v>-7</v>
      </c>
      <c r="O82" s="2">
        <f t="shared" si="54"/>
        <v>-7.46</v>
      </c>
      <c r="P82" s="2">
        <f t="shared" si="55"/>
        <v>1</v>
      </c>
      <c r="Q82" s="2">
        <v>-7</v>
      </c>
      <c r="R82" s="2">
        <f t="shared" si="56"/>
        <v>-6.96</v>
      </c>
      <c r="S82" s="2">
        <f t="shared" si="57"/>
        <v>1</v>
      </c>
      <c r="T82" s="2">
        <f t="shared" si="118"/>
        <v>-7</v>
      </c>
      <c r="U82" s="2">
        <f t="shared" si="118"/>
        <v>0</v>
      </c>
      <c r="V82" s="2">
        <f t="shared" si="118"/>
        <v>0</v>
      </c>
      <c r="W82" s="2">
        <f t="shared" si="118"/>
        <v>0</v>
      </c>
      <c r="X82" s="2">
        <f t="shared" si="118"/>
        <v>0</v>
      </c>
      <c r="Y82" s="2">
        <f t="shared" si="118"/>
        <v>0</v>
      </c>
      <c r="Z82" s="2">
        <f t="shared" si="118"/>
        <v>116</v>
      </c>
      <c r="AA82" s="2">
        <f t="shared" si="21"/>
        <v>50</v>
      </c>
      <c r="AB82" s="2">
        <f t="shared" ref="AB82:AD82" si="119">AB25</f>
        <v>117</v>
      </c>
      <c r="AC82" s="2">
        <f t="shared" si="23"/>
        <v>20</v>
      </c>
      <c r="AD82" s="2">
        <f t="shared" si="119"/>
        <v>118</v>
      </c>
      <c r="AE82" s="2">
        <f t="shared" si="24"/>
        <v>20</v>
      </c>
      <c r="AF82" s="2">
        <f t="shared" si="63"/>
        <v>2450</v>
      </c>
      <c r="AG82" s="3">
        <f>((A82-10000)*100)+(D82*100)+6100</f>
        <v>8600</v>
      </c>
      <c r="AH82" s="2">
        <f t="shared" ref="AH82:AM82" si="120">AH25</f>
        <v>0</v>
      </c>
      <c r="AI82" s="3">
        <f t="shared" si="120"/>
        <v>0</v>
      </c>
      <c r="AJ82" s="3">
        <f t="shared" si="120"/>
        <v>50</v>
      </c>
      <c r="AK82" s="3">
        <f t="shared" si="120"/>
        <v>40001</v>
      </c>
      <c r="AL82" s="3" t="s">
        <v>683</v>
      </c>
      <c r="AM82" s="3">
        <f t="shared" si="120"/>
        <v>4</v>
      </c>
      <c r="AN82" s="11">
        <v>9</v>
      </c>
      <c r="AO82" s="11">
        <v>50</v>
      </c>
      <c r="AP82" s="11">
        <v>9</v>
      </c>
      <c r="AQ82" s="11">
        <v>50</v>
      </c>
    </row>
    <row r="83" spans="1:43" s="11" customFormat="1" x14ac:dyDescent="0.3">
      <c r="A83" s="2">
        <f t="shared" si="16"/>
        <v>10025</v>
      </c>
      <c r="B83" s="2">
        <f t="shared" ref="B83:D83" si="121">B26</f>
        <v>100025</v>
      </c>
      <c r="C83" s="2" t="str">
        <f t="shared" si="121"/>
        <v>Dungeon004_01</v>
      </c>
      <c r="D83" s="2">
        <f t="shared" si="121"/>
        <v>1</v>
      </c>
      <c r="E83" s="2">
        <f t="shared" si="18"/>
        <v>2</v>
      </c>
      <c r="F83" s="12">
        <f t="shared" si="19"/>
        <v>28.680000000000003</v>
      </c>
      <c r="G83" s="2">
        <f t="shared" ref="G83:Z83" si="122">G26</f>
        <v>5</v>
      </c>
      <c r="H83" s="2">
        <f t="shared" si="122"/>
        <v>1</v>
      </c>
      <c r="I83" s="51">
        <v>-7.79</v>
      </c>
      <c r="J83" s="51">
        <v>0.56000000000000005</v>
      </c>
      <c r="K83" s="2">
        <f t="shared" si="122"/>
        <v>-7</v>
      </c>
      <c r="L83" s="2">
        <f t="shared" si="52"/>
        <v>-7.29</v>
      </c>
      <c r="M83" s="2">
        <f t="shared" si="53"/>
        <v>0.56000000000000005</v>
      </c>
      <c r="N83" s="2">
        <v>-7</v>
      </c>
      <c r="O83" s="2">
        <f t="shared" si="54"/>
        <v>-7.79</v>
      </c>
      <c r="P83" s="2">
        <f t="shared" si="55"/>
        <v>1.06</v>
      </c>
      <c r="Q83" s="2">
        <v>-7</v>
      </c>
      <c r="R83" s="2">
        <f t="shared" si="56"/>
        <v>-7.29</v>
      </c>
      <c r="S83" s="2">
        <f t="shared" si="57"/>
        <v>1.06</v>
      </c>
      <c r="T83" s="2">
        <f t="shared" si="122"/>
        <v>-7</v>
      </c>
      <c r="U83" s="2">
        <f t="shared" si="122"/>
        <v>0</v>
      </c>
      <c r="V83" s="2">
        <f t="shared" si="122"/>
        <v>0</v>
      </c>
      <c r="W83" s="2">
        <f t="shared" si="122"/>
        <v>0</v>
      </c>
      <c r="X83" s="2">
        <f t="shared" si="122"/>
        <v>0</v>
      </c>
      <c r="Y83" s="2">
        <f t="shared" si="122"/>
        <v>0</v>
      </c>
      <c r="Z83" s="2">
        <f t="shared" si="122"/>
        <v>121</v>
      </c>
      <c r="AA83" s="2">
        <f t="shared" si="21"/>
        <v>50</v>
      </c>
      <c r="AB83" s="2">
        <f t="shared" ref="AB83:AD83" si="123">AB26</f>
        <v>122</v>
      </c>
      <c r="AC83" s="2">
        <f t="shared" si="23"/>
        <v>20</v>
      </c>
      <c r="AD83" s="2">
        <f t="shared" si="123"/>
        <v>123</v>
      </c>
      <c r="AE83" s="2">
        <f t="shared" si="24"/>
        <v>20</v>
      </c>
      <c r="AF83" s="2">
        <f t="shared" si="63"/>
        <v>2475</v>
      </c>
      <c r="AG83" s="3">
        <f>((A83-10000)*100)+(D83*100)+6100</f>
        <v>8700</v>
      </c>
      <c r="AH83" s="2">
        <f t="shared" ref="AH83:AM83" si="124">AH26</f>
        <v>0</v>
      </c>
      <c r="AI83" s="3">
        <f t="shared" si="124"/>
        <v>0</v>
      </c>
      <c r="AJ83" s="3">
        <f t="shared" si="124"/>
        <v>50</v>
      </c>
      <c r="AK83" s="3">
        <f t="shared" si="124"/>
        <v>40002</v>
      </c>
      <c r="AL83" s="3" t="s">
        <v>707</v>
      </c>
      <c r="AM83" s="3">
        <f t="shared" si="124"/>
        <v>4</v>
      </c>
      <c r="AN83" s="11">
        <v>9</v>
      </c>
      <c r="AO83" s="11">
        <v>50</v>
      </c>
      <c r="AP83" s="11">
        <v>9</v>
      </c>
      <c r="AQ83" s="11">
        <v>50</v>
      </c>
    </row>
    <row r="84" spans="1:43" s="11" customFormat="1" x14ac:dyDescent="0.3">
      <c r="A84" s="2">
        <f t="shared" si="16"/>
        <v>10026</v>
      </c>
      <c r="B84" s="2">
        <f t="shared" ref="B84:D84" si="125">B27</f>
        <v>100026</v>
      </c>
      <c r="C84" s="2" t="str">
        <f t="shared" si="125"/>
        <v>Dungeon004_03</v>
      </c>
      <c r="D84" s="2">
        <f t="shared" si="125"/>
        <v>1</v>
      </c>
      <c r="E84" s="2">
        <f t="shared" si="18"/>
        <v>2</v>
      </c>
      <c r="F84" s="12">
        <f t="shared" si="19"/>
        <v>29.000000000000004</v>
      </c>
      <c r="G84" s="2">
        <f t="shared" ref="G84:Z84" si="126">G27</f>
        <v>6</v>
      </c>
      <c r="H84" s="2">
        <f t="shared" si="126"/>
        <v>1</v>
      </c>
      <c r="I84" s="51">
        <v>-7.59</v>
      </c>
      <c r="J84" s="51">
        <v>0.53</v>
      </c>
      <c r="K84" s="2">
        <f t="shared" si="126"/>
        <v>-7</v>
      </c>
      <c r="L84" s="2">
        <f t="shared" si="52"/>
        <v>-7.09</v>
      </c>
      <c r="M84" s="2">
        <f t="shared" si="53"/>
        <v>0.53</v>
      </c>
      <c r="N84" s="2">
        <v>-7</v>
      </c>
      <c r="O84" s="2">
        <f t="shared" si="54"/>
        <v>-7.59</v>
      </c>
      <c r="P84" s="2">
        <f t="shared" si="55"/>
        <v>1.03</v>
      </c>
      <c r="Q84" s="2">
        <v>-7</v>
      </c>
      <c r="R84" s="2">
        <f t="shared" si="56"/>
        <v>-7.09</v>
      </c>
      <c r="S84" s="2">
        <f t="shared" si="57"/>
        <v>1.03</v>
      </c>
      <c r="T84" s="2">
        <f t="shared" si="126"/>
        <v>-7</v>
      </c>
      <c r="U84" s="2">
        <f t="shared" si="126"/>
        <v>0</v>
      </c>
      <c r="V84" s="2">
        <f t="shared" si="126"/>
        <v>0</v>
      </c>
      <c r="W84" s="2">
        <f t="shared" si="126"/>
        <v>0</v>
      </c>
      <c r="X84" s="2">
        <f t="shared" si="126"/>
        <v>0</v>
      </c>
      <c r="Y84" s="2">
        <f t="shared" si="126"/>
        <v>0</v>
      </c>
      <c r="Z84" s="2">
        <f t="shared" si="126"/>
        <v>126</v>
      </c>
      <c r="AA84" s="2">
        <f t="shared" si="21"/>
        <v>50</v>
      </c>
      <c r="AB84" s="2">
        <f t="shared" ref="AB84:AD84" si="127">AB27</f>
        <v>127</v>
      </c>
      <c r="AC84" s="2">
        <f t="shared" si="23"/>
        <v>20</v>
      </c>
      <c r="AD84" s="2">
        <f t="shared" si="127"/>
        <v>128</v>
      </c>
      <c r="AE84" s="2">
        <f t="shared" si="24"/>
        <v>20</v>
      </c>
      <c r="AF84" s="2">
        <f t="shared" si="63"/>
        <v>2500</v>
      </c>
      <c r="AG84" s="3">
        <f>((A84-10000)*100)+(D84*100)+6100</f>
        <v>8800</v>
      </c>
      <c r="AH84" s="2">
        <f t="shared" ref="AH84:AM84" si="128">AH27</f>
        <v>0</v>
      </c>
      <c r="AI84" s="3">
        <f t="shared" si="128"/>
        <v>0</v>
      </c>
      <c r="AJ84" s="3">
        <f t="shared" si="128"/>
        <v>50</v>
      </c>
      <c r="AK84" s="3">
        <f t="shared" si="128"/>
        <v>40002</v>
      </c>
      <c r="AL84" s="3" t="s">
        <v>671</v>
      </c>
      <c r="AM84" s="3">
        <f t="shared" si="128"/>
        <v>4</v>
      </c>
      <c r="AN84" s="11">
        <v>9</v>
      </c>
      <c r="AO84" s="11">
        <v>55</v>
      </c>
      <c r="AP84" s="11">
        <v>9</v>
      </c>
      <c r="AQ84" s="11">
        <v>55</v>
      </c>
    </row>
    <row r="85" spans="1:43" s="11" customFormat="1" x14ac:dyDescent="0.3">
      <c r="A85" s="2">
        <f t="shared" si="16"/>
        <v>10027</v>
      </c>
      <c r="B85" s="2">
        <f t="shared" ref="B85:D85" si="129">B28</f>
        <v>100027</v>
      </c>
      <c r="C85" s="2" t="str">
        <f t="shared" si="129"/>
        <v>Dungeon004_04</v>
      </c>
      <c r="D85" s="2">
        <f t="shared" si="129"/>
        <v>1</v>
      </c>
      <c r="E85" s="2">
        <f t="shared" si="18"/>
        <v>2</v>
      </c>
      <c r="F85" s="12">
        <f t="shared" si="19"/>
        <v>29.320000000000004</v>
      </c>
      <c r="G85" s="2">
        <f t="shared" ref="G85:Z85" si="130">G28</f>
        <v>7</v>
      </c>
      <c r="H85" s="2">
        <f t="shared" si="130"/>
        <v>1</v>
      </c>
      <c r="I85" s="51">
        <v>-8.86</v>
      </c>
      <c r="J85" s="51">
        <v>0.82399999999999995</v>
      </c>
      <c r="K85" s="2">
        <f t="shared" si="130"/>
        <v>-7</v>
      </c>
      <c r="L85" s="2">
        <f t="shared" si="52"/>
        <v>-8.36</v>
      </c>
      <c r="M85" s="2">
        <f t="shared" si="53"/>
        <v>0.82399999999999995</v>
      </c>
      <c r="N85" s="2">
        <v>-7</v>
      </c>
      <c r="O85" s="2">
        <f t="shared" si="54"/>
        <v>-8.86</v>
      </c>
      <c r="P85" s="2">
        <f t="shared" si="55"/>
        <v>1.3239999999999998</v>
      </c>
      <c r="Q85" s="2">
        <v>-7</v>
      </c>
      <c r="R85" s="2">
        <f t="shared" si="56"/>
        <v>-8.36</v>
      </c>
      <c r="S85" s="2">
        <f t="shared" si="57"/>
        <v>1.3239999999999998</v>
      </c>
      <c r="T85" s="2">
        <f t="shared" si="130"/>
        <v>-7</v>
      </c>
      <c r="U85" s="2">
        <f t="shared" si="130"/>
        <v>0</v>
      </c>
      <c r="V85" s="2">
        <f t="shared" si="130"/>
        <v>0</v>
      </c>
      <c r="W85" s="2">
        <f t="shared" si="130"/>
        <v>0</v>
      </c>
      <c r="X85" s="2">
        <f t="shared" si="130"/>
        <v>0</v>
      </c>
      <c r="Y85" s="2">
        <f t="shared" si="130"/>
        <v>0</v>
      </c>
      <c r="Z85" s="2">
        <f t="shared" si="130"/>
        <v>131</v>
      </c>
      <c r="AA85" s="2">
        <f t="shared" si="21"/>
        <v>50</v>
      </c>
      <c r="AB85" s="2">
        <f t="shared" ref="AB85:AD85" si="131">AB28</f>
        <v>132</v>
      </c>
      <c r="AC85" s="2">
        <f t="shared" si="23"/>
        <v>20</v>
      </c>
      <c r="AD85" s="2">
        <f t="shared" si="131"/>
        <v>133</v>
      </c>
      <c r="AE85" s="2">
        <f t="shared" si="24"/>
        <v>20</v>
      </c>
      <c r="AF85" s="2">
        <f t="shared" si="63"/>
        <v>2525</v>
      </c>
      <c r="AG85" s="3">
        <f>((A85-10000)*100)+(D85*100)+6100</f>
        <v>8900</v>
      </c>
      <c r="AH85" s="2">
        <f t="shared" ref="AH85:AM85" si="132">AH28</f>
        <v>0</v>
      </c>
      <c r="AI85" s="3">
        <f t="shared" si="132"/>
        <v>0</v>
      </c>
      <c r="AJ85" s="3">
        <f t="shared" si="132"/>
        <v>50</v>
      </c>
      <c r="AK85" s="3">
        <f t="shared" si="132"/>
        <v>40002</v>
      </c>
      <c r="AL85" s="3" t="s">
        <v>687</v>
      </c>
      <c r="AM85" s="3">
        <f t="shared" si="132"/>
        <v>4</v>
      </c>
      <c r="AN85" s="11">
        <v>9</v>
      </c>
      <c r="AO85" s="11">
        <v>55</v>
      </c>
      <c r="AP85" s="11">
        <v>9</v>
      </c>
      <c r="AQ85" s="11">
        <v>55</v>
      </c>
    </row>
    <row r="86" spans="1:43" s="11" customFormat="1" x14ac:dyDescent="0.3">
      <c r="A86" s="2">
        <f t="shared" si="16"/>
        <v>10028</v>
      </c>
      <c r="B86" s="2">
        <f t="shared" ref="B86:D86" si="133">B29</f>
        <v>100028</v>
      </c>
      <c r="C86" s="2" t="str">
        <f t="shared" si="133"/>
        <v>Dungeon004_03</v>
      </c>
      <c r="D86" s="2">
        <f t="shared" si="133"/>
        <v>3</v>
      </c>
      <c r="E86" s="2">
        <f t="shared" si="18"/>
        <v>2</v>
      </c>
      <c r="F86" s="12">
        <f t="shared" si="19"/>
        <v>29.640000000000004</v>
      </c>
      <c r="G86" s="2">
        <f t="shared" ref="G86:Z86" si="134">G29</f>
        <v>8</v>
      </c>
      <c r="H86" s="2">
        <f t="shared" si="134"/>
        <v>1</v>
      </c>
      <c r="I86" s="51">
        <v>-7.59</v>
      </c>
      <c r="J86" s="51">
        <v>0.53</v>
      </c>
      <c r="K86" s="2">
        <f t="shared" si="134"/>
        <v>-7</v>
      </c>
      <c r="L86" s="2">
        <f t="shared" si="52"/>
        <v>-7.09</v>
      </c>
      <c r="M86" s="2">
        <f t="shared" si="53"/>
        <v>0.53</v>
      </c>
      <c r="N86" s="2">
        <v>-7</v>
      </c>
      <c r="O86" s="2">
        <f t="shared" si="54"/>
        <v>-7.59</v>
      </c>
      <c r="P86" s="2">
        <f t="shared" si="55"/>
        <v>1.03</v>
      </c>
      <c r="Q86" s="2">
        <v>-7</v>
      </c>
      <c r="R86" s="2">
        <f t="shared" si="56"/>
        <v>-7.09</v>
      </c>
      <c r="S86" s="2">
        <f t="shared" si="57"/>
        <v>1.03</v>
      </c>
      <c r="T86" s="2">
        <f t="shared" si="134"/>
        <v>-7</v>
      </c>
      <c r="U86" s="2">
        <f t="shared" si="134"/>
        <v>0</v>
      </c>
      <c r="V86" s="2">
        <f t="shared" si="134"/>
        <v>0</v>
      </c>
      <c r="W86" s="2">
        <f t="shared" si="134"/>
        <v>0</v>
      </c>
      <c r="X86" s="2">
        <f t="shared" si="134"/>
        <v>0</v>
      </c>
      <c r="Y86" s="2">
        <f t="shared" si="134"/>
        <v>0</v>
      </c>
      <c r="Z86" s="2">
        <f t="shared" si="134"/>
        <v>136</v>
      </c>
      <c r="AA86" s="2">
        <f t="shared" si="21"/>
        <v>50</v>
      </c>
      <c r="AB86" s="2">
        <f t="shared" ref="AB86:AD86" si="135">AB29</f>
        <v>137</v>
      </c>
      <c r="AC86" s="2">
        <f t="shared" si="23"/>
        <v>20</v>
      </c>
      <c r="AD86" s="2">
        <f t="shared" si="135"/>
        <v>138</v>
      </c>
      <c r="AE86" s="2">
        <f t="shared" si="24"/>
        <v>20</v>
      </c>
      <c r="AF86" s="2">
        <f t="shared" si="63"/>
        <v>2550</v>
      </c>
      <c r="AG86" s="3">
        <f>((A86-10000)*100)+(D86*100)+6100</f>
        <v>9200</v>
      </c>
      <c r="AH86" s="2">
        <f t="shared" ref="AH86:AM86" si="136">AH29</f>
        <v>0</v>
      </c>
      <c r="AI86" s="3">
        <f t="shared" si="136"/>
        <v>5</v>
      </c>
      <c r="AJ86" s="3">
        <f t="shared" si="136"/>
        <v>90</v>
      </c>
      <c r="AK86" s="3">
        <f t="shared" si="136"/>
        <v>40003</v>
      </c>
      <c r="AL86" s="3" t="s">
        <v>708</v>
      </c>
      <c r="AM86" s="3">
        <f t="shared" si="136"/>
        <v>4</v>
      </c>
      <c r="AN86" s="11">
        <v>5</v>
      </c>
      <c r="AO86" s="11">
        <v>15</v>
      </c>
      <c r="AP86" s="11">
        <v>5</v>
      </c>
      <c r="AQ86" s="11">
        <v>15</v>
      </c>
    </row>
    <row r="87" spans="1:43" s="11" customFormat="1" x14ac:dyDescent="0.3">
      <c r="A87" s="2">
        <f t="shared" si="16"/>
        <v>10029</v>
      </c>
      <c r="B87" s="2">
        <f t="shared" ref="B87:D87" si="137">B30</f>
        <v>100029</v>
      </c>
      <c r="C87" s="2" t="str">
        <f t="shared" si="137"/>
        <v>Dungeon004_02</v>
      </c>
      <c r="D87" s="2">
        <f t="shared" si="137"/>
        <v>1</v>
      </c>
      <c r="E87" s="2">
        <f t="shared" si="18"/>
        <v>2</v>
      </c>
      <c r="F87" s="12">
        <f t="shared" si="19"/>
        <v>29.960000000000004</v>
      </c>
      <c r="G87" s="2">
        <f t="shared" ref="G87:Z87" si="138">G30</f>
        <v>4</v>
      </c>
      <c r="H87" s="2">
        <f t="shared" si="138"/>
        <v>1</v>
      </c>
      <c r="I87" s="51">
        <v>-7.21</v>
      </c>
      <c r="J87" s="51">
        <v>-0.85</v>
      </c>
      <c r="K87" s="2">
        <f t="shared" si="138"/>
        <v>-7</v>
      </c>
      <c r="L87" s="2">
        <f t="shared" si="52"/>
        <v>-6.71</v>
      </c>
      <c r="M87" s="2">
        <f t="shared" si="53"/>
        <v>-0.85</v>
      </c>
      <c r="N87" s="2">
        <v>-7</v>
      </c>
      <c r="O87" s="2">
        <f t="shared" si="54"/>
        <v>-7.21</v>
      </c>
      <c r="P87" s="2">
        <f t="shared" si="55"/>
        <v>-0.35</v>
      </c>
      <c r="Q87" s="2">
        <v>-7</v>
      </c>
      <c r="R87" s="2">
        <f t="shared" si="56"/>
        <v>-6.71</v>
      </c>
      <c r="S87" s="2">
        <f t="shared" si="57"/>
        <v>-0.35</v>
      </c>
      <c r="T87" s="2">
        <f t="shared" si="138"/>
        <v>-7</v>
      </c>
      <c r="U87" s="2">
        <f t="shared" si="138"/>
        <v>0</v>
      </c>
      <c r="V87" s="2">
        <f t="shared" si="138"/>
        <v>0</v>
      </c>
      <c r="W87" s="2">
        <f t="shared" si="138"/>
        <v>0</v>
      </c>
      <c r="X87" s="2">
        <f t="shared" si="138"/>
        <v>0</v>
      </c>
      <c r="Y87" s="2">
        <f t="shared" si="138"/>
        <v>0</v>
      </c>
      <c r="Z87" s="2">
        <f t="shared" si="138"/>
        <v>141</v>
      </c>
      <c r="AA87" s="2">
        <f t="shared" si="21"/>
        <v>50</v>
      </c>
      <c r="AB87" s="2">
        <f t="shared" ref="AB87:AD87" si="139">AB30</f>
        <v>142</v>
      </c>
      <c r="AC87" s="2">
        <f t="shared" si="23"/>
        <v>20</v>
      </c>
      <c r="AD87" s="2">
        <f t="shared" si="139"/>
        <v>143</v>
      </c>
      <c r="AE87" s="2">
        <f t="shared" si="24"/>
        <v>20</v>
      </c>
      <c r="AF87" s="2">
        <f t="shared" si="63"/>
        <v>2575</v>
      </c>
      <c r="AG87" s="3">
        <f>((A87-10000)*100)+(D87*100)+6100</f>
        <v>9100</v>
      </c>
      <c r="AH87" s="2">
        <f t="shared" ref="AH87:AM87" si="140">AH30</f>
        <v>0</v>
      </c>
      <c r="AI87" s="3">
        <f t="shared" si="140"/>
        <v>0</v>
      </c>
      <c r="AJ87" s="3">
        <f t="shared" si="140"/>
        <v>50</v>
      </c>
      <c r="AK87" s="3">
        <f t="shared" si="140"/>
        <v>40000</v>
      </c>
      <c r="AL87" s="3" t="s">
        <v>677</v>
      </c>
      <c r="AM87" s="3">
        <f t="shared" si="140"/>
        <v>4</v>
      </c>
      <c r="AN87" s="11">
        <v>10</v>
      </c>
      <c r="AO87" s="11">
        <v>60</v>
      </c>
      <c r="AP87" s="11">
        <v>10</v>
      </c>
      <c r="AQ87" s="11">
        <v>60</v>
      </c>
    </row>
    <row r="88" spans="1:43" s="11" customFormat="1" x14ac:dyDescent="0.3">
      <c r="A88" s="2">
        <f t="shared" si="16"/>
        <v>10030</v>
      </c>
      <c r="B88" s="2">
        <f t="shared" ref="B88:D88" si="141">B31</f>
        <v>100030</v>
      </c>
      <c r="C88" s="2" t="str">
        <f t="shared" si="141"/>
        <v>Dungeon004_04</v>
      </c>
      <c r="D88" s="2">
        <f t="shared" si="141"/>
        <v>1</v>
      </c>
      <c r="E88" s="2">
        <f t="shared" si="18"/>
        <v>2</v>
      </c>
      <c r="F88" s="12">
        <f t="shared" si="19"/>
        <v>30.280000000000005</v>
      </c>
      <c r="G88" s="2">
        <f t="shared" ref="G88:Z88" si="142">G31</f>
        <v>5</v>
      </c>
      <c r="H88" s="2">
        <f t="shared" si="142"/>
        <v>1</v>
      </c>
      <c r="I88" s="51">
        <v>-8.86</v>
      </c>
      <c r="J88" s="51">
        <v>0.82399999999999995</v>
      </c>
      <c r="K88" s="2">
        <f t="shared" si="142"/>
        <v>-7</v>
      </c>
      <c r="L88" s="2">
        <f t="shared" si="52"/>
        <v>-8.36</v>
      </c>
      <c r="M88" s="2">
        <f t="shared" si="53"/>
        <v>0.82399999999999995</v>
      </c>
      <c r="N88" s="2">
        <v>-7</v>
      </c>
      <c r="O88" s="2">
        <f t="shared" si="54"/>
        <v>-8.86</v>
      </c>
      <c r="P88" s="2">
        <f t="shared" si="55"/>
        <v>1.3239999999999998</v>
      </c>
      <c r="Q88" s="2">
        <v>-7</v>
      </c>
      <c r="R88" s="2">
        <f t="shared" si="56"/>
        <v>-8.36</v>
      </c>
      <c r="S88" s="2">
        <f t="shared" si="57"/>
        <v>1.3239999999999998</v>
      </c>
      <c r="T88" s="2">
        <f t="shared" si="142"/>
        <v>-7</v>
      </c>
      <c r="U88" s="2">
        <f t="shared" si="142"/>
        <v>0</v>
      </c>
      <c r="V88" s="2">
        <f t="shared" si="142"/>
        <v>0</v>
      </c>
      <c r="W88" s="2">
        <f t="shared" si="142"/>
        <v>0</v>
      </c>
      <c r="X88" s="2">
        <f t="shared" si="142"/>
        <v>0</v>
      </c>
      <c r="Y88" s="2">
        <f t="shared" si="142"/>
        <v>0</v>
      </c>
      <c r="Z88" s="2">
        <f t="shared" si="142"/>
        <v>146</v>
      </c>
      <c r="AA88" s="2">
        <f t="shared" si="21"/>
        <v>50</v>
      </c>
      <c r="AB88" s="2">
        <f t="shared" ref="AB88:AD88" si="143">AB31</f>
        <v>147</v>
      </c>
      <c r="AC88" s="2">
        <f t="shared" si="23"/>
        <v>20</v>
      </c>
      <c r="AD88" s="2">
        <f t="shared" si="143"/>
        <v>148</v>
      </c>
      <c r="AE88" s="2">
        <f t="shared" si="24"/>
        <v>20</v>
      </c>
      <c r="AF88" s="2">
        <f t="shared" si="63"/>
        <v>2600</v>
      </c>
      <c r="AG88" s="3">
        <f>((A88-10000)*100)+(D88*100)+6100</f>
        <v>9200</v>
      </c>
      <c r="AH88" s="2">
        <f t="shared" ref="AH88:AM88" si="144">AH31</f>
        <v>0</v>
      </c>
      <c r="AI88" s="3">
        <f t="shared" si="144"/>
        <v>0</v>
      </c>
      <c r="AJ88" s="3">
        <f t="shared" si="144"/>
        <v>50</v>
      </c>
      <c r="AK88" s="3">
        <f t="shared" si="144"/>
        <v>40002</v>
      </c>
      <c r="AL88" s="3" t="s">
        <v>710</v>
      </c>
      <c r="AM88" s="3">
        <f t="shared" si="144"/>
        <v>4</v>
      </c>
      <c r="AN88" s="11">
        <v>10</v>
      </c>
      <c r="AO88" s="11">
        <v>60</v>
      </c>
      <c r="AP88" s="11">
        <v>10</v>
      </c>
      <c r="AQ88" s="11">
        <v>60</v>
      </c>
    </row>
    <row r="89" spans="1:43" s="4" customFormat="1" x14ac:dyDescent="0.3">
      <c r="A89" s="2">
        <f t="shared" si="16"/>
        <v>10031</v>
      </c>
      <c r="B89" s="2">
        <f t="shared" ref="B89:D89" si="145">B32</f>
        <v>100031</v>
      </c>
      <c r="C89" s="2" t="str">
        <f t="shared" si="145"/>
        <v>Dungeon004_02</v>
      </c>
      <c r="D89" s="2">
        <f t="shared" si="145"/>
        <v>2</v>
      </c>
      <c r="E89" s="2">
        <f t="shared" si="18"/>
        <v>2</v>
      </c>
      <c r="F89" s="12">
        <f t="shared" si="19"/>
        <v>30.600000000000005</v>
      </c>
      <c r="G89" s="2">
        <f t="shared" ref="G89:Z89" si="146">G32</f>
        <v>9</v>
      </c>
      <c r="H89" s="2">
        <f t="shared" si="146"/>
        <v>1</v>
      </c>
      <c r="I89" s="51">
        <v>-7.21</v>
      </c>
      <c r="J89" s="51">
        <v>-0.85</v>
      </c>
      <c r="K89" s="2">
        <f t="shared" si="146"/>
        <v>-7</v>
      </c>
      <c r="L89" s="2">
        <f t="shared" si="52"/>
        <v>-6.71</v>
      </c>
      <c r="M89" s="2">
        <f t="shared" si="53"/>
        <v>-0.85</v>
      </c>
      <c r="N89" s="2">
        <v>-7</v>
      </c>
      <c r="O89" s="2">
        <f t="shared" si="54"/>
        <v>-7.21</v>
      </c>
      <c r="P89" s="2">
        <f t="shared" si="55"/>
        <v>-0.35</v>
      </c>
      <c r="Q89" s="2">
        <v>-7</v>
      </c>
      <c r="R89" s="2">
        <f t="shared" si="56"/>
        <v>-6.71</v>
      </c>
      <c r="S89" s="2">
        <f t="shared" si="57"/>
        <v>-0.35</v>
      </c>
      <c r="T89" s="2">
        <f t="shared" si="146"/>
        <v>-7</v>
      </c>
      <c r="U89" s="2">
        <f t="shared" si="146"/>
        <v>0</v>
      </c>
      <c r="V89" s="2">
        <f t="shared" si="146"/>
        <v>0</v>
      </c>
      <c r="W89" s="2">
        <f t="shared" si="146"/>
        <v>0</v>
      </c>
      <c r="X89" s="2">
        <f t="shared" si="146"/>
        <v>0</v>
      </c>
      <c r="Y89" s="2">
        <f t="shared" si="146"/>
        <v>0</v>
      </c>
      <c r="Z89" s="2">
        <f t="shared" si="146"/>
        <v>151</v>
      </c>
      <c r="AA89" s="2">
        <f t="shared" si="21"/>
        <v>50</v>
      </c>
      <c r="AB89" s="2">
        <f t="shared" ref="AB89:AD89" si="147">AB32</f>
        <v>152</v>
      </c>
      <c r="AC89" s="2">
        <f t="shared" si="23"/>
        <v>20</v>
      </c>
      <c r="AD89" s="2">
        <f t="shared" si="147"/>
        <v>153</v>
      </c>
      <c r="AE89" s="2">
        <f t="shared" si="24"/>
        <v>20</v>
      </c>
      <c r="AF89" s="2">
        <f t="shared" si="63"/>
        <v>2625</v>
      </c>
      <c r="AG89" s="3">
        <f>((A89-10000)*100)+(D89*100)+6100</f>
        <v>9400</v>
      </c>
      <c r="AH89" s="2">
        <f t="shared" ref="AH89:AM89" si="148">AH32</f>
        <v>0</v>
      </c>
      <c r="AI89" s="3">
        <f t="shared" si="148"/>
        <v>0</v>
      </c>
      <c r="AJ89" s="3">
        <f t="shared" si="148"/>
        <v>50</v>
      </c>
      <c r="AK89" s="3">
        <f t="shared" si="148"/>
        <v>40000</v>
      </c>
      <c r="AL89" s="3" t="s">
        <v>712</v>
      </c>
      <c r="AM89" s="3">
        <f t="shared" si="148"/>
        <v>4</v>
      </c>
      <c r="AN89" s="4">
        <v>5</v>
      </c>
      <c r="AO89" s="4">
        <v>15</v>
      </c>
      <c r="AP89" s="4">
        <v>5</v>
      </c>
      <c r="AQ89" s="4">
        <v>15</v>
      </c>
    </row>
    <row r="90" spans="1:43" s="4" customFormat="1" x14ac:dyDescent="0.3">
      <c r="A90" s="2">
        <f t="shared" si="16"/>
        <v>10032</v>
      </c>
      <c r="B90" s="2">
        <f t="shared" ref="B90:D90" si="149">B33</f>
        <v>100032</v>
      </c>
      <c r="C90" s="2" t="str">
        <f t="shared" si="149"/>
        <v>Dungeon004_02</v>
      </c>
      <c r="D90" s="2">
        <f t="shared" si="149"/>
        <v>5</v>
      </c>
      <c r="E90" s="2">
        <f t="shared" si="18"/>
        <v>2</v>
      </c>
      <c r="F90" s="12">
        <f t="shared" si="19"/>
        <v>30.920000000000005</v>
      </c>
      <c r="G90" s="2">
        <f t="shared" ref="G90:Z90" si="150">G33</f>
        <v>9</v>
      </c>
      <c r="H90" s="2">
        <f t="shared" si="150"/>
        <v>1</v>
      </c>
      <c r="I90" s="51">
        <v>-7.21</v>
      </c>
      <c r="J90" s="51">
        <v>-0.85</v>
      </c>
      <c r="K90" s="2">
        <f t="shared" si="150"/>
        <v>-7</v>
      </c>
      <c r="L90" s="2">
        <f t="shared" si="52"/>
        <v>-6.71</v>
      </c>
      <c r="M90" s="2">
        <f t="shared" si="53"/>
        <v>-0.85</v>
      </c>
      <c r="N90" s="2">
        <v>-7</v>
      </c>
      <c r="O90" s="2">
        <f t="shared" si="54"/>
        <v>-7.21</v>
      </c>
      <c r="P90" s="2">
        <f t="shared" si="55"/>
        <v>-0.35</v>
      </c>
      <c r="Q90" s="2">
        <v>-7</v>
      </c>
      <c r="R90" s="2">
        <f t="shared" si="56"/>
        <v>-6.71</v>
      </c>
      <c r="S90" s="2">
        <f t="shared" si="57"/>
        <v>-0.35</v>
      </c>
      <c r="T90" s="2">
        <f t="shared" si="150"/>
        <v>-7</v>
      </c>
      <c r="U90" s="2">
        <f t="shared" si="150"/>
        <v>0</v>
      </c>
      <c r="V90" s="2">
        <f t="shared" si="150"/>
        <v>0</v>
      </c>
      <c r="W90" s="2">
        <f t="shared" si="150"/>
        <v>0</v>
      </c>
      <c r="X90" s="2">
        <f t="shared" si="150"/>
        <v>0</v>
      </c>
      <c r="Y90" s="2">
        <f t="shared" si="150"/>
        <v>0</v>
      </c>
      <c r="Z90" s="2">
        <f t="shared" si="150"/>
        <v>156</v>
      </c>
      <c r="AA90" s="2">
        <f t="shared" si="21"/>
        <v>50</v>
      </c>
      <c r="AB90" s="2">
        <f t="shared" ref="AB90:AD90" si="151">AB33</f>
        <v>157</v>
      </c>
      <c r="AC90" s="2">
        <f t="shared" si="23"/>
        <v>20</v>
      </c>
      <c r="AD90" s="2">
        <f t="shared" si="151"/>
        <v>158</v>
      </c>
      <c r="AE90" s="2">
        <f t="shared" si="24"/>
        <v>20</v>
      </c>
      <c r="AF90" s="2">
        <f t="shared" si="63"/>
        <v>2650</v>
      </c>
      <c r="AG90" s="3">
        <f>((A90-10000)*100)+(D90*100)+6100</f>
        <v>9800</v>
      </c>
      <c r="AH90" s="2">
        <f t="shared" ref="AH90:AM90" si="152">AH33</f>
        <v>0</v>
      </c>
      <c r="AI90" s="3">
        <f t="shared" si="152"/>
        <v>0</v>
      </c>
      <c r="AJ90" s="3">
        <f t="shared" si="152"/>
        <v>50</v>
      </c>
      <c r="AK90" s="3">
        <f t="shared" si="152"/>
        <v>40000</v>
      </c>
      <c r="AL90" s="3" t="s">
        <v>695</v>
      </c>
      <c r="AM90" s="3">
        <f t="shared" si="152"/>
        <v>4</v>
      </c>
      <c r="AN90" s="4">
        <v>9</v>
      </c>
      <c r="AO90" s="4">
        <v>17</v>
      </c>
      <c r="AP90" s="4">
        <v>9</v>
      </c>
      <c r="AQ90" s="4">
        <v>17</v>
      </c>
    </row>
    <row r="91" spans="1:43" s="4" customFormat="1" x14ac:dyDescent="0.3">
      <c r="A91" s="2">
        <f t="shared" si="16"/>
        <v>10033</v>
      </c>
      <c r="B91" s="2">
        <f t="shared" ref="B91:D91" si="153">B34</f>
        <v>100033</v>
      </c>
      <c r="C91" s="2" t="str">
        <f t="shared" si="153"/>
        <v>Dungeon002_01</v>
      </c>
      <c r="D91" s="2">
        <f t="shared" si="153"/>
        <v>1</v>
      </c>
      <c r="E91" s="2">
        <f t="shared" si="18"/>
        <v>2</v>
      </c>
      <c r="F91" s="12">
        <f t="shared" si="19"/>
        <v>31.240000000000006</v>
      </c>
      <c r="G91" s="2">
        <f t="shared" ref="G91:Z91" si="154">G34</f>
        <v>4</v>
      </c>
      <c r="H91" s="2">
        <f t="shared" si="154"/>
        <v>1</v>
      </c>
      <c r="I91" s="52">
        <v>-4.91</v>
      </c>
      <c r="J91" s="52">
        <v>0.22</v>
      </c>
      <c r="K91" s="2">
        <f t="shared" si="154"/>
        <v>-7</v>
      </c>
      <c r="L91" s="2">
        <f t="shared" si="52"/>
        <v>-4.41</v>
      </c>
      <c r="M91" s="2">
        <f t="shared" si="53"/>
        <v>0.22</v>
      </c>
      <c r="N91" s="2">
        <v>-7</v>
      </c>
      <c r="O91" s="2">
        <f t="shared" si="54"/>
        <v>-4.91</v>
      </c>
      <c r="P91" s="2">
        <f t="shared" si="55"/>
        <v>0.72</v>
      </c>
      <c r="Q91" s="2">
        <v>-7</v>
      </c>
      <c r="R91" s="2">
        <f t="shared" si="56"/>
        <v>-4.41</v>
      </c>
      <c r="S91" s="2">
        <f t="shared" si="57"/>
        <v>0.72</v>
      </c>
      <c r="T91" s="2">
        <f t="shared" si="154"/>
        <v>-7</v>
      </c>
      <c r="U91" s="2">
        <f t="shared" si="154"/>
        <v>0</v>
      </c>
      <c r="V91" s="2">
        <f t="shared" si="154"/>
        <v>0</v>
      </c>
      <c r="W91" s="2">
        <f t="shared" si="154"/>
        <v>0</v>
      </c>
      <c r="X91" s="2">
        <f t="shared" si="154"/>
        <v>0</v>
      </c>
      <c r="Y91" s="2">
        <f t="shared" si="154"/>
        <v>0</v>
      </c>
      <c r="Z91" s="2">
        <f t="shared" si="154"/>
        <v>161</v>
      </c>
      <c r="AA91" s="2">
        <f t="shared" si="21"/>
        <v>50</v>
      </c>
      <c r="AB91" s="2">
        <f t="shared" ref="AB91:AD91" si="155">AB34</f>
        <v>162</v>
      </c>
      <c r="AC91" s="2">
        <f t="shared" si="23"/>
        <v>20</v>
      </c>
      <c r="AD91" s="2">
        <f t="shared" si="155"/>
        <v>163</v>
      </c>
      <c r="AE91" s="2">
        <f t="shared" si="24"/>
        <v>20</v>
      </c>
      <c r="AF91" s="2">
        <f t="shared" si="63"/>
        <v>2675</v>
      </c>
      <c r="AG91" s="3">
        <f>((A91-10000)*100)+(D91*100)+6100</f>
        <v>9500</v>
      </c>
      <c r="AH91" s="2">
        <f t="shared" ref="AH91:AM91" si="156">AH34</f>
        <v>0</v>
      </c>
      <c r="AI91" s="3">
        <f t="shared" si="156"/>
        <v>0</v>
      </c>
      <c r="AJ91" s="3">
        <f t="shared" si="156"/>
        <v>50</v>
      </c>
      <c r="AK91" s="3">
        <f t="shared" si="156"/>
        <v>40001</v>
      </c>
      <c r="AL91" s="3" t="s">
        <v>715</v>
      </c>
      <c r="AM91" s="3">
        <f t="shared" si="156"/>
        <v>5</v>
      </c>
      <c r="AN91" s="4">
        <v>10</v>
      </c>
      <c r="AO91" s="4">
        <v>65</v>
      </c>
      <c r="AP91" s="4">
        <v>10</v>
      </c>
      <c r="AQ91" s="4">
        <v>65</v>
      </c>
    </row>
    <row r="92" spans="1:43" s="4" customFormat="1" x14ac:dyDescent="0.3">
      <c r="A92" s="2">
        <f t="shared" si="16"/>
        <v>10034</v>
      </c>
      <c r="B92" s="2">
        <f t="shared" ref="B92:D92" si="157">B35</f>
        <v>100034</v>
      </c>
      <c r="C92" s="2" t="str">
        <f t="shared" si="157"/>
        <v>Dungeon002_02</v>
      </c>
      <c r="D92" s="2">
        <f t="shared" si="157"/>
        <v>4</v>
      </c>
      <c r="E92" s="2">
        <f t="shared" si="18"/>
        <v>2</v>
      </c>
      <c r="F92" s="12">
        <f t="shared" si="19"/>
        <v>31.560000000000006</v>
      </c>
      <c r="G92" s="2">
        <f t="shared" ref="G92:Z92" si="158">G35</f>
        <v>5</v>
      </c>
      <c r="H92" s="2">
        <f t="shared" si="158"/>
        <v>1</v>
      </c>
      <c r="I92" s="52">
        <v>-6.27</v>
      </c>
      <c r="J92" s="52">
        <v>0.13</v>
      </c>
      <c r="K92" s="2">
        <f t="shared" si="158"/>
        <v>-7</v>
      </c>
      <c r="L92" s="2">
        <f t="shared" si="52"/>
        <v>-5.77</v>
      </c>
      <c r="M92" s="2">
        <f t="shared" si="53"/>
        <v>0.13</v>
      </c>
      <c r="N92" s="2">
        <v>-7</v>
      </c>
      <c r="O92" s="2">
        <f t="shared" si="54"/>
        <v>-6.27</v>
      </c>
      <c r="P92" s="2">
        <f t="shared" si="55"/>
        <v>0.63</v>
      </c>
      <c r="Q92" s="2">
        <v>-7</v>
      </c>
      <c r="R92" s="2">
        <f t="shared" si="56"/>
        <v>-5.77</v>
      </c>
      <c r="S92" s="2">
        <f t="shared" si="57"/>
        <v>0.63</v>
      </c>
      <c r="T92" s="2">
        <f t="shared" si="158"/>
        <v>-7</v>
      </c>
      <c r="U92" s="2">
        <f t="shared" si="158"/>
        <v>0</v>
      </c>
      <c r="V92" s="2">
        <f t="shared" si="158"/>
        <v>0</v>
      </c>
      <c r="W92" s="2">
        <f t="shared" si="158"/>
        <v>0</v>
      </c>
      <c r="X92" s="2">
        <f t="shared" si="158"/>
        <v>0</v>
      </c>
      <c r="Y92" s="2">
        <f t="shared" si="158"/>
        <v>0</v>
      </c>
      <c r="Z92" s="2">
        <f t="shared" si="158"/>
        <v>166</v>
      </c>
      <c r="AA92" s="2">
        <f t="shared" si="21"/>
        <v>50</v>
      </c>
      <c r="AB92" s="2">
        <f t="shared" ref="AB92:AD92" si="159">AB35</f>
        <v>167</v>
      </c>
      <c r="AC92" s="2">
        <f t="shared" si="23"/>
        <v>20</v>
      </c>
      <c r="AD92" s="2">
        <f t="shared" si="159"/>
        <v>168</v>
      </c>
      <c r="AE92" s="2">
        <f t="shared" si="24"/>
        <v>20</v>
      </c>
      <c r="AF92" s="2">
        <f t="shared" si="63"/>
        <v>2700</v>
      </c>
      <c r="AG92" s="3">
        <f>((A92-10000)*100)+(D92*100)+6100</f>
        <v>9900</v>
      </c>
      <c r="AH92" s="2">
        <f t="shared" ref="AH92:AM92" si="160">AH35</f>
        <v>0</v>
      </c>
      <c r="AI92" s="3">
        <f t="shared" si="160"/>
        <v>0</v>
      </c>
      <c r="AJ92" s="3">
        <f t="shared" si="160"/>
        <v>50</v>
      </c>
      <c r="AK92" s="3">
        <f t="shared" si="160"/>
        <v>40002</v>
      </c>
      <c r="AL92" s="3" t="s">
        <v>717</v>
      </c>
      <c r="AM92" s="3">
        <f t="shared" si="160"/>
        <v>5</v>
      </c>
      <c r="AN92" s="4">
        <v>10</v>
      </c>
      <c r="AO92" s="4">
        <v>70</v>
      </c>
      <c r="AP92" s="4">
        <v>10</v>
      </c>
      <c r="AQ92" s="4">
        <v>70</v>
      </c>
    </row>
    <row r="93" spans="1:43" s="4" customFormat="1" x14ac:dyDescent="0.3">
      <c r="A93" s="2">
        <f t="shared" si="16"/>
        <v>10035</v>
      </c>
      <c r="B93" s="2">
        <f t="shared" ref="B93:D93" si="161">B36</f>
        <v>100035</v>
      </c>
      <c r="C93" s="2" t="str">
        <f t="shared" si="161"/>
        <v>Dungeon002_03</v>
      </c>
      <c r="D93" s="2">
        <f t="shared" si="161"/>
        <v>1</v>
      </c>
      <c r="E93" s="2">
        <f t="shared" si="18"/>
        <v>2</v>
      </c>
      <c r="F93" s="12">
        <f t="shared" si="19"/>
        <v>31.880000000000006</v>
      </c>
      <c r="G93" s="2">
        <f t="shared" ref="G93:Z93" si="162">G36</f>
        <v>6</v>
      </c>
      <c r="H93" s="2">
        <f t="shared" si="162"/>
        <v>1</v>
      </c>
      <c r="I93" s="52">
        <v>-4.91</v>
      </c>
      <c r="J93" s="52">
        <v>0.22</v>
      </c>
      <c r="K93" s="2">
        <f t="shared" si="162"/>
        <v>-7</v>
      </c>
      <c r="L93" s="2">
        <f t="shared" si="52"/>
        <v>-4.41</v>
      </c>
      <c r="M93" s="2">
        <f t="shared" si="53"/>
        <v>0.22</v>
      </c>
      <c r="N93" s="2">
        <v>-7</v>
      </c>
      <c r="O93" s="2">
        <f t="shared" si="54"/>
        <v>-4.91</v>
      </c>
      <c r="P93" s="2">
        <f t="shared" si="55"/>
        <v>0.72</v>
      </c>
      <c r="Q93" s="2">
        <v>-7</v>
      </c>
      <c r="R93" s="2">
        <f t="shared" si="56"/>
        <v>-4.41</v>
      </c>
      <c r="S93" s="2">
        <f t="shared" si="57"/>
        <v>0.72</v>
      </c>
      <c r="T93" s="2">
        <f t="shared" si="162"/>
        <v>-7</v>
      </c>
      <c r="U93" s="2">
        <f t="shared" si="162"/>
        <v>0</v>
      </c>
      <c r="V93" s="2">
        <f t="shared" si="162"/>
        <v>0</v>
      </c>
      <c r="W93" s="2">
        <f t="shared" si="162"/>
        <v>0</v>
      </c>
      <c r="X93" s="2">
        <f t="shared" si="162"/>
        <v>0</v>
      </c>
      <c r="Y93" s="2">
        <f t="shared" si="162"/>
        <v>0</v>
      </c>
      <c r="Z93" s="2">
        <f t="shared" si="162"/>
        <v>171</v>
      </c>
      <c r="AA93" s="2">
        <f t="shared" si="21"/>
        <v>50</v>
      </c>
      <c r="AB93" s="2">
        <f t="shared" ref="AB93:AD93" si="163">AB36</f>
        <v>172</v>
      </c>
      <c r="AC93" s="2">
        <f t="shared" si="23"/>
        <v>20</v>
      </c>
      <c r="AD93" s="2">
        <f t="shared" si="163"/>
        <v>173</v>
      </c>
      <c r="AE93" s="2">
        <f t="shared" si="24"/>
        <v>20</v>
      </c>
      <c r="AF93" s="2">
        <f t="shared" si="63"/>
        <v>2725</v>
      </c>
      <c r="AG93" s="3">
        <f>((A93-10000)*100)+(D93*100)+6100</f>
        <v>9700</v>
      </c>
      <c r="AH93" s="2">
        <f t="shared" ref="AH93:AM93" si="164">AH36</f>
        <v>0</v>
      </c>
      <c r="AI93" s="3">
        <f t="shared" si="164"/>
        <v>0</v>
      </c>
      <c r="AJ93" s="3">
        <f t="shared" si="164"/>
        <v>50</v>
      </c>
      <c r="AK93" s="3">
        <f t="shared" si="164"/>
        <v>40002</v>
      </c>
      <c r="AL93" s="3" t="s">
        <v>719</v>
      </c>
      <c r="AM93" s="3">
        <f t="shared" si="164"/>
        <v>5</v>
      </c>
      <c r="AN93" s="4">
        <v>11</v>
      </c>
      <c r="AO93" s="4">
        <v>70</v>
      </c>
      <c r="AP93" s="4">
        <v>11</v>
      </c>
      <c r="AQ93" s="4">
        <v>70</v>
      </c>
    </row>
    <row r="94" spans="1:43" s="4" customFormat="1" x14ac:dyDescent="0.3">
      <c r="A94" s="2">
        <f t="shared" si="16"/>
        <v>10036</v>
      </c>
      <c r="B94" s="2">
        <f t="shared" ref="B94:D94" si="165">B37</f>
        <v>100036</v>
      </c>
      <c r="C94" s="2" t="str">
        <f t="shared" si="165"/>
        <v>Dungeon002_04</v>
      </c>
      <c r="D94" s="2">
        <f t="shared" si="165"/>
        <v>1</v>
      </c>
      <c r="E94" s="2">
        <f t="shared" si="18"/>
        <v>2</v>
      </c>
      <c r="F94" s="12">
        <f t="shared" si="19"/>
        <v>32.200000000000003</v>
      </c>
      <c r="G94" s="2">
        <f t="shared" ref="G94:Z94" si="166">G37</f>
        <v>7</v>
      </c>
      <c r="H94" s="2">
        <f t="shared" si="166"/>
        <v>1</v>
      </c>
      <c r="I94" s="52">
        <v>-4.91</v>
      </c>
      <c r="J94" s="52">
        <v>-0.13</v>
      </c>
      <c r="K94" s="2">
        <f t="shared" si="166"/>
        <v>-7</v>
      </c>
      <c r="L94" s="2">
        <f t="shared" si="52"/>
        <v>-4.41</v>
      </c>
      <c r="M94" s="2">
        <f t="shared" si="53"/>
        <v>-0.13</v>
      </c>
      <c r="N94" s="2">
        <v>-7</v>
      </c>
      <c r="O94" s="2">
        <f t="shared" si="54"/>
        <v>-4.91</v>
      </c>
      <c r="P94" s="2">
        <f t="shared" si="55"/>
        <v>0.37</v>
      </c>
      <c r="Q94" s="2">
        <v>-7</v>
      </c>
      <c r="R94" s="2">
        <f t="shared" si="56"/>
        <v>-4.41</v>
      </c>
      <c r="S94" s="2">
        <f t="shared" si="57"/>
        <v>0.37</v>
      </c>
      <c r="T94" s="2">
        <f t="shared" si="166"/>
        <v>-7</v>
      </c>
      <c r="U94" s="2">
        <f t="shared" si="166"/>
        <v>0</v>
      </c>
      <c r="V94" s="2">
        <f t="shared" si="166"/>
        <v>0</v>
      </c>
      <c r="W94" s="2">
        <f t="shared" si="166"/>
        <v>0</v>
      </c>
      <c r="X94" s="2">
        <f t="shared" si="166"/>
        <v>0</v>
      </c>
      <c r="Y94" s="2">
        <f t="shared" si="166"/>
        <v>0</v>
      </c>
      <c r="Z94" s="2">
        <f t="shared" si="166"/>
        <v>176</v>
      </c>
      <c r="AA94" s="2">
        <f t="shared" si="21"/>
        <v>50</v>
      </c>
      <c r="AB94" s="2">
        <f t="shared" ref="AB94:AD94" si="167">AB37</f>
        <v>177</v>
      </c>
      <c r="AC94" s="2">
        <f t="shared" si="23"/>
        <v>20</v>
      </c>
      <c r="AD94" s="2">
        <f t="shared" si="167"/>
        <v>178</v>
      </c>
      <c r="AE94" s="2">
        <f t="shared" si="24"/>
        <v>20</v>
      </c>
      <c r="AF94" s="2">
        <f t="shared" si="63"/>
        <v>2750</v>
      </c>
      <c r="AG94" s="3">
        <f>((A94-10000)*100)+(D94*100)+6100</f>
        <v>9800</v>
      </c>
      <c r="AH94" s="2">
        <f t="shared" ref="AH94:AM94" si="168">AH37</f>
        <v>0</v>
      </c>
      <c r="AI94" s="3">
        <f t="shared" si="168"/>
        <v>0</v>
      </c>
      <c r="AJ94" s="3">
        <f t="shared" si="168"/>
        <v>50</v>
      </c>
      <c r="AK94" s="3">
        <f t="shared" si="168"/>
        <v>40000</v>
      </c>
      <c r="AL94" s="3" t="s">
        <v>721</v>
      </c>
      <c r="AM94" s="3">
        <f t="shared" si="168"/>
        <v>5</v>
      </c>
      <c r="AN94" s="4">
        <v>10</v>
      </c>
      <c r="AO94" s="4">
        <v>65</v>
      </c>
      <c r="AP94" s="4">
        <v>10</v>
      </c>
      <c r="AQ94" s="4">
        <v>65</v>
      </c>
    </row>
    <row r="95" spans="1:43" s="4" customFormat="1" x14ac:dyDescent="0.3">
      <c r="A95" s="2">
        <f t="shared" si="16"/>
        <v>10037</v>
      </c>
      <c r="B95" s="2">
        <f t="shared" ref="B95:D95" si="169">B38</f>
        <v>100037</v>
      </c>
      <c r="C95" s="2" t="str">
        <f t="shared" si="169"/>
        <v>Dungeon002_05</v>
      </c>
      <c r="D95" s="2">
        <f t="shared" si="169"/>
        <v>1</v>
      </c>
      <c r="E95" s="2">
        <f t="shared" si="18"/>
        <v>2</v>
      </c>
      <c r="F95" s="12">
        <f t="shared" si="19"/>
        <v>32.52000000000001</v>
      </c>
      <c r="G95" s="2">
        <f t="shared" ref="G95:Z95" si="170">G38</f>
        <v>8</v>
      </c>
      <c r="H95" s="2">
        <f t="shared" si="170"/>
        <v>1</v>
      </c>
      <c r="I95" s="52">
        <v>-4.7300000000000004</v>
      </c>
      <c r="J95" s="52">
        <v>-0.12</v>
      </c>
      <c r="K95" s="2">
        <f t="shared" si="170"/>
        <v>-7</v>
      </c>
      <c r="L95" s="2">
        <f t="shared" si="52"/>
        <v>-4.2300000000000004</v>
      </c>
      <c r="M95" s="2">
        <f t="shared" si="53"/>
        <v>-0.12</v>
      </c>
      <c r="N95" s="2">
        <v>-7</v>
      </c>
      <c r="O95" s="2">
        <f t="shared" si="54"/>
        <v>-4.7300000000000004</v>
      </c>
      <c r="P95" s="2">
        <f t="shared" si="55"/>
        <v>0.38</v>
      </c>
      <c r="Q95" s="2">
        <v>-7</v>
      </c>
      <c r="R95" s="2">
        <f t="shared" si="56"/>
        <v>-4.2300000000000004</v>
      </c>
      <c r="S95" s="2">
        <f t="shared" si="57"/>
        <v>0.38</v>
      </c>
      <c r="T95" s="2">
        <f t="shared" si="170"/>
        <v>-7</v>
      </c>
      <c r="U95" s="2">
        <f t="shared" si="170"/>
        <v>0</v>
      </c>
      <c r="V95" s="2">
        <f t="shared" si="170"/>
        <v>0</v>
      </c>
      <c r="W95" s="2">
        <f t="shared" si="170"/>
        <v>0</v>
      </c>
      <c r="X95" s="2">
        <f t="shared" si="170"/>
        <v>0</v>
      </c>
      <c r="Y95" s="2">
        <f t="shared" si="170"/>
        <v>0</v>
      </c>
      <c r="Z95" s="2">
        <f t="shared" si="170"/>
        <v>181</v>
      </c>
      <c r="AA95" s="2">
        <f t="shared" si="21"/>
        <v>50</v>
      </c>
      <c r="AB95" s="2">
        <f t="shared" ref="AB95:AD95" si="171">AB38</f>
        <v>182</v>
      </c>
      <c r="AC95" s="2">
        <f t="shared" si="23"/>
        <v>20</v>
      </c>
      <c r="AD95" s="2">
        <f t="shared" si="171"/>
        <v>183</v>
      </c>
      <c r="AE95" s="2">
        <f t="shared" si="24"/>
        <v>20</v>
      </c>
      <c r="AF95" s="2">
        <f t="shared" si="63"/>
        <v>2775</v>
      </c>
      <c r="AG95" s="3">
        <f>((A95-10000)*100)+(D95*100)+6100</f>
        <v>9900</v>
      </c>
      <c r="AH95" s="2">
        <f t="shared" ref="AH95:AM95" si="172">AH38</f>
        <v>0</v>
      </c>
      <c r="AI95" s="3">
        <f t="shared" si="172"/>
        <v>0</v>
      </c>
      <c r="AJ95" s="3">
        <f t="shared" si="172"/>
        <v>50</v>
      </c>
      <c r="AK95" s="3">
        <f t="shared" si="172"/>
        <v>40001</v>
      </c>
      <c r="AL95" s="3" t="s">
        <v>728</v>
      </c>
      <c r="AM95" s="3">
        <f t="shared" si="172"/>
        <v>5</v>
      </c>
      <c r="AN95" s="4">
        <v>11</v>
      </c>
      <c r="AO95" s="4">
        <v>70</v>
      </c>
      <c r="AP95" s="4">
        <v>11</v>
      </c>
      <c r="AQ95" s="4">
        <v>70</v>
      </c>
    </row>
    <row r="96" spans="1:43" s="4" customFormat="1" x14ac:dyDescent="0.3">
      <c r="A96" s="2">
        <f t="shared" si="16"/>
        <v>10038</v>
      </c>
      <c r="B96" s="2">
        <f t="shared" ref="B96:D96" si="173">B39</f>
        <v>100038</v>
      </c>
      <c r="C96" s="2" t="str">
        <f t="shared" si="173"/>
        <v>Dungeon002_06</v>
      </c>
      <c r="D96" s="2">
        <f t="shared" si="173"/>
        <v>4</v>
      </c>
      <c r="E96" s="2">
        <f t="shared" si="18"/>
        <v>2</v>
      </c>
      <c r="F96" s="12">
        <f t="shared" si="19"/>
        <v>32.840000000000003</v>
      </c>
      <c r="G96" s="2">
        <f t="shared" ref="G96:Z96" si="174">G39</f>
        <v>4</v>
      </c>
      <c r="H96" s="2">
        <f t="shared" si="174"/>
        <v>1</v>
      </c>
      <c r="I96" s="52">
        <v>-7.06</v>
      </c>
      <c r="J96" s="52">
        <v>-0.68</v>
      </c>
      <c r="K96" s="2">
        <f t="shared" si="174"/>
        <v>-7</v>
      </c>
      <c r="L96" s="2">
        <f t="shared" si="52"/>
        <v>-6.56</v>
      </c>
      <c r="M96" s="2">
        <f t="shared" si="53"/>
        <v>-0.68</v>
      </c>
      <c r="N96" s="2">
        <v>-7</v>
      </c>
      <c r="O96" s="2">
        <f t="shared" si="54"/>
        <v>-7.06</v>
      </c>
      <c r="P96" s="2">
        <f t="shared" si="55"/>
        <v>-0.18000000000000005</v>
      </c>
      <c r="Q96" s="2">
        <v>-7</v>
      </c>
      <c r="R96" s="2">
        <f t="shared" si="56"/>
        <v>-6.56</v>
      </c>
      <c r="S96" s="2">
        <f t="shared" si="57"/>
        <v>-0.18000000000000005</v>
      </c>
      <c r="T96" s="2">
        <f t="shared" si="174"/>
        <v>-7</v>
      </c>
      <c r="U96" s="2">
        <f t="shared" si="174"/>
        <v>0</v>
      </c>
      <c r="V96" s="2">
        <f t="shared" si="174"/>
        <v>0</v>
      </c>
      <c r="W96" s="2">
        <f t="shared" si="174"/>
        <v>0</v>
      </c>
      <c r="X96" s="2">
        <f t="shared" si="174"/>
        <v>0</v>
      </c>
      <c r="Y96" s="2">
        <f t="shared" si="174"/>
        <v>0</v>
      </c>
      <c r="Z96" s="2">
        <f t="shared" si="174"/>
        <v>186</v>
      </c>
      <c r="AA96" s="2">
        <f t="shared" si="21"/>
        <v>50</v>
      </c>
      <c r="AB96" s="2">
        <f t="shared" ref="AB96:AD96" si="175">AB39</f>
        <v>187</v>
      </c>
      <c r="AC96" s="2">
        <f t="shared" si="23"/>
        <v>20</v>
      </c>
      <c r="AD96" s="2">
        <f t="shared" si="175"/>
        <v>188</v>
      </c>
      <c r="AE96" s="2">
        <f t="shared" si="24"/>
        <v>20</v>
      </c>
      <c r="AF96" s="2">
        <f t="shared" si="63"/>
        <v>2800</v>
      </c>
      <c r="AG96" s="3">
        <f>((A96-10000)*100)+(D96*100)+6100</f>
        <v>10300</v>
      </c>
      <c r="AH96" s="2">
        <f t="shared" ref="AH96:AM96" si="176">AH39</f>
        <v>0</v>
      </c>
      <c r="AI96" s="3">
        <f t="shared" si="176"/>
        <v>0</v>
      </c>
      <c r="AJ96" s="3">
        <f t="shared" si="176"/>
        <v>50</v>
      </c>
      <c r="AK96" s="3">
        <f t="shared" si="176"/>
        <v>40003</v>
      </c>
      <c r="AL96" s="3" t="s">
        <v>723</v>
      </c>
      <c r="AM96" s="3">
        <f t="shared" si="176"/>
        <v>5</v>
      </c>
      <c r="AN96" s="4">
        <v>11</v>
      </c>
      <c r="AO96" s="4">
        <v>75</v>
      </c>
      <c r="AP96" s="4">
        <v>11</v>
      </c>
      <c r="AQ96" s="4">
        <v>75</v>
      </c>
    </row>
    <row r="97" spans="1:43" s="4" customFormat="1" x14ac:dyDescent="0.3">
      <c r="A97" s="2">
        <f t="shared" si="16"/>
        <v>10039</v>
      </c>
      <c r="B97" s="2">
        <f t="shared" ref="B97:D97" si="177">B40</f>
        <v>100039</v>
      </c>
      <c r="C97" s="2" t="str">
        <f t="shared" si="177"/>
        <v>Dungeon002_06</v>
      </c>
      <c r="D97" s="2">
        <f t="shared" si="177"/>
        <v>1</v>
      </c>
      <c r="E97" s="2">
        <f t="shared" si="18"/>
        <v>2</v>
      </c>
      <c r="F97" s="12">
        <f t="shared" si="19"/>
        <v>33.160000000000011</v>
      </c>
      <c r="G97" s="2">
        <f t="shared" ref="G97:Z97" si="178">G40</f>
        <v>5</v>
      </c>
      <c r="H97" s="2">
        <f t="shared" si="178"/>
        <v>1</v>
      </c>
      <c r="I97" s="52">
        <v>-7.06</v>
      </c>
      <c r="J97" s="52">
        <v>-0.68</v>
      </c>
      <c r="K97" s="2">
        <f t="shared" si="178"/>
        <v>-7</v>
      </c>
      <c r="L97" s="2">
        <f t="shared" si="52"/>
        <v>-6.56</v>
      </c>
      <c r="M97" s="2">
        <f t="shared" si="53"/>
        <v>-0.68</v>
      </c>
      <c r="N97" s="2">
        <v>-7</v>
      </c>
      <c r="O97" s="2">
        <f t="shared" si="54"/>
        <v>-7.06</v>
      </c>
      <c r="P97" s="2">
        <f t="shared" si="55"/>
        <v>-0.18000000000000005</v>
      </c>
      <c r="Q97" s="2">
        <v>-7</v>
      </c>
      <c r="R97" s="2">
        <f t="shared" si="56"/>
        <v>-6.56</v>
      </c>
      <c r="S97" s="2">
        <f t="shared" si="57"/>
        <v>-0.18000000000000005</v>
      </c>
      <c r="T97" s="2">
        <f t="shared" si="178"/>
        <v>-7</v>
      </c>
      <c r="U97" s="2">
        <f t="shared" si="178"/>
        <v>0</v>
      </c>
      <c r="V97" s="2">
        <f t="shared" si="178"/>
        <v>0</v>
      </c>
      <c r="W97" s="2">
        <f t="shared" si="178"/>
        <v>0</v>
      </c>
      <c r="X97" s="2">
        <f t="shared" si="178"/>
        <v>0</v>
      </c>
      <c r="Y97" s="2">
        <f t="shared" si="178"/>
        <v>0</v>
      </c>
      <c r="Z97" s="2">
        <f t="shared" si="178"/>
        <v>191</v>
      </c>
      <c r="AA97" s="2">
        <f t="shared" si="21"/>
        <v>50</v>
      </c>
      <c r="AB97" s="2">
        <f t="shared" ref="AB97:AD97" si="179">AB40</f>
        <v>192</v>
      </c>
      <c r="AC97" s="2">
        <f t="shared" si="23"/>
        <v>20</v>
      </c>
      <c r="AD97" s="2">
        <f t="shared" si="179"/>
        <v>193</v>
      </c>
      <c r="AE97" s="2">
        <f t="shared" si="24"/>
        <v>20</v>
      </c>
      <c r="AF97" s="2">
        <f t="shared" si="63"/>
        <v>2825</v>
      </c>
      <c r="AG97" s="3">
        <f>((A97-10000)*100)+(D97*100)+6100</f>
        <v>10100</v>
      </c>
      <c r="AH97" s="2">
        <f t="shared" ref="AH97:AM97" si="180">AH40</f>
        <v>0</v>
      </c>
      <c r="AI97" s="3">
        <f t="shared" si="180"/>
        <v>0</v>
      </c>
      <c r="AJ97" s="3">
        <f t="shared" si="180"/>
        <v>50</v>
      </c>
      <c r="AK97" s="3">
        <f t="shared" si="180"/>
        <v>40003</v>
      </c>
      <c r="AL97" s="3" t="s">
        <v>724</v>
      </c>
      <c r="AM97" s="3">
        <f t="shared" si="180"/>
        <v>5</v>
      </c>
      <c r="AN97" s="4">
        <v>12</v>
      </c>
      <c r="AO97" s="4">
        <v>80</v>
      </c>
      <c r="AP97" s="4">
        <v>12</v>
      </c>
      <c r="AQ97" s="4">
        <v>80</v>
      </c>
    </row>
    <row r="98" spans="1:43" s="4" customFormat="1" x14ac:dyDescent="0.3">
      <c r="A98" s="2">
        <f t="shared" si="16"/>
        <v>10040</v>
      </c>
      <c r="B98" s="2">
        <f t="shared" ref="B98:D98" si="181">B41</f>
        <v>100040</v>
      </c>
      <c r="C98" s="2" t="str">
        <f t="shared" si="181"/>
        <v>Dungeon002_07</v>
      </c>
      <c r="D98" s="2">
        <f t="shared" si="181"/>
        <v>1</v>
      </c>
      <c r="E98" s="2">
        <f t="shared" si="18"/>
        <v>2</v>
      </c>
      <c r="F98" s="12">
        <f t="shared" si="19"/>
        <v>33.480000000000004</v>
      </c>
      <c r="G98" s="2">
        <f t="shared" ref="G98:Z98" si="182">G41</f>
        <v>6</v>
      </c>
      <c r="H98" s="2">
        <f t="shared" si="182"/>
        <v>1</v>
      </c>
      <c r="I98" s="52">
        <v>-7.06</v>
      </c>
      <c r="J98" s="52">
        <v>-0.68</v>
      </c>
      <c r="K98" s="2">
        <f t="shared" si="182"/>
        <v>-7</v>
      </c>
      <c r="L98" s="2">
        <f t="shared" si="52"/>
        <v>-6.56</v>
      </c>
      <c r="M98" s="2">
        <f t="shared" si="53"/>
        <v>-0.68</v>
      </c>
      <c r="N98" s="2">
        <v>-7</v>
      </c>
      <c r="O98" s="2">
        <f t="shared" si="54"/>
        <v>-7.06</v>
      </c>
      <c r="P98" s="2">
        <f t="shared" si="55"/>
        <v>-0.18000000000000005</v>
      </c>
      <c r="Q98" s="2">
        <v>-7</v>
      </c>
      <c r="R98" s="2">
        <f t="shared" si="56"/>
        <v>-6.56</v>
      </c>
      <c r="S98" s="2">
        <f t="shared" si="57"/>
        <v>-0.18000000000000005</v>
      </c>
      <c r="T98" s="2">
        <f t="shared" si="182"/>
        <v>-7</v>
      </c>
      <c r="U98" s="2">
        <f t="shared" si="182"/>
        <v>0</v>
      </c>
      <c r="V98" s="2">
        <f t="shared" si="182"/>
        <v>0</v>
      </c>
      <c r="W98" s="2">
        <f t="shared" si="182"/>
        <v>0</v>
      </c>
      <c r="X98" s="2">
        <f t="shared" si="182"/>
        <v>0</v>
      </c>
      <c r="Y98" s="2">
        <f t="shared" si="182"/>
        <v>0</v>
      </c>
      <c r="Z98" s="2">
        <f t="shared" si="182"/>
        <v>196</v>
      </c>
      <c r="AA98" s="2">
        <f t="shared" si="21"/>
        <v>50</v>
      </c>
      <c r="AB98" s="2">
        <f t="shared" ref="AB98:AD98" si="183">AB41</f>
        <v>197</v>
      </c>
      <c r="AC98" s="2">
        <f t="shared" si="23"/>
        <v>20</v>
      </c>
      <c r="AD98" s="2">
        <f t="shared" si="183"/>
        <v>198</v>
      </c>
      <c r="AE98" s="2">
        <f t="shared" si="24"/>
        <v>20</v>
      </c>
      <c r="AF98" s="2">
        <f t="shared" si="63"/>
        <v>2850</v>
      </c>
      <c r="AG98" s="3">
        <f>((A98-10000)*100)+(D98*100)+6100</f>
        <v>10200</v>
      </c>
      <c r="AH98" s="2">
        <f t="shared" ref="AH98:AM98" si="184">AH41</f>
        <v>0</v>
      </c>
      <c r="AI98" s="3">
        <f t="shared" si="184"/>
        <v>0</v>
      </c>
      <c r="AJ98" s="3">
        <f t="shared" si="184"/>
        <v>50</v>
      </c>
      <c r="AK98" s="3">
        <f t="shared" si="184"/>
        <v>40003</v>
      </c>
      <c r="AL98" s="3" t="s">
        <v>725</v>
      </c>
      <c r="AM98" s="3">
        <f t="shared" si="184"/>
        <v>5</v>
      </c>
      <c r="AN98" s="4">
        <v>12</v>
      </c>
      <c r="AO98" s="4">
        <v>80</v>
      </c>
      <c r="AP98" s="4">
        <v>12</v>
      </c>
      <c r="AQ98" s="4">
        <v>80</v>
      </c>
    </row>
    <row r="99" spans="1:43" s="4" customFormat="1" x14ac:dyDescent="0.3">
      <c r="A99" s="2">
        <f t="shared" si="16"/>
        <v>10041</v>
      </c>
      <c r="B99" s="2">
        <f t="shared" ref="B99:D99" si="185">B42</f>
        <v>100041</v>
      </c>
      <c r="C99" s="2" t="str">
        <f t="shared" si="185"/>
        <v>Dungeon002_07</v>
      </c>
      <c r="D99" s="2">
        <f t="shared" si="185"/>
        <v>1</v>
      </c>
      <c r="E99" s="2">
        <f t="shared" si="18"/>
        <v>2</v>
      </c>
      <c r="F99" s="12">
        <f t="shared" si="19"/>
        <v>33.800000000000011</v>
      </c>
      <c r="G99" s="2">
        <f t="shared" ref="G99:Z99" si="186">G42</f>
        <v>7</v>
      </c>
      <c r="H99" s="2">
        <f t="shared" si="186"/>
        <v>1</v>
      </c>
      <c r="I99" s="52">
        <v>-7.06</v>
      </c>
      <c r="J99" s="52">
        <v>-0.68</v>
      </c>
      <c r="K99" s="2">
        <f t="shared" si="186"/>
        <v>-7</v>
      </c>
      <c r="L99" s="2">
        <f t="shared" si="52"/>
        <v>-6.56</v>
      </c>
      <c r="M99" s="2">
        <f t="shared" si="53"/>
        <v>-0.68</v>
      </c>
      <c r="N99" s="2">
        <v>-7</v>
      </c>
      <c r="O99" s="2">
        <f t="shared" si="54"/>
        <v>-7.06</v>
      </c>
      <c r="P99" s="2">
        <f t="shared" si="55"/>
        <v>-0.18000000000000005</v>
      </c>
      <c r="Q99" s="2">
        <v>-7</v>
      </c>
      <c r="R99" s="2">
        <f t="shared" si="56"/>
        <v>-6.56</v>
      </c>
      <c r="S99" s="2">
        <f t="shared" si="57"/>
        <v>-0.18000000000000005</v>
      </c>
      <c r="T99" s="2">
        <f t="shared" si="186"/>
        <v>-7</v>
      </c>
      <c r="U99" s="2">
        <f t="shared" si="186"/>
        <v>0</v>
      </c>
      <c r="V99" s="2">
        <f t="shared" si="186"/>
        <v>0</v>
      </c>
      <c r="W99" s="2">
        <f t="shared" si="186"/>
        <v>0</v>
      </c>
      <c r="X99" s="2">
        <f t="shared" si="186"/>
        <v>0</v>
      </c>
      <c r="Y99" s="2">
        <f t="shared" si="186"/>
        <v>0</v>
      </c>
      <c r="Z99" s="2">
        <f t="shared" si="186"/>
        <v>201</v>
      </c>
      <c r="AA99" s="2">
        <f t="shared" si="21"/>
        <v>50</v>
      </c>
      <c r="AB99" s="2">
        <f t="shared" ref="AB99:AD99" si="187">AB42</f>
        <v>202</v>
      </c>
      <c r="AC99" s="2">
        <f t="shared" si="23"/>
        <v>20</v>
      </c>
      <c r="AD99" s="2">
        <f t="shared" si="187"/>
        <v>203</v>
      </c>
      <c r="AE99" s="2">
        <f t="shared" si="24"/>
        <v>20</v>
      </c>
      <c r="AF99" s="2">
        <f t="shared" si="63"/>
        <v>2875</v>
      </c>
      <c r="AG99" s="3">
        <f>((A99-10000)*100)+(D99*100)+6100</f>
        <v>10300</v>
      </c>
      <c r="AH99" s="2">
        <f t="shared" ref="AH99:AM99" si="188">AH42</f>
        <v>0</v>
      </c>
      <c r="AI99" s="3">
        <f t="shared" si="188"/>
        <v>0</v>
      </c>
      <c r="AJ99" s="3">
        <f t="shared" si="188"/>
        <v>50</v>
      </c>
      <c r="AK99" s="3">
        <f t="shared" si="188"/>
        <v>40003</v>
      </c>
      <c r="AL99" s="3" t="s">
        <v>693</v>
      </c>
      <c r="AM99" s="3">
        <f t="shared" si="188"/>
        <v>5</v>
      </c>
      <c r="AN99" s="4">
        <v>13</v>
      </c>
      <c r="AO99" s="4">
        <v>80</v>
      </c>
      <c r="AP99" s="4">
        <v>13</v>
      </c>
      <c r="AQ99" s="4">
        <v>80</v>
      </c>
    </row>
    <row r="100" spans="1:43" s="4" customFormat="1" x14ac:dyDescent="0.3">
      <c r="A100" s="2">
        <f t="shared" si="16"/>
        <v>10042</v>
      </c>
      <c r="B100" s="2">
        <f t="shared" ref="B100:D100" si="189">B43</f>
        <v>100042</v>
      </c>
      <c r="C100" s="2" t="str">
        <f t="shared" si="189"/>
        <v>Dungeon002_08</v>
      </c>
      <c r="D100" s="2">
        <f t="shared" si="189"/>
        <v>3</v>
      </c>
      <c r="E100" s="2">
        <f t="shared" si="18"/>
        <v>2</v>
      </c>
      <c r="F100" s="12">
        <f t="shared" si="19"/>
        <v>34.120000000000005</v>
      </c>
      <c r="G100" s="2">
        <f t="shared" ref="G100:Z100" si="190">G43</f>
        <v>8</v>
      </c>
      <c r="H100" s="2">
        <f t="shared" si="190"/>
        <v>1</v>
      </c>
      <c r="I100" s="52">
        <v>-6.67</v>
      </c>
      <c r="J100" s="52">
        <v>-0.87</v>
      </c>
      <c r="K100" s="2">
        <f t="shared" si="190"/>
        <v>-7</v>
      </c>
      <c r="L100" s="2">
        <f t="shared" si="52"/>
        <v>-6.17</v>
      </c>
      <c r="M100" s="2">
        <f t="shared" si="53"/>
        <v>-0.87</v>
      </c>
      <c r="N100" s="2">
        <v>-7</v>
      </c>
      <c r="O100" s="2">
        <f t="shared" si="54"/>
        <v>-6.67</v>
      </c>
      <c r="P100" s="2">
        <f t="shared" si="55"/>
        <v>-0.37</v>
      </c>
      <c r="Q100" s="2">
        <v>-7</v>
      </c>
      <c r="R100" s="2">
        <f t="shared" si="56"/>
        <v>-6.17</v>
      </c>
      <c r="S100" s="2">
        <f t="shared" si="57"/>
        <v>-0.37</v>
      </c>
      <c r="T100" s="2">
        <f t="shared" si="190"/>
        <v>-7</v>
      </c>
      <c r="U100" s="2">
        <f t="shared" si="190"/>
        <v>0</v>
      </c>
      <c r="V100" s="2">
        <f t="shared" si="190"/>
        <v>0</v>
      </c>
      <c r="W100" s="2">
        <f t="shared" si="190"/>
        <v>0</v>
      </c>
      <c r="X100" s="2">
        <f t="shared" si="190"/>
        <v>0</v>
      </c>
      <c r="Y100" s="2">
        <f t="shared" si="190"/>
        <v>0</v>
      </c>
      <c r="Z100" s="2">
        <f t="shared" si="190"/>
        <v>206</v>
      </c>
      <c r="AA100" s="2">
        <f t="shared" si="21"/>
        <v>50</v>
      </c>
      <c r="AB100" s="2">
        <f t="shared" ref="AB100:AD100" si="191">AB43</f>
        <v>207</v>
      </c>
      <c r="AC100" s="2">
        <f t="shared" si="23"/>
        <v>20</v>
      </c>
      <c r="AD100" s="2">
        <f t="shared" si="191"/>
        <v>208</v>
      </c>
      <c r="AE100" s="2">
        <f t="shared" si="24"/>
        <v>20</v>
      </c>
      <c r="AF100" s="2">
        <f t="shared" si="63"/>
        <v>2900</v>
      </c>
      <c r="AG100" s="3">
        <f>((A100-10000)*100)+(D100*100)+6100</f>
        <v>10600</v>
      </c>
      <c r="AH100" s="2">
        <f t="shared" ref="AH100:AM100" si="192">AH43</f>
        <v>0</v>
      </c>
      <c r="AI100" s="3">
        <f t="shared" si="192"/>
        <v>6</v>
      </c>
      <c r="AJ100" s="3">
        <f t="shared" si="192"/>
        <v>90</v>
      </c>
      <c r="AK100" s="3">
        <f t="shared" si="192"/>
        <v>40003</v>
      </c>
      <c r="AL100" s="3" t="s">
        <v>730</v>
      </c>
      <c r="AM100" s="3">
        <f t="shared" si="192"/>
        <v>5</v>
      </c>
      <c r="AN100" s="4">
        <v>5</v>
      </c>
      <c r="AO100" s="4">
        <v>15</v>
      </c>
      <c r="AP100" s="4">
        <v>5</v>
      </c>
      <c r="AQ100" s="4">
        <v>15</v>
      </c>
    </row>
    <row r="101" spans="1:43" s="13" customFormat="1" x14ac:dyDescent="0.3">
      <c r="A101" s="2">
        <f t="shared" si="16"/>
        <v>10043</v>
      </c>
      <c r="B101" s="2">
        <f t="shared" ref="B101:D101" si="193">B44</f>
        <v>100043</v>
      </c>
      <c r="C101" s="2" t="str">
        <f t="shared" si="193"/>
        <v>Dungeon002_08</v>
      </c>
      <c r="D101" s="2">
        <f t="shared" si="193"/>
        <v>2</v>
      </c>
      <c r="E101" s="2">
        <f t="shared" si="18"/>
        <v>2</v>
      </c>
      <c r="F101" s="12">
        <f t="shared" si="19"/>
        <v>34.440000000000012</v>
      </c>
      <c r="G101" s="2">
        <f t="shared" ref="G101:Z101" si="194">G44</f>
        <v>9</v>
      </c>
      <c r="H101" s="2">
        <f t="shared" si="194"/>
        <v>1</v>
      </c>
      <c r="I101" s="52">
        <v>-6.67</v>
      </c>
      <c r="J101" s="52">
        <v>-0.87</v>
      </c>
      <c r="K101" s="2">
        <f t="shared" si="194"/>
        <v>-7</v>
      </c>
      <c r="L101" s="2">
        <f t="shared" si="52"/>
        <v>-6.17</v>
      </c>
      <c r="M101" s="2">
        <f t="shared" si="53"/>
        <v>-0.87</v>
      </c>
      <c r="N101" s="2">
        <v>-7</v>
      </c>
      <c r="O101" s="2">
        <f t="shared" si="54"/>
        <v>-6.67</v>
      </c>
      <c r="P101" s="2">
        <f t="shared" si="55"/>
        <v>-0.37</v>
      </c>
      <c r="Q101" s="2">
        <v>-7</v>
      </c>
      <c r="R101" s="2">
        <f t="shared" si="56"/>
        <v>-6.17</v>
      </c>
      <c r="S101" s="2">
        <f t="shared" si="57"/>
        <v>-0.37</v>
      </c>
      <c r="T101" s="2">
        <f t="shared" si="194"/>
        <v>-7</v>
      </c>
      <c r="U101" s="2">
        <f t="shared" si="194"/>
        <v>0</v>
      </c>
      <c r="V101" s="2">
        <f t="shared" si="194"/>
        <v>0</v>
      </c>
      <c r="W101" s="2">
        <f t="shared" si="194"/>
        <v>0</v>
      </c>
      <c r="X101" s="2">
        <f t="shared" si="194"/>
        <v>0</v>
      </c>
      <c r="Y101" s="2">
        <f t="shared" si="194"/>
        <v>0</v>
      </c>
      <c r="Z101" s="2">
        <f t="shared" si="194"/>
        <v>211</v>
      </c>
      <c r="AA101" s="2">
        <f t="shared" si="21"/>
        <v>50</v>
      </c>
      <c r="AB101" s="2">
        <f t="shared" ref="AB101:AD101" si="195">AB44</f>
        <v>212</v>
      </c>
      <c r="AC101" s="2">
        <f t="shared" si="23"/>
        <v>20</v>
      </c>
      <c r="AD101" s="2">
        <f t="shared" si="195"/>
        <v>213</v>
      </c>
      <c r="AE101" s="2">
        <f t="shared" si="24"/>
        <v>20</v>
      </c>
      <c r="AF101" s="2">
        <f t="shared" si="63"/>
        <v>2925</v>
      </c>
      <c r="AG101" s="3">
        <f>((A101-10000)*100)+(D101*100)+6100</f>
        <v>10600</v>
      </c>
      <c r="AH101" s="2">
        <f t="shared" ref="AH101:AM101" si="196">AH44</f>
        <v>0</v>
      </c>
      <c r="AI101" s="3">
        <f t="shared" si="196"/>
        <v>0</v>
      </c>
      <c r="AJ101" s="3">
        <f t="shared" si="196"/>
        <v>50</v>
      </c>
      <c r="AK101" s="3">
        <f t="shared" si="196"/>
        <v>40002</v>
      </c>
      <c r="AL101" s="3" t="s">
        <v>712</v>
      </c>
      <c r="AM101" s="3">
        <f t="shared" si="196"/>
        <v>5</v>
      </c>
      <c r="AN101" s="13">
        <v>10</v>
      </c>
      <c r="AO101" s="13">
        <v>16</v>
      </c>
      <c r="AP101" s="13">
        <v>10</v>
      </c>
      <c r="AQ101" s="13">
        <v>16</v>
      </c>
    </row>
    <row r="102" spans="1:43" s="13" customFormat="1" x14ac:dyDescent="0.3">
      <c r="A102" s="2">
        <f t="shared" si="16"/>
        <v>10044</v>
      </c>
      <c r="B102" s="2">
        <f t="shared" ref="B102:D102" si="197">B45</f>
        <v>100044</v>
      </c>
      <c r="C102" s="2" t="str">
        <f t="shared" si="197"/>
        <v>Dungeon002_08</v>
      </c>
      <c r="D102" s="2">
        <f t="shared" si="197"/>
        <v>5</v>
      </c>
      <c r="E102" s="2">
        <f t="shared" si="18"/>
        <v>2</v>
      </c>
      <c r="F102" s="12">
        <f t="shared" si="19"/>
        <v>34.760000000000005</v>
      </c>
      <c r="G102" s="2">
        <f t="shared" ref="G102:Z102" si="198">G45</f>
        <v>9</v>
      </c>
      <c r="H102" s="2">
        <f t="shared" si="198"/>
        <v>1</v>
      </c>
      <c r="I102" s="52">
        <v>-6.67</v>
      </c>
      <c r="J102" s="52">
        <v>-0.87</v>
      </c>
      <c r="K102" s="2">
        <f t="shared" si="198"/>
        <v>-7</v>
      </c>
      <c r="L102" s="2">
        <f t="shared" si="52"/>
        <v>-6.17</v>
      </c>
      <c r="M102" s="2">
        <f t="shared" si="53"/>
        <v>-0.87</v>
      </c>
      <c r="N102" s="2">
        <v>-7</v>
      </c>
      <c r="O102" s="2">
        <f t="shared" si="54"/>
        <v>-6.67</v>
      </c>
      <c r="P102" s="2">
        <f t="shared" si="55"/>
        <v>-0.37</v>
      </c>
      <c r="Q102" s="2">
        <v>-7</v>
      </c>
      <c r="R102" s="2">
        <f t="shared" si="56"/>
        <v>-6.17</v>
      </c>
      <c r="S102" s="2">
        <f t="shared" si="57"/>
        <v>-0.37</v>
      </c>
      <c r="T102" s="2">
        <f t="shared" si="198"/>
        <v>-7</v>
      </c>
      <c r="U102" s="2">
        <f t="shared" si="198"/>
        <v>0</v>
      </c>
      <c r="V102" s="2">
        <f t="shared" si="198"/>
        <v>0</v>
      </c>
      <c r="W102" s="2">
        <f t="shared" si="198"/>
        <v>0</v>
      </c>
      <c r="X102" s="2">
        <f t="shared" si="198"/>
        <v>0</v>
      </c>
      <c r="Y102" s="2">
        <f t="shared" si="198"/>
        <v>0</v>
      </c>
      <c r="Z102" s="2">
        <f t="shared" si="198"/>
        <v>216</v>
      </c>
      <c r="AA102" s="2">
        <f t="shared" si="21"/>
        <v>50</v>
      </c>
      <c r="AB102" s="2">
        <f t="shared" ref="AB102:AD102" si="199">AB45</f>
        <v>217</v>
      </c>
      <c r="AC102" s="2">
        <f t="shared" si="23"/>
        <v>20</v>
      </c>
      <c r="AD102" s="2">
        <f t="shared" si="199"/>
        <v>218</v>
      </c>
      <c r="AE102" s="2">
        <f t="shared" si="24"/>
        <v>20</v>
      </c>
      <c r="AF102" s="2">
        <f t="shared" si="63"/>
        <v>2950</v>
      </c>
      <c r="AG102" s="3">
        <f>((A102-10000)*100)+(D102*100)+6100</f>
        <v>11000</v>
      </c>
      <c r="AH102" s="2">
        <f t="shared" ref="AH102:AM102" si="200">AH45</f>
        <v>0</v>
      </c>
      <c r="AI102" s="3">
        <f t="shared" si="200"/>
        <v>0</v>
      </c>
      <c r="AJ102" s="3">
        <f t="shared" si="200"/>
        <v>50</v>
      </c>
      <c r="AK102" s="3">
        <f t="shared" si="200"/>
        <v>40002</v>
      </c>
      <c r="AL102" s="3" t="s">
        <v>732</v>
      </c>
      <c r="AM102" s="3">
        <f t="shared" si="200"/>
        <v>5</v>
      </c>
      <c r="AN102" s="13">
        <v>5</v>
      </c>
      <c r="AO102" s="13">
        <v>14</v>
      </c>
      <c r="AP102" s="13">
        <v>5</v>
      </c>
      <c r="AQ102" s="13">
        <v>14</v>
      </c>
    </row>
    <row r="103" spans="1:43" s="13" customFormat="1" x14ac:dyDescent="0.3">
      <c r="A103" s="2">
        <f t="shared" si="16"/>
        <v>10045</v>
      </c>
      <c r="B103" s="2">
        <f t="shared" ref="B103:D103" si="201">B46</f>
        <v>100045</v>
      </c>
      <c r="C103" s="2" t="str">
        <f t="shared" si="201"/>
        <v>Dungeon004_06</v>
      </c>
      <c r="D103" s="2">
        <f t="shared" si="201"/>
        <v>1</v>
      </c>
      <c r="E103" s="2">
        <f t="shared" si="18"/>
        <v>2</v>
      </c>
      <c r="F103" s="12">
        <f t="shared" si="19"/>
        <v>35.080000000000013</v>
      </c>
      <c r="G103" s="2">
        <f t="shared" ref="G103:Z103" si="202">G46</f>
        <v>4</v>
      </c>
      <c r="H103" s="2">
        <f t="shared" si="202"/>
        <v>1</v>
      </c>
      <c r="I103" s="53">
        <v>-7.81</v>
      </c>
      <c r="J103" s="53">
        <v>0.5</v>
      </c>
      <c r="K103" s="2">
        <f t="shared" si="202"/>
        <v>-7</v>
      </c>
      <c r="L103" s="2">
        <f t="shared" si="52"/>
        <v>-7.31</v>
      </c>
      <c r="M103" s="2">
        <f t="shared" si="53"/>
        <v>0.5</v>
      </c>
      <c r="N103" s="2">
        <v>-7</v>
      </c>
      <c r="O103" s="2">
        <f t="shared" si="54"/>
        <v>-7.81</v>
      </c>
      <c r="P103" s="2">
        <f t="shared" si="55"/>
        <v>1</v>
      </c>
      <c r="Q103" s="2">
        <v>-7</v>
      </c>
      <c r="R103" s="2">
        <f t="shared" si="56"/>
        <v>-7.31</v>
      </c>
      <c r="S103" s="2">
        <f t="shared" si="57"/>
        <v>1</v>
      </c>
      <c r="T103" s="2">
        <f t="shared" si="202"/>
        <v>-7</v>
      </c>
      <c r="U103" s="2">
        <f t="shared" si="202"/>
        <v>0</v>
      </c>
      <c r="V103" s="2">
        <f t="shared" si="202"/>
        <v>0</v>
      </c>
      <c r="W103" s="2">
        <f t="shared" si="202"/>
        <v>0</v>
      </c>
      <c r="X103" s="2">
        <f t="shared" si="202"/>
        <v>0</v>
      </c>
      <c r="Y103" s="2">
        <f t="shared" si="202"/>
        <v>0</v>
      </c>
      <c r="Z103" s="2">
        <f t="shared" si="202"/>
        <v>221</v>
      </c>
      <c r="AA103" s="2">
        <f t="shared" si="21"/>
        <v>50</v>
      </c>
      <c r="AB103" s="2">
        <f t="shared" ref="AB103:AD103" si="203">AB46</f>
        <v>222</v>
      </c>
      <c r="AC103" s="2">
        <f t="shared" si="23"/>
        <v>20</v>
      </c>
      <c r="AD103" s="2">
        <f t="shared" si="203"/>
        <v>223</v>
      </c>
      <c r="AE103" s="2">
        <f t="shared" si="24"/>
        <v>20</v>
      </c>
      <c r="AF103" s="2">
        <f t="shared" si="63"/>
        <v>2975</v>
      </c>
      <c r="AG103" s="3">
        <f>((A103-10000)*100)+(D103*100)+6100</f>
        <v>10700</v>
      </c>
      <c r="AH103" s="2">
        <f t="shared" ref="AH103:AM103" si="204">AH46</f>
        <v>0</v>
      </c>
      <c r="AI103" s="3">
        <f t="shared" si="204"/>
        <v>0</v>
      </c>
      <c r="AJ103" s="3">
        <f t="shared" si="204"/>
        <v>50</v>
      </c>
      <c r="AK103" s="3">
        <f t="shared" si="204"/>
        <v>40003</v>
      </c>
      <c r="AL103" s="3" t="s">
        <v>734</v>
      </c>
      <c r="AM103" s="3">
        <f t="shared" si="204"/>
        <v>6</v>
      </c>
      <c r="AN103" s="13">
        <v>10</v>
      </c>
      <c r="AO103" s="13">
        <v>90</v>
      </c>
      <c r="AP103" s="13">
        <v>10</v>
      </c>
      <c r="AQ103" s="13">
        <v>90</v>
      </c>
    </row>
    <row r="104" spans="1:43" s="13" customFormat="1" x14ac:dyDescent="0.3">
      <c r="A104" s="2">
        <f t="shared" si="16"/>
        <v>10046</v>
      </c>
      <c r="B104" s="2">
        <f t="shared" ref="B104:D104" si="205">B47</f>
        <v>100046</v>
      </c>
      <c r="C104" s="2" t="str">
        <f t="shared" si="205"/>
        <v>Dungeon004_06</v>
      </c>
      <c r="D104" s="2">
        <f t="shared" si="205"/>
        <v>2</v>
      </c>
      <c r="E104" s="2">
        <f t="shared" si="18"/>
        <v>2</v>
      </c>
      <c r="F104" s="12">
        <f t="shared" si="19"/>
        <v>35.400000000000006</v>
      </c>
      <c r="G104" s="2">
        <f t="shared" ref="G104:Z104" si="206">G47</f>
        <v>5</v>
      </c>
      <c r="H104" s="2">
        <f t="shared" si="206"/>
        <v>1</v>
      </c>
      <c r="I104" s="53">
        <v>-7.81</v>
      </c>
      <c r="J104" s="53">
        <v>0.5</v>
      </c>
      <c r="K104" s="2">
        <f t="shared" si="206"/>
        <v>-7</v>
      </c>
      <c r="L104" s="2">
        <f t="shared" si="52"/>
        <v>-7.31</v>
      </c>
      <c r="M104" s="2">
        <f t="shared" si="53"/>
        <v>0.5</v>
      </c>
      <c r="N104" s="2">
        <v>-7</v>
      </c>
      <c r="O104" s="2">
        <f t="shared" si="54"/>
        <v>-7.81</v>
      </c>
      <c r="P104" s="2">
        <f t="shared" si="55"/>
        <v>1</v>
      </c>
      <c r="Q104" s="2">
        <v>-7</v>
      </c>
      <c r="R104" s="2">
        <f t="shared" si="56"/>
        <v>-7.31</v>
      </c>
      <c r="S104" s="2">
        <f t="shared" si="57"/>
        <v>1</v>
      </c>
      <c r="T104" s="2">
        <f t="shared" si="206"/>
        <v>-7</v>
      </c>
      <c r="U104" s="2">
        <f t="shared" si="206"/>
        <v>0</v>
      </c>
      <c r="V104" s="2">
        <f t="shared" si="206"/>
        <v>0</v>
      </c>
      <c r="W104" s="2">
        <f t="shared" si="206"/>
        <v>0</v>
      </c>
      <c r="X104" s="2">
        <f t="shared" si="206"/>
        <v>0</v>
      </c>
      <c r="Y104" s="2">
        <f t="shared" si="206"/>
        <v>0</v>
      </c>
      <c r="Z104" s="2">
        <f t="shared" si="206"/>
        <v>226</v>
      </c>
      <c r="AA104" s="2">
        <f t="shared" si="21"/>
        <v>50</v>
      </c>
      <c r="AB104" s="2">
        <f t="shared" ref="AB104:AD104" si="207">AB47</f>
        <v>227</v>
      </c>
      <c r="AC104" s="2">
        <f t="shared" si="23"/>
        <v>20</v>
      </c>
      <c r="AD104" s="2">
        <f t="shared" si="207"/>
        <v>228</v>
      </c>
      <c r="AE104" s="2">
        <f t="shared" si="24"/>
        <v>20</v>
      </c>
      <c r="AF104" s="2">
        <f t="shared" si="63"/>
        <v>3000</v>
      </c>
      <c r="AG104" s="3">
        <f>((A104-10000)*100)+(D104*100)+6100</f>
        <v>10900</v>
      </c>
      <c r="AH104" s="2">
        <f t="shared" ref="AH104:AM104" si="208">AH47</f>
        <v>0</v>
      </c>
      <c r="AI104" s="3">
        <f t="shared" si="208"/>
        <v>0</v>
      </c>
      <c r="AJ104" s="3">
        <f t="shared" si="208"/>
        <v>50</v>
      </c>
      <c r="AK104" s="3">
        <f t="shared" si="208"/>
        <v>40003</v>
      </c>
      <c r="AL104" s="3" t="s">
        <v>721</v>
      </c>
      <c r="AM104" s="3">
        <f t="shared" si="208"/>
        <v>6</v>
      </c>
      <c r="AN104" s="13">
        <v>10</v>
      </c>
      <c r="AO104" s="13">
        <v>16</v>
      </c>
      <c r="AP104" s="13">
        <v>10</v>
      </c>
      <c r="AQ104" s="13">
        <v>16</v>
      </c>
    </row>
    <row r="105" spans="1:43" s="13" customFormat="1" x14ac:dyDescent="0.3">
      <c r="A105" s="2">
        <f t="shared" si="16"/>
        <v>10047</v>
      </c>
      <c r="B105" s="2">
        <f t="shared" ref="B105:D105" si="209">B48</f>
        <v>100047</v>
      </c>
      <c r="C105" s="2" t="str">
        <f t="shared" si="209"/>
        <v>Dungeon004_07</v>
      </c>
      <c r="D105" s="2">
        <f t="shared" si="209"/>
        <v>4</v>
      </c>
      <c r="E105" s="2">
        <f t="shared" si="18"/>
        <v>2</v>
      </c>
      <c r="F105" s="12">
        <f t="shared" si="19"/>
        <v>35.720000000000013</v>
      </c>
      <c r="G105" s="2">
        <f t="shared" ref="G105:Z105" si="210">G48</f>
        <v>6</v>
      </c>
      <c r="H105" s="2">
        <f t="shared" si="210"/>
        <v>1</v>
      </c>
      <c r="I105" s="53">
        <v>-7.82</v>
      </c>
      <c r="J105" s="53">
        <v>0.5</v>
      </c>
      <c r="K105" s="2">
        <f t="shared" si="210"/>
        <v>-7</v>
      </c>
      <c r="L105" s="2">
        <f t="shared" si="52"/>
        <v>-7.32</v>
      </c>
      <c r="M105" s="2">
        <f t="shared" si="53"/>
        <v>0.5</v>
      </c>
      <c r="N105" s="2">
        <v>-7</v>
      </c>
      <c r="O105" s="2">
        <f t="shared" si="54"/>
        <v>-7.82</v>
      </c>
      <c r="P105" s="2">
        <f t="shared" si="55"/>
        <v>1</v>
      </c>
      <c r="Q105" s="2">
        <v>-7</v>
      </c>
      <c r="R105" s="2">
        <f t="shared" si="56"/>
        <v>-7.32</v>
      </c>
      <c r="S105" s="2">
        <f t="shared" si="57"/>
        <v>1</v>
      </c>
      <c r="T105" s="2">
        <f t="shared" si="210"/>
        <v>-7</v>
      </c>
      <c r="U105" s="2">
        <f t="shared" si="210"/>
        <v>0</v>
      </c>
      <c r="V105" s="2">
        <f t="shared" si="210"/>
        <v>0</v>
      </c>
      <c r="W105" s="2">
        <f t="shared" si="210"/>
        <v>0</v>
      </c>
      <c r="X105" s="2">
        <f t="shared" si="210"/>
        <v>0</v>
      </c>
      <c r="Y105" s="2">
        <f t="shared" si="210"/>
        <v>0</v>
      </c>
      <c r="Z105" s="2">
        <f t="shared" si="210"/>
        <v>231</v>
      </c>
      <c r="AA105" s="2">
        <f t="shared" si="21"/>
        <v>50</v>
      </c>
      <c r="AB105" s="2">
        <f t="shared" ref="AB105:AD105" si="211">AB48</f>
        <v>232</v>
      </c>
      <c r="AC105" s="2">
        <f t="shared" si="23"/>
        <v>20</v>
      </c>
      <c r="AD105" s="2">
        <f t="shared" si="211"/>
        <v>233</v>
      </c>
      <c r="AE105" s="2">
        <f t="shared" si="24"/>
        <v>20</v>
      </c>
      <c r="AF105" s="2">
        <f t="shared" si="63"/>
        <v>3025</v>
      </c>
      <c r="AG105" s="3">
        <f>((A105-10000)*100)+(D105*100)+6100</f>
        <v>11200</v>
      </c>
      <c r="AH105" s="2">
        <f t="shared" ref="AH105:AM105" si="212">AH48</f>
        <v>0</v>
      </c>
      <c r="AI105" s="3">
        <f t="shared" si="212"/>
        <v>0</v>
      </c>
      <c r="AJ105" s="3">
        <f t="shared" si="212"/>
        <v>50</v>
      </c>
      <c r="AK105" s="3">
        <f t="shared" si="212"/>
        <v>40000</v>
      </c>
      <c r="AL105" s="3" t="s">
        <v>668</v>
      </c>
      <c r="AM105" s="3">
        <f t="shared" si="212"/>
        <v>6</v>
      </c>
      <c r="AN105" s="13">
        <v>12</v>
      </c>
      <c r="AO105" s="13">
        <v>80</v>
      </c>
      <c r="AP105" s="13">
        <v>12</v>
      </c>
      <c r="AQ105" s="13">
        <v>80</v>
      </c>
    </row>
    <row r="106" spans="1:43" s="13" customFormat="1" x14ac:dyDescent="0.3">
      <c r="A106" s="2">
        <f t="shared" si="16"/>
        <v>10048</v>
      </c>
      <c r="B106" s="2">
        <f t="shared" ref="B106:D106" si="213">B49</f>
        <v>100048</v>
      </c>
      <c r="C106" s="2" t="str">
        <f t="shared" si="213"/>
        <v>Dungeon004_07</v>
      </c>
      <c r="D106" s="2">
        <f t="shared" si="213"/>
        <v>1</v>
      </c>
      <c r="E106" s="2">
        <f t="shared" si="18"/>
        <v>2</v>
      </c>
      <c r="F106" s="12">
        <f t="shared" si="19"/>
        <v>36.040000000000006</v>
      </c>
      <c r="G106" s="2">
        <f t="shared" ref="G106:Z106" si="214">G49</f>
        <v>7</v>
      </c>
      <c r="H106" s="2">
        <f t="shared" si="214"/>
        <v>1</v>
      </c>
      <c r="I106" s="53">
        <v>-7.82</v>
      </c>
      <c r="J106" s="53">
        <v>0.5</v>
      </c>
      <c r="K106" s="2">
        <f t="shared" si="214"/>
        <v>-7</v>
      </c>
      <c r="L106" s="2">
        <f t="shared" si="52"/>
        <v>-7.32</v>
      </c>
      <c r="M106" s="2">
        <f t="shared" si="53"/>
        <v>0.5</v>
      </c>
      <c r="N106" s="2">
        <v>-7</v>
      </c>
      <c r="O106" s="2">
        <f t="shared" si="54"/>
        <v>-7.82</v>
      </c>
      <c r="P106" s="2">
        <f t="shared" si="55"/>
        <v>1</v>
      </c>
      <c r="Q106" s="2">
        <v>-7</v>
      </c>
      <c r="R106" s="2">
        <f t="shared" si="56"/>
        <v>-7.32</v>
      </c>
      <c r="S106" s="2">
        <f t="shared" si="57"/>
        <v>1</v>
      </c>
      <c r="T106" s="2">
        <f t="shared" si="214"/>
        <v>-7</v>
      </c>
      <c r="U106" s="2">
        <f t="shared" si="214"/>
        <v>0</v>
      </c>
      <c r="V106" s="2">
        <f t="shared" si="214"/>
        <v>0</v>
      </c>
      <c r="W106" s="2">
        <f t="shared" si="214"/>
        <v>0</v>
      </c>
      <c r="X106" s="2">
        <f t="shared" si="214"/>
        <v>0</v>
      </c>
      <c r="Y106" s="2">
        <f t="shared" si="214"/>
        <v>0</v>
      </c>
      <c r="Z106" s="2">
        <f t="shared" si="214"/>
        <v>236</v>
      </c>
      <c r="AA106" s="2">
        <f t="shared" si="21"/>
        <v>50</v>
      </c>
      <c r="AB106" s="2">
        <f t="shared" ref="AB106:AD106" si="215">AB49</f>
        <v>237</v>
      </c>
      <c r="AC106" s="2">
        <f t="shared" si="23"/>
        <v>20</v>
      </c>
      <c r="AD106" s="2">
        <f t="shared" si="215"/>
        <v>238</v>
      </c>
      <c r="AE106" s="2">
        <f t="shared" si="24"/>
        <v>20</v>
      </c>
      <c r="AF106" s="2">
        <f t="shared" si="63"/>
        <v>3050</v>
      </c>
      <c r="AG106" s="3">
        <f>((A106-10000)*100)+(D106*100)+6100</f>
        <v>11000</v>
      </c>
      <c r="AH106" s="2">
        <f t="shared" ref="AH106:AM106" si="216">AH49</f>
        <v>0</v>
      </c>
      <c r="AI106" s="3">
        <f t="shared" si="216"/>
        <v>0</v>
      </c>
      <c r="AJ106" s="3">
        <f t="shared" si="216"/>
        <v>50</v>
      </c>
      <c r="AK106" s="3">
        <f t="shared" si="216"/>
        <v>40000</v>
      </c>
      <c r="AL106" s="3" t="s">
        <v>683</v>
      </c>
      <c r="AM106" s="3">
        <f t="shared" si="216"/>
        <v>6</v>
      </c>
      <c r="AN106" s="13">
        <v>11</v>
      </c>
      <c r="AO106" s="13">
        <v>90</v>
      </c>
      <c r="AP106" s="13">
        <v>11</v>
      </c>
      <c r="AQ106" s="13">
        <v>90</v>
      </c>
    </row>
    <row r="107" spans="1:43" s="13" customFormat="1" x14ac:dyDescent="0.3">
      <c r="A107" s="2">
        <f t="shared" si="16"/>
        <v>10049</v>
      </c>
      <c r="B107" s="2">
        <f t="shared" ref="B107:D107" si="217">B50</f>
        <v>100049</v>
      </c>
      <c r="C107" s="2" t="str">
        <f t="shared" si="217"/>
        <v>Dungeon004_06</v>
      </c>
      <c r="D107" s="2">
        <f t="shared" si="217"/>
        <v>3</v>
      </c>
      <c r="E107" s="2">
        <f t="shared" si="18"/>
        <v>2</v>
      </c>
      <c r="F107" s="12">
        <f t="shared" si="19"/>
        <v>36.360000000000014</v>
      </c>
      <c r="G107" s="2">
        <f t="shared" ref="G107:Z107" si="218">G50</f>
        <v>8</v>
      </c>
      <c r="H107" s="2">
        <f t="shared" si="218"/>
        <v>1</v>
      </c>
      <c r="I107" s="53">
        <v>-7.81</v>
      </c>
      <c r="J107" s="53">
        <v>0.5</v>
      </c>
      <c r="K107" s="2">
        <f t="shared" si="218"/>
        <v>-7</v>
      </c>
      <c r="L107" s="2">
        <f t="shared" si="52"/>
        <v>-7.31</v>
      </c>
      <c r="M107" s="2">
        <f t="shared" si="53"/>
        <v>0.5</v>
      </c>
      <c r="N107" s="2">
        <v>-7</v>
      </c>
      <c r="O107" s="2">
        <f t="shared" si="54"/>
        <v>-7.81</v>
      </c>
      <c r="P107" s="2">
        <f t="shared" si="55"/>
        <v>1</v>
      </c>
      <c r="Q107" s="2">
        <v>-7</v>
      </c>
      <c r="R107" s="2">
        <f t="shared" si="56"/>
        <v>-7.31</v>
      </c>
      <c r="S107" s="2">
        <f t="shared" si="57"/>
        <v>1</v>
      </c>
      <c r="T107" s="2">
        <f t="shared" si="218"/>
        <v>-7</v>
      </c>
      <c r="U107" s="2">
        <f t="shared" si="218"/>
        <v>0</v>
      </c>
      <c r="V107" s="2">
        <f t="shared" si="218"/>
        <v>0</v>
      </c>
      <c r="W107" s="2">
        <f t="shared" si="218"/>
        <v>0</v>
      </c>
      <c r="X107" s="2">
        <f t="shared" si="218"/>
        <v>0</v>
      </c>
      <c r="Y107" s="2">
        <f t="shared" si="218"/>
        <v>0</v>
      </c>
      <c r="Z107" s="2">
        <f t="shared" si="218"/>
        <v>241</v>
      </c>
      <c r="AA107" s="2">
        <f t="shared" si="21"/>
        <v>50</v>
      </c>
      <c r="AB107" s="2">
        <f t="shared" ref="AB107:AD107" si="219">AB50</f>
        <v>242</v>
      </c>
      <c r="AC107" s="2">
        <f t="shared" si="23"/>
        <v>20</v>
      </c>
      <c r="AD107" s="2">
        <f t="shared" si="219"/>
        <v>243</v>
      </c>
      <c r="AE107" s="2">
        <f t="shared" si="24"/>
        <v>20</v>
      </c>
      <c r="AF107" s="2">
        <f t="shared" si="63"/>
        <v>3075</v>
      </c>
      <c r="AG107" s="3">
        <f>((A107-10000)*100)+(D107*100)+6100</f>
        <v>11300</v>
      </c>
      <c r="AH107" s="2">
        <f t="shared" ref="AH107:AM107" si="220">AH50</f>
        <v>0</v>
      </c>
      <c r="AI107" s="3">
        <f t="shared" si="220"/>
        <v>7</v>
      </c>
      <c r="AJ107" s="3">
        <f t="shared" si="220"/>
        <v>90</v>
      </c>
      <c r="AK107" s="3">
        <f t="shared" si="220"/>
        <v>40003</v>
      </c>
      <c r="AL107" s="3" t="s">
        <v>737</v>
      </c>
      <c r="AM107" s="3">
        <f t="shared" si="220"/>
        <v>6</v>
      </c>
      <c r="AN107" s="13">
        <v>9</v>
      </c>
      <c r="AO107" s="13">
        <v>15</v>
      </c>
      <c r="AP107" s="13">
        <v>9</v>
      </c>
      <c r="AQ107" s="13">
        <v>15</v>
      </c>
    </row>
    <row r="108" spans="1:43" s="13" customFormat="1" x14ac:dyDescent="0.3">
      <c r="A108" s="2">
        <f t="shared" si="16"/>
        <v>10050</v>
      </c>
      <c r="B108" s="2">
        <f t="shared" ref="B108:D108" si="221">B51</f>
        <v>100050</v>
      </c>
      <c r="C108" s="2" t="str">
        <f t="shared" si="221"/>
        <v>Dungeon004_08</v>
      </c>
      <c r="D108" s="2">
        <f t="shared" si="221"/>
        <v>1</v>
      </c>
      <c r="E108" s="2">
        <f t="shared" si="18"/>
        <v>2</v>
      </c>
      <c r="F108" s="12">
        <f t="shared" si="19"/>
        <v>36.680000000000007</v>
      </c>
      <c r="G108" s="2">
        <f t="shared" ref="G108:Z108" si="222">G51</f>
        <v>4</v>
      </c>
      <c r="H108" s="2">
        <f t="shared" si="222"/>
        <v>1</v>
      </c>
      <c r="I108" s="53">
        <v>-7.82</v>
      </c>
      <c r="J108" s="53">
        <v>0.5</v>
      </c>
      <c r="K108" s="2">
        <f t="shared" si="222"/>
        <v>-7</v>
      </c>
      <c r="L108" s="2">
        <f t="shared" si="52"/>
        <v>-7.32</v>
      </c>
      <c r="M108" s="2">
        <f t="shared" si="53"/>
        <v>0.5</v>
      </c>
      <c r="N108" s="2">
        <v>-7</v>
      </c>
      <c r="O108" s="2">
        <f t="shared" si="54"/>
        <v>-7.82</v>
      </c>
      <c r="P108" s="2">
        <f t="shared" si="55"/>
        <v>1</v>
      </c>
      <c r="Q108" s="2">
        <v>-7</v>
      </c>
      <c r="R108" s="2">
        <f t="shared" si="56"/>
        <v>-7.32</v>
      </c>
      <c r="S108" s="2">
        <f t="shared" si="57"/>
        <v>1</v>
      </c>
      <c r="T108" s="2">
        <f t="shared" si="222"/>
        <v>-7</v>
      </c>
      <c r="U108" s="2">
        <f t="shared" si="222"/>
        <v>0</v>
      </c>
      <c r="V108" s="2">
        <f t="shared" si="222"/>
        <v>0</v>
      </c>
      <c r="W108" s="2">
        <f t="shared" si="222"/>
        <v>0</v>
      </c>
      <c r="X108" s="2">
        <f t="shared" si="222"/>
        <v>0</v>
      </c>
      <c r="Y108" s="2">
        <f t="shared" si="222"/>
        <v>0</v>
      </c>
      <c r="Z108" s="2">
        <f t="shared" si="222"/>
        <v>246</v>
      </c>
      <c r="AA108" s="2">
        <f t="shared" si="21"/>
        <v>50</v>
      </c>
      <c r="AB108" s="2">
        <f t="shared" ref="AB108:AD108" si="223">AB51</f>
        <v>247</v>
      </c>
      <c r="AC108" s="2">
        <f t="shared" si="23"/>
        <v>20</v>
      </c>
      <c r="AD108" s="2">
        <f t="shared" si="223"/>
        <v>248</v>
      </c>
      <c r="AE108" s="2">
        <f t="shared" si="24"/>
        <v>20</v>
      </c>
      <c r="AF108" s="2">
        <f t="shared" si="63"/>
        <v>3100</v>
      </c>
      <c r="AG108" s="3">
        <f>((A108-10000)*100)+(D108*100)+6100</f>
        <v>11200</v>
      </c>
      <c r="AH108" s="2">
        <f t="shared" ref="AH108:AM108" si="224">AH51</f>
        <v>0</v>
      </c>
      <c r="AI108" s="3">
        <f t="shared" si="224"/>
        <v>0</v>
      </c>
      <c r="AJ108" s="3">
        <f t="shared" si="224"/>
        <v>50</v>
      </c>
      <c r="AK108" s="3">
        <f t="shared" si="224"/>
        <v>40003</v>
      </c>
      <c r="AL108" s="3" t="s">
        <v>738</v>
      </c>
      <c r="AM108" s="3">
        <f t="shared" si="224"/>
        <v>6</v>
      </c>
      <c r="AN108" s="13">
        <v>11</v>
      </c>
      <c r="AO108" s="13">
        <v>90</v>
      </c>
      <c r="AP108" s="13">
        <v>11</v>
      </c>
      <c r="AQ108" s="13">
        <v>90</v>
      </c>
    </row>
    <row r="109" spans="1:43" s="13" customFormat="1" x14ac:dyDescent="0.3">
      <c r="A109" s="2">
        <f t="shared" si="16"/>
        <v>10051</v>
      </c>
      <c r="B109" s="2">
        <f t="shared" ref="B109:D109" si="225">B52</f>
        <v>100051</v>
      </c>
      <c r="C109" s="2" t="str">
        <f t="shared" si="225"/>
        <v>Dungeon004_08</v>
      </c>
      <c r="D109" s="2">
        <f t="shared" si="225"/>
        <v>1</v>
      </c>
      <c r="E109" s="2">
        <f t="shared" si="18"/>
        <v>2</v>
      </c>
      <c r="F109" s="12">
        <f t="shared" si="19"/>
        <v>37.000000000000014</v>
      </c>
      <c r="G109" s="2">
        <f t="shared" ref="G109:Z109" si="226">G52</f>
        <v>5</v>
      </c>
      <c r="H109" s="2">
        <f t="shared" si="226"/>
        <v>1</v>
      </c>
      <c r="I109" s="53">
        <v>-7.82</v>
      </c>
      <c r="J109" s="53">
        <v>0.5</v>
      </c>
      <c r="K109" s="2">
        <f t="shared" si="226"/>
        <v>-7</v>
      </c>
      <c r="L109" s="2">
        <f t="shared" si="52"/>
        <v>-7.32</v>
      </c>
      <c r="M109" s="2">
        <f t="shared" si="53"/>
        <v>0.5</v>
      </c>
      <c r="N109" s="2">
        <v>-7</v>
      </c>
      <c r="O109" s="2">
        <f t="shared" si="54"/>
        <v>-7.82</v>
      </c>
      <c r="P109" s="2">
        <f t="shared" si="55"/>
        <v>1</v>
      </c>
      <c r="Q109" s="2">
        <v>-7</v>
      </c>
      <c r="R109" s="2">
        <f t="shared" si="56"/>
        <v>-7.32</v>
      </c>
      <c r="S109" s="2">
        <f t="shared" si="57"/>
        <v>1</v>
      </c>
      <c r="T109" s="2">
        <f t="shared" si="226"/>
        <v>-7</v>
      </c>
      <c r="U109" s="2">
        <f t="shared" si="226"/>
        <v>0</v>
      </c>
      <c r="V109" s="2">
        <f t="shared" si="226"/>
        <v>0</v>
      </c>
      <c r="W109" s="2">
        <f t="shared" si="226"/>
        <v>0</v>
      </c>
      <c r="X109" s="2">
        <f t="shared" si="226"/>
        <v>0</v>
      </c>
      <c r="Y109" s="2">
        <f t="shared" si="226"/>
        <v>0</v>
      </c>
      <c r="Z109" s="2">
        <f t="shared" si="226"/>
        <v>251</v>
      </c>
      <c r="AA109" s="2">
        <f t="shared" si="21"/>
        <v>50</v>
      </c>
      <c r="AB109" s="2">
        <f t="shared" ref="AB109:AD109" si="227">AB52</f>
        <v>252</v>
      </c>
      <c r="AC109" s="2">
        <f t="shared" si="23"/>
        <v>20</v>
      </c>
      <c r="AD109" s="2">
        <f t="shared" si="227"/>
        <v>253</v>
      </c>
      <c r="AE109" s="2">
        <f t="shared" si="24"/>
        <v>20</v>
      </c>
      <c r="AF109" s="2">
        <f t="shared" si="63"/>
        <v>3125</v>
      </c>
      <c r="AG109" s="3">
        <f>((A109-10000)*100)+(D109*100)+6100</f>
        <v>11300</v>
      </c>
      <c r="AH109" s="2">
        <f t="shared" ref="AH109:AM109" si="228">AH52</f>
        <v>0</v>
      </c>
      <c r="AI109" s="3">
        <f t="shared" si="228"/>
        <v>0</v>
      </c>
      <c r="AJ109" s="3">
        <f t="shared" si="228"/>
        <v>50</v>
      </c>
      <c r="AK109" s="3">
        <f t="shared" si="228"/>
        <v>40003</v>
      </c>
      <c r="AL109" s="3" t="s">
        <v>740</v>
      </c>
      <c r="AM109" s="3">
        <f t="shared" si="228"/>
        <v>6</v>
      </c>
      <c r="AN109" s="13">
        <v>12</v>
      </c>
      <c r="AO109" s="13">
        <v>90</v>
      </c>
      <c r="AP109" s="13">
        <v>12</v>
      </c>
      <c r="AQ109" s="13">
        <v>90</v>
      </c>
    </row>
    <row r="110" spans="1:43" s="13" customFormat="1" x14ac:dyDescent="0.3">
      <c r="A110" s="2">
        <f t="shared" si="16"/>
        <v>10052</v>
      </c>
      <c r="B110" s="2">
        <f t="shared" ref="B110:D110" si="229">B53</f>
        <v>100052</v>
      </c>
      <c r="C110" s="2" t="str">
        <f t="shared" si="229"/>
        <v>Dungeon004_08</v>
      </c>
      <c r="D110" s="2">
        <f t="shared" si="229"/>
        <v>1</v>
      </c>
      <c r="E110" s="2">
        <f t="shared" si="18"/>
        <v>2</v>
      </c>
      <c r="F110" s="12">
        <f t="shared" si="19"/>
        <v>37.320000000000007</v>
      </c>
      <c r="G110" s="2">
        <f t="shared" ref="G110:Z110" si="230">G53</f>
        <v>6</v>
      </c>
      <c r="H110" s="2">
        <f t="shared" si="230"/>
        <v>1</v>
      </c>
      <c r="I110" s="53">
        <v>-7.82</v>
      </c>
      <c r="J110" s="53">
        <v>0.5</v>
      </c>
      <c r="K110" s="2">
        <f t="shared" si="230"/>
        <v>-7</v>
      </c>
      <c r="L110" s="2">
        <f t="shared" si="52"/>
        <v>-7.32</v>
      </c>
      <c r="M110" s="2">
        <f t="shared" si="53"/>
        <v>0.5</v>
      </c>
      <c r="N110" s="2">
        <v>-7</v>
      </c>
      <c r="O110" s="2">
        <f t="shared" si="54"/>
        <v>-7.82</v>
      </c>
      <c r="P110" s="2">
        <f t="shared" si="55"/>
        <v>1</v>
      </c>
      <c r="Q110" s="2">
        <v>-7</v>
      </c>
      <c r="R110" s="2">
        <f t="shared" si="56"/>
        <v>-7.32</v>
      </c>
      <c r="S110" s="2">
        <f t="shared" si="57"/>
        <v>1</v>
      </c>
      <c r="T110" s="2">
        <f t="shared" si="230"/>
        <v>-7</v>
      </c>
      <c r="U110" s="2">
        <f t="shared" si="230"/>
        <v>0</v>
      </c>
      <c r="V110" s="2">
        <f t="shared" si="230"/>
        <v>0</v>
      </c>
      <c r="W110" s="2">
        <f t="shared" si="230"/>
        <v>0</v>
      </c>
      <c r="X110" s="2">
        <f t="shared" si="230"/>
        <v>0</v>
      </c>
      <c r="Y110" s="2">
        <f t="shared" si="230"/>
        <v>0</v>
      </c>
      <c r="Z110" s="2">
        <f t="shared" si="230"/>
        <v>256</v>
      </c>
      <c r="AA110" s="2">
        <f t="shared" si="21"/>
        <v>50</v>
      </c>
      <c r="AB110" s="2">
        <f t="shared" ref="AB110:AD110" si="231">AB53</f>
        <v>257</v>
      </c>
      <c r="AC110" s="2">
        <f t="shared" si="23"/>
        <v>20</v>
      </c>
      <c r="AD110" s="2">
        <f t="shared" si="231"/>
        <v>258</v>
      </c>
      <c r="AE110" s="2">
        <f t="shared" si="24"/>
        <v>20</v>
      </c>
      <c r="AF110" s="2">
        <f t="shared" si="63"/>
        <v>3150</v>
      </c>
      <c r="AG110" s="3">
        <f>((A110-10000)*100)+(D110*100)+6100</f>
        <v>11400</v>
      </c>
      <c r="AH110" s="2">
        <f t="shared" ref="AH110:AM110" si="232">AH53</f>
        <v>0</v>
      </c>
      <c r="AI110" s="3">
        <f t="shared" si="232"/>
        <v>0</v>
      </c>
      <c r="AJ110" s="3">
        <f t="shared" si="232"/>
        <v>50</v>
      </c>
      <c r="AK110" s="3">
        <f t="shared" si="232"/>
        <v>40003</v>
      </c>
      <c r="AL110" s="3" t="s">
        <v>700</v>
      </c>
      <c r="AM110" s="3">
        <f t="shared" si="232"/>
        <v>6</v>
      </c>
      <c r="AN110" s="13">
        <v>12</v>
      </c>
      <c r="AO110" s="13">
        <v>90</v>
      </c>
      <c r="AP110" s="13">
        <v>12</v>
      </c>
      <c r="AQ110" s="13">
        <v>90</v>
      </c>
    </row>
    <row r="111" spans="1:43" s="13" customFormat="1" x14ac:dyDescent="0.3">
      <c r="A111" s="2">
        <f t="shared" si="16"/>
        <v>10053</v>
      </c>
      <c r="B111" s="2">
        <f t="shared" ref="B111:D111" si="233">B54</f>
        <v>100053</v>
      </c>
      <c r="C111" s="2" t="str">
        <f t="shared" si="233"/>
        <v>Dungeon004_08</v>
      </c>
      <c r="D111" s="2">
        <f t="shared" si="233"/>
        <v>1</v>
      </c>
      <c r="E111" s="2">
        <f t="shared" si="18"/>
        <v>2</v>
      </c>
      <c r="F111" s="12">
        <f t="shared" si="19"/>
        <v>37.640000000000015</v>
      </c>
      <c r="G111" s="2">
        <f t="shared" ref="G111:Z111" si="234">G54</f>
        <v>7</v>
      </c>
      <c r="H111" s="2">
        <f t="shared" si="234"/>
        <v>1</v>
      </c>
      <c r="I111" s="53">
        <v>-7.82</v>
      </c>
      <c r="J111" s="53">
        <v>0.5</v>
      </c>
      <c r="K111" s="2">
        <f t="shared" si="234"/>
        <v>-7</v>
      </c>
      <c r="L111" s="2">
        <f t="shared" si="52"/>
        <v>-7.32</v>
      </c>
      <c r="M111" s="2">
        <f t="shared" si="53"/>
        <v>0.5</v>
      </c>
      <c r="N111" s="2">
        <v>-7</v>
      </c>
      <c r="O111" s="2">
        <f t="shared" si="54"/>
        <v>-7.82</v>
      </c>
      <c r="P111" s="2">
        <f t="shared" si="55"/>
        <v>1</v>
      </c>
      <c r="Q111" s="2">
        <v>-7</v>
      </c>
      <c r="R111" s="2">
        <f t="shared" si="56"/>
        <v>-7.32</v>
      </c>
      <c r="S111" s="2">
        <f t="shared" si="57"/>
        <v>1</v>
      </c>
      <c r="T111" s="2">
        <f t="shared" si="234"/>
        <v>-7</v>
      </c>
      <c r="U111" s="2">
        <f t="shared" si="234"/>
        <v>0</v>
      </c>
      <c r="V111" s="2">
        <f t="shared" si="234"/>
        <v>0</v>
      </c>
      <c r="W111" s="2">
        <f t="shared" si="234"/>
        <v>0</v>
      </c>
      <c r="X111" s="2">
        <f t="shared" si="234"/>
        <v>0</v>
      </c>
      <c r="Y111" s="2">
        <f t="shared" si="234"/>
        <v>0</v>
      </c>
      <c r="Z111" s="2">
        <f t="shared" si="234"/>
        <v>261</v>
      </c>
      <c r="AA111" s="2">
        <f t="shared" si="21"/>
        <v>50</v>
      </c>
      <c r="AB111" s="2">
        <f t="shared" ref="AB111:AD111" si="235">AB54</f>
        <v>262</v>
      </c>
      <c r="AC111" s="2">
        <f t="shared" si="23"/>
        <v>20</v>
      </c>
      <c r="AD111" s="2">
        <f t="shared" si="235"/>
        <v>263</v>
      </c>
      <c r="AE111" s="2">
        <f t="shared" si="24"/>
        <v>20</v>
      </c>
      <c r="AF111" s="2">
        <f t="shared" si="63"/>
        <v>3175</v>
      </c>
      <c r="AG111" s="3">
        <f>((A111-10000)*100)+(D111*100)+6100</f>
        <v>11500</v>
      </c>
      <c r="AH111" s="2">
        <f t="shared" ref="AH111:AM111" si="236">AH54</f>
        <v>0</v>
      </c>
      <c r="AI111" s="3">
        <f t="shared" si="236"/>
        <v>0</v>
      </c>
      <c r="AJ111" s="3">
        <f t="shared" si="236"/>
        <v>50</v>
      </c>
      <c r="AK111" s="3">
        <f t="shared" si="236"/>
        <v>40003</v>
      </c>
      <c r="AL111" s="3" t="s">
        <v>743</v>
      </c>
      <c r="AM111" s="3">
        <f t="shared" si="236"/>
        <v>6</v>
      </c>
      <c r="AN111" s="13">
        <v>13</v>
      </c>
      <c r="AO111" s="13">
        <v>90</v>
      </c>
      <c r="AP111" s="13">
        <v>13</v>
      </c>
      <c r="AQ111" s="13">
        <v>90</v>
      </c>
    </row>
    <row r="112" spans="1:43" s="13" customFormat="1" x14ac:dyDescent="0.3">
      <c r="A112" s="2">
        <f t="shared" si="16"/>
        <v>10054</v>
      </c>
      <c r="B112" s="2">
        <f t="shared" ref="B112:D112" si="237">B55</f>
        <v>100054</v>
      </c>
      <c r="C112" s="2" t="str">
        <f t="shared" si="237"/>
        <v>Dungeon004_08</v>
      </c>
      <c r="D112" s="2">
        <f t="shared" si="237"/>
        <v>1</v>
      </c>
      <c r="E112" s="2">
        <f t="shared" si="18"/>
        <v>2</v>
      </c>
      <c r="F112" s="12">
        <f t="shared" si="19"/>
        <v>37.960000000000008</v>
      </c>
      <c r="G112" s="2">
        <f t="shared" ref="G112:Z112" si="238">G55</f>
        <v>8</v>
      </c>
      <c r="H112" s="2">
        <f t="shared" si="238"/>
        <v>1</v>
      </c>
      <c r="I112" s="53">
        <v>-7.82</v>
      </c>
      <c r="J112" s="53">
        <v>0.5</v>
      </c>
      <c r="K112" s="2">
        <f t="shared" si="238"/>
        <v>-7</v>
      </c>
      <c r="L112" s="2">
        <f t="shared" si="52"/>
        <v>-7.32</v>
      </c>
      <c r="M112" s="2">
        <f t="shared" si="53"/>
        <v>0.5</v>
      </c>
      <c r="N112" s="2">
        <v>-7</v>
      </c>
      <c r="O112" s="2">
        <f t="shared" si="54"/>
        <v>-7.82</v>
      </c>
      <c r="P112" s="2">
        <f t="shared" si="55"/>
        <v>1</v>
      </c>
      <c r="Q112" s="2">
        <v>-7</v>
      </c>
      <c r="R112" s="2">
        <f t="shared" si="56"/>
        <v>-7.32</v>
      </c>
      <c r="S112" s="2">
        <f t="shared" si="57"/>
        <v>1</v>
      </c>
      <c r="T112" s="2">
        <f t="shared" si="238"/>
        <v>-7</v>
      </c>
      <c r="U112" s="2">
        <f t="shared" si="238"/>
        <v>0</v>
      </c>
      <c r="V112" s="2">
        <f t="shared" si="238"/>
        <v>0</v>
      </c>
      <c r="W112" s="2">
        <f t="shared" si="238"/>
        <v>0</v>
      </c>
      <c r="X112" s="2">
        <f t="shared" si="238"/>
        <v>0</v>
      </c>
      <c r="Y112" s="2">
        <f t="shared" si="238"/>
        <v>0</v>
      </c>
      <c r="Z112" s="2">
        <f t="shared" si="238"/>
        <v>266</v>
      </c>
      <c r="AA112" s="2">
        <f t="shared" si="21"/>
        <v>50</v>
      </c>
      <c r="AB112" s="2">
        <f t="shared" ref="AB112:AD112" si="239">AB55</f>
        <v>267</v>
      </c>
      <c r="AC112" s="2">
        <f t="shared" si="23"/>
        <v>20</v>
      </c>
      <c r="AD112" s="2">
        <f t="shared" si="239"/>
        <v>268</v>
      </c>
      <c r="AE112" s="2">
        <f t="shared" si="24"/>
        <v>20</v>
      </c>
      <c r="AF112" s="2">
        <f t="shared" si="63"/>
        <v>3200</v>
      </c>
      <c r="AG112" s="3">
        <f>((A112-10000)*100)+(D112*100)+6100</f>
        <v>11600</v>
      </c>
      <c r="AH112" s="2">
        <f t="shared" ref="AH112:AM112" si="240">AH55</f>
        <v>0</v>
      </c>
      <c r="AI112" s="3">
        <f t="shared" si="240"/>
        <v>0</v>
      </c>
      <c r="AJ112" s="3">
        <f t="shared" si="240"/>
        <v>50</v>
      </c>
      <c r="AK112" s="3">
        <f t="shared" si="240"/>
        <v>40003</v>
      </c>
      <c r="AL112" s="3" t="s">
        <v>677</v>
      </c>
      <c r="AM112" s="3">
        <f t="shared" si="240"/>
        <v>6</v>
      </c>
      <c r="AN112" s="13">
        <v>13</v>
      </c>
      <c r="AO112" s="13">
        <v>90</v>
      </c>
      <c r="AP112" s="13">
        <v>13</v>
      </c>
      <c r="AQ112" s="13">
        <v>90</v>
      </c>
    </row>
    <row r="113" spans="1:43" s="13" customFormat="1" x14ac:dyDescent="0.3">
      <c r="A113" s="2">
        <f t="shared" si="16"/>
        <v>10055</v>
      </c>
      <c r="B113" s="2">
        <f t="shared" ref="B113:D113" si="241">B56</f>
        <v>100055</v>
      </c>
      <c r="C113" s="2" t="str">
        <f t="shared" si="241"/>
        <v>Dungeon004_08</v>
      </c>
      <c r="D113" s="2">
        <f t="shared" si="241"/>
        <v>1</v>
      </c>
      <c r="E113" s="2">
        <f t="shared" si="18"/>
        <v>2</v>
      </c>
      <c r="F113" s="12">
        <f t="shared" si="19"/>
        <v>38.280000000000015</v>
      </c>
      <c r="G113" s="2">
        <f t="shared" ref="G113:Z113" si="242">G56</f>
        <v>4</v>
      </c>
      <c r="H113" s="2">
        <f t="shared" si="242"/>
        <v>1</v>
      </c>
      <c r="I113" s="53">
        <v>-7.82</v>
      </c>
      <c r="J113" s="53">
        <v>0.5</v>
      </c>
      <c r="K113" s="2">
        <f t="shared" si="242"/>
        <v>-7</v>
      </c>
      <c r="L113" s="2">
        <f t="shared" si="52"/>
        <v>-7.32</v>
      </c>
      <c r="M113" s="2">
        <f t="shared" si="53"/>
        <v>0.5</v>
      </c>
      <c r="N113" s="2">
        <v>-7</v>
      </c>
      <c r="O113" s="2">
        <f t="shared" si="54"/>
        <v>-7.82</v>
      </c>
      <c r="P113" s="2">
        <f t="shared" si="55"/>
        <v>1</v>
      </c>
      <c r="Q113" s="2">
        <v>-7</v>
      </c>
      <c r="R113" s="2">
        <f t="shared" si="56"/>
        <v>-7.32</v>
      </c>
      <c r="S113" s="2">
        <f t="shared" si="57"/>
        <v>1</v>
      </c>
      <c r="T113" s="2">
        <f t="shared" si="242"/>
        <v>-7</v>
      </c>
      <c r="U113" s="2">
        <f t="shared" si="242"/>
        <v>0</v>
      </c>
      <c r="V113" s="2">
        <f t="shared" si="242"/>
        <v>0</v>
      </c>
      <c r="W113" s="2">
        <f t="shared" si="242"/>
        <v>0</v>
      </c>
      <c r="X113" s="2">
        <f t="shared" si="242"/>
        <v>0</v>
      </c>
      <c r="Y113" s="2">
        <f t="shared" si="242"/>
        <v>0</v>
      </c>
      <c r="Z113" s="2">
        <f t="shared" si="242"/>
        <v>271</v>
      </c>
      <c r="AA113" s="2">
        <f t="shared" si="21"/>
        <v>50</v>
      </c>
      <c r="AB113" s="2">
        <f t="shared" ref="AB113:AD113" si="243">AB56</f>
        <v>272</v>
      </c>
      <c r="AC113" s="2">
        <f t="shared" si="23"/>
        <v>20</v>
      </c>
      <c r="AD113" s="2">
        <f t="shared" si="243"/>
        <v>273</v>
      </c>
      <c r="AE113" s="2">
        <f t="shared" si="24"/>
        <v>20</v>
      </c>
      <c r="AF113" s="2">
        <f t="shared" si="63"/>
        <v>3225</v>
      </c>
      <c r="AG113" s="3">
        <f>((A113-10000)*100)+(D113*100)+6100</f>
        <v>11700</v>
      </c>
      <c r="AH113" s="2">
        <f t="shared" ref="AH113:AM113" si="244">AH56</f>
        <v>0</v>
      </c>
      <c r="AI113" s="3">
        <f t="shared" si="244"/>
        <v>0</v>
      </c>
      <c r="AJ113" s="3">
        <f t="shared" si="244"/>
        <v>50</v>
      </c>
      <c r="AK113" s="3">
        <f t="shared" si="244"/>
        <v>40003</v>
      </c>
      <c r="AL113" s="3" t="s">
        <v>704</v>
      </c>
      <c r="AM113" s="3">
        <f t="shared" si="244"/>
        <v>6</v>
      </c>
      <c r="AN113" s="13">
        <v>14</v>
      </c>
      <c r="AO113" s="13">
        <v>90</v>
      </c>
      <c r="AP113" s="13">
        <v>14</v>
      </c>
      <c r="AQ113" s="13">
        <v>90</v>
      </c>
    </row>
    <row r="114" spans="1:43" s="2" customFormat="1" x14ac:dyDescent="0.3">
      <c r="A114" s="2">
        <f t="shared" si="16"/>
        <v>10056</v>
      </c>
      <c r="B114" s="2">
        <f t="shared" ref="B114:D114" si="245">B57</f>
        <v>100056</v>
      </c>
      <c r="C114" s="2" t="str">
        <f t="shared" si="245"/>
        <v>Dungeon004_08</v>
      </c>
      <c r="D114" s="2">
        <f t="shared" si="245"/>
        <v>1</v>
      </c>
      <c r="E114" s="2">
        <f t="shared" si="18"/>
        <v>2</v>
      </c>
      <c r="F114" s="12">
        <f t="shared" si="19"/>
        <v>38.600000000000009</v>
      </c>
      <c r="G114" s="2">
        <f t="shared" ref="G114:Z114" si="246">G57</f>
        <v>9</v>
      </c>
      <c r="H114" s="2">
        <f t="shared" si="246"/>
        <v>1</v>
      </c>
      <c r="I114" s="53">
        <v>-7.82</v>
      </c>
      <c r="J114" s="53">
        <v>0.5</v>
      </c>
      <c r="K114" s="2">
        <f t="shared" si="246"/>
        <v>-7</v>
      </c>
      <c r="L114" s="2">
        <f t="shared" si="52"/>
        <v>-7.32</v>
      </c>
      <c r="M114" s="2">
        <f t="shared" si="53"/>
        <v>0.5</v>
      </c>
      <c r="N114" s="2">
        <v>-7</v>
      </c>
      <c r="O114" s="2">
        <f t="shared" si="54"/>
        <v>-7.82</v>
      </c>
      <c r="P114" s="2">
        <f t="shared" si="55"/>
        <v>1</v>
      </c>
      <c r="Q114" s="2">
        <v>-7</v>
      </c>
      <c r="R114" s="2">
        <f t="shared" si="56"/>
        <v>-7.32</v>
      </c>
      <c r="S114" s="2">
        <f t="shared" si="57"/>
        <v>1</v>
      </c>
      <c r="T114" s="2">
        <f t="shared" si="246"/>
        <v>-7</v>
      </c>
      <c r="U114" s="2">
        <f t="shared" si="246"/>
        <v>0</v>
      </c>
      <c r="V114" s="2">
        <f t="shared" si="246"/>
        <v>0</v>
      </c>
      <c r="W114" s="2">
        <f t="shared" si="246"/>
        <v>0</v>
      </c>
      <c r="X114" s="2">
        <f t="shared" si="246"/>
        <v>0</v>
      </c>
      <c r="Y114" s="2">
        <f t="shared" si="246"/>
        <v>0</v>
      </c>
      <c r="Z114" s="2">
        <f t="shared" si="246"/>
        <v>276</v>
      </c>
      <c r="AA114" s="2">
        <f t="shared" si="21"/>
        <v>50</v>
      </c>
      <c r="AB114" s="2">
        <f t="shared" ref="AB114:AD114" si="247">AB57</f>
        <v>277</v>
      </c>
      <c r="AC114" s="2">
        <f t="shared" si="23"/>
        <v>20</v>
      </c>
      <c r="AD114" s="2">
        <f t="shared" si="247"/>
        <v>278</v>
      </c>
      <c r="AE114" s="2">
        <f t="shared" si="24"/>
        <v>20</v>
      </c>
      <c r="AF114" s="2">
        <f t="shared" si="63"/>
        <v>3250</v>
      </c>
      <c r="AG114" s="3">
        <f>((A114-10000)*100)+(D114*100)+6100</f>
        <v>11800</v>
      </c>
      <c r="AH114" s="2">
        <f t="shared" ref="AH114:AM114" si="248">AH57</f>
        <v>0</v>
      </c>
      <c r="AI114" s="3">
        <f t="shared" si="248"/>
        <v>0</v>
      </c>
      <c r="AJ114" s="3">
        <f t="shared" si="248"/>
        <v>50</v>
      </c>
      <c r="AK114" s="3">
        <f t="shared" si="248"/>
        <v>40003</v>
      </c>
      <c r="AL114" s="3" t="s">
        <v>679</v>
      </c>
      <c r="AM114" s="3">
        <f t="shared" si="248"/>
        <v>6</v>
      </c>
      <c r="AN114" s="2">
        <v>14</v>
      </c>
      <c r="AO114" s="2">
        <v>90</v>
      </c>
      <c r="AP114" s="2">
        <v>14</v>
      </c>
      <c r="AQ114" s="2">
        <v>90</v>
      </c>
    </row>
    <row r="115" spans="1:43" s="2" customFormat="1" x14ac:dyDescent="0.3">
      <c r="A115" s="2">
        <f t="shared" si="16"/>
        <v>10057</v>
      </c>
      <c r="B115" s="2">
        <f t="shared" ref="B115:D115" si="249">B58</f>
        <v>100057</v>
      </c>
      <c r="C115" s="2" t="str">
        <f t="shared" si="249"/>
        <v>Dungeon004_08</v>
      </c>
      <c r="D115" s="2">
        <f t="shared" si="249"/>
        <v>5</v>
      </c>
      <c r="E115" s="2">
        <f t="shared" si="18"/>
        <v>2</v>
      </c>
      <c r="F115" s="12">
        <f t="shared" si="19"/>
        <v>38.920000000000016</v>
      </c>
      <c r="G115" s="2">
        <f t="shared" ref="G115:Z115" si="250">G58</f>
        <v>9</v>
      </c>
      <c r="H115" s="2">
        <f t="shared" si="250"/>
        <v>1</v>
      </c>
      <c r="I115" s="53">
        <v>-7.82</v>
      </c>
      <c r="J115" s="53">
        <v>0.5</v>
      </c>
      <c r="K115" s="2">
        <f t="shared" si="250"/>
        <v>-7</v>
      </c>
      <c r="L115" s="2">
        <f t="shared" si="52"/>
        <v>-7.32</v>
      </c>
      <c r="M115" s="2">
        <f t="shared" si="53"/>
        <v>0.5</v>
      </c>
      <c r="N115" s="2">
        <v>-7</v>
      </c>
      <c r="O115" s="2">
        <f t="shared" si="54"/>
        <v>-7.82</v>
      </c>
      <c r="P115" s="2">
        <f t="shared" si="55"/>
        <v>1</v>
      </c>
      <c r="Q115" s="2">
        <v>-7</v>
      </c>
      <c r="R115" s="2">
        <f t="shared" si="56"/>
        <v>-7.32</v>
      </c>
      <c r="S115" s="2">
        <f t="shared" si="57"/>
        <v>1</v>
      </c>
      <c r="T115" s="2">
        <f t="shared" si="250"/>
        <v>-7</v>
      </c>
      <c r="U115" s="2">
        <f t="shared" si="250"/>
        <v>0</v>
      </c>
      <c r="V115" s="2">
        <f t="shared" si="250"/>
        <v>0</v>
      </c>
      <c r="W115" s="2">
        <f t="shared" si="250"/>
        <v>0</v>
      </c>
      <c r="X115" s="2">
        <f t="shared" si="250"/>
        <v>0</v>
      </c>
      <c r="Y115" s="2">
        <f t="shared" si="250"/>
        <v>0</v>
      </c>
      <c r="Z115" s="2">
        <f t="shared" si="250"/>
        <v>281</v>
      </c>
      <c r="AA115" s="2">
        <f t="shared" si="21"/>
        <v>50</v>
      </c>
      <c r="AB115" s="2">
        <f t="shared" ref="AB115:AD115" si="251">AB58</f>
        <v>282</v>
      </c>
      <c r="AC115" s="2">
        <f t="shared" si="23"/>
        <v>20</v>
      </c>
      <c r="AD115" s="2">
        <f t="shared" si="251"/>
        <v>283</v>
      </c>
      <c r="AE115" s="2">
        <f t="shared" si="24"/>
        <v>20</v>
      </c>
      <c r="AF115" s="2">
        <f t="shared" si="63"/>
        <v>3275</v>
      </c>
      <c r="AG115" s="3">
        <f>((A115-10000)*100)+(D115*100)+6100</f>
        <v>12300</v>
      </c>
      <c r="AH115" s="2">
        <f t="shared" ref="AH115:AM115" si="252">AH58</f>
        <v>0</v>
      </c>
      <c r="AI115" s="3">
        <f t="shared" si="252"/>
        <v>0</v>
      </c>
      <c r="AJ115" s="3">
        <f t="shared" si="252"/>
        <v>50</v>
      </c>
      <c r="AK115" s="3">
        <f t="shared" si="252"/>
        <v>40003</v>
      </c>
      <c r="AL115" s="3" t="s">
        <v>693</v>
      </c>
      <c r="AM115" s="3">
        <f t="shared" si="252"/>
        <v>6</v>
      </c>
      <c r="AN115" s="2">
        <v>15</v>
      </c>
      <c r="AO115" s="2">
        <v>90</v>
      </c>
      <c r="AP115" s="2">
        <v>15</v>
      </c>
      <c r="AQ115" s="2">
        <v>90</v>
      </c>
    </row>
    <row r="116" spans="1:43" s="73" customFormat="1" x14ac:dyDescent="0.3">
      <c r="A116" s="73">
        <f t="shared" si="16"/>
        <v>20001</v>
      </c>
      <c r="B116" s="73">
        <f t="shared" ref="B116:D116" si="253">B59</f>
        <v>100001</v>
      </c>
      <c r="C116" s="73" t="str">
        <f t="shared" si="253"/>
        <v>Dungeon000_01</v>
      </c>
      <c r="D116" s="73">
        <f t="shared" si="253"/>
        <v>1</v>
      </c>
      <c r="E116" s="73">
        <f t="shared" si="18"/>
        <v>3</v>
      </c>
      <c r="F116" s="74">
        <f t="shared" si="19"/>
        <v>41</v>
      </c>
      <c r="G116" s="73">
        <f t="shared" ref="G116:Z116" si="254">G59</f>
        <v>4</v>
      </c>
      <c r="H116" s="73">
        <f t="shared" si="254"/>
        <v>1</v>
      </c>
      <c r="I116" s="76">
        <v>-6.9</v>
      </c>
      <c r="J116" s="76">
        <v>0</v>
      </c>
      <c r="K116" s="73">
        <f t="shared" si="254"/>
        <v>-7</v>
      </c>
      <c r="L116" s="73">
        <f t="shared" si="52"/>
        <v>-6.4</v>
      </c>
      <c r="M116" s="73">
        <f t="shared" si="53"/>
        <v>0</v>
      </c>
      <c r="N116" s="73">
        <v>-7</v>
      </c>
      <c r="O116" s="73">
        <f t="shared" si="54"/>
        <v>-6.9</v>
      </c>
      <c r="P116" s="73">
        <f t="shared" si="55"/>
        <v>0.5</v>
      </c>
      <c r="Q116" s="73">
        <v>-7</v>
      </c>
      <c r="R116" s="73">
        <f t="shared" si="56"/>
        <v>-6.4</v>
      </c>
      <c r="S116" s="73">
        <f t="shared" si="57"/>
        <v>0.5</v>
      </c>
      <c r="T116" s="73">
        <f t="shared" si="254"/>
        <v>-7</v>
      </c>
      <c r="U116" s="73">
        <f t="shared" si="254"/>
        <v>0</v>
      </c>
      <c r="V116" s="73">
        <f t="shared" si="254"/>
        <v>0</v>
      </c>
      <c r="W116" s="73">
        <f t="shared" si="254"/>
        <v>0</v>
      </c>
      <c r="X116" s="73">
        <f t="shared" si="254"/>
        <v>0</v>
      </c>
      <c r="Y116" s="73">
        <f t="shared" si="254"/>
        <v>0</v>
      </c>
      <c r="Z116" s="73">
        <f t="shared" si="254"/>
        <v>1</v>
      </c>
      <c r="AA116" s="73">
        <f>AA2+10</f>
        <v>55</v>
      </c>
      <c r="AB116" s="73">
        <f t="shared" ref="AB116:AD116" si="255">AB59</f>
        <v>2</v>
      </c>
      <c r="AC116" s="73">
        <f>AC2+10</f>
        <v>25</v>
      </c>
      <c r="AD116" s="73">
        <f t="shared" si="255"/>
        <v>3</v>
      </c>
      <c r="AE116" s="73">
        <f>AE2+10</f>
        <v>25</v>
      </c>
      <c r="AF116" s="2">
        <f t="shared" si="63"/>
        <v>3300</v>
      </c>
      <c r="AG116" s="3">
        <f>((A116-20000)*150)+(D116*150)+12500</f>
        <v>12800</v>
      </c>
      <c r="AH116" s="73">
        <f t="shared" ref="AH116:AM116" si="256">AH59</f>
        <v>0</v>
      </c>
      <c r="AI116" s="75">
        <f t="shared" si="256"/>
        <v>0</v>
      </c>
      <c r="AJ116" s="75">
        <f t="shared" si="256"/>
        <v>50</v>
      </c>
      <c r="AK116" s="75">
        <f t="shared" si="256"/>
        <v>40000</v>
      </c>
      <c r="AL116" s="75" t="s">
        <v>668</v>
      </c>
      <c r="AM116" s="75">
        <f t="shared" si="256"/>
        <v>1</v>
      </c>
      <c r="AN116" s="73">
        <v>3</v>
      </c>
      <c r="AO116" s="73">
        <v>20</v>
      </c>
      <c r="AP116" s="73">
        <v>3</v>
      </c>
      <c r="AQ116" s="73">
        <v>20</v>
      </c>
    </row>
    <row r="117" spans="1:43" s="2" customFormat="1" x14ac:dyDescent="0.3">
      <c r="A117" s="2">
        <f t="shared" si="16"/>
        <v>20002</v>
      </c>
      <c r="B117" s="2">
        <f t="shared" ref="B117:D117" si="257">B60</f>
        <v>100002</v>
      </c>
      <c r="C117" s="2" t="str">
        <f t="shared" si="257"/>
        <v>Dungeon000_02</v>
      </c>
      <c r="D117" s="2">
        <f t="shared" si="257"/>
        <v>1</v>
      </c>
      <c r="E117" s="2">
        <f t="shared" si="18"/>
        <v>3</v>
      </c>
      <c r="F117" s="12">
        <f t="shared" si="19"/>
        <v>41.32</v>
      </c>
      <c r="G117" s="2">
        <f t="shared" ref="G117:Z117" si="258">G60</f>
        <v>5</v>
      </c>
      <c r="H117" s="2">
        <f t="shared" si="258"/>
        <v>1</v>
      </c>
      <c r="I117" s="48">
        <v>-5.58</v>
      </c>
      <c r="J117" s="48">
        <v>0.22</v>
      </c>
      <c r="K117" s="2">
        <f t="shared" si="258"/>
        <v>-7</v>
      </c>
      <c r="L117" s="2">
        <f t="shared" si="52"/>
        <v>-5.08</v>
      </c>
      <c r="M117" s="2">
        <f t="shared" si="53"/>
        <v>0.22</v>
      </c>
      <c r="N117" s="2">
        <v>-7</v>
      </c>
      <c r="O117" s="2">
        <f t="shared" si="54"/>
        <v>-5.58</v>
      </c>
      <c r="P117" s="2">
        <f t="shared" si="55"/>
        <v>0.72</v>
      </c>
      <c r="Q117" s="2">
        <v>-7</v>
      </c>
      <c r="R117" s="2">
        <f t="shared" si="56"/>
        <v>-5.08</v>
      </c>
      <c r="S117" s="2">
        <f t="shared" si="57"/>
        <v>0.72</v>
      </c>
      <c r="T117" s="2">
        <f t="shared" si="258"/>
        <v>-7</v>
      </c>
      <c r="U117" s="2">
        <f t="shared" si="258"/>
        <v>0</v>
      </c>
      <c r="V117" s="2">
        <f t="shared" si="258"/>
        <v>0</v>
      </c>
      <c r="W117" s="2">
        <f t="shared" si="258"/>
        <v>0</v>
      </c>
      <c r="X117" s="2">
        <f t="shared" si="258"/>
        <v>0</v>
      </c>
      <c r="Y117" s="2">
        <f t="shared" si="258"/>
        <v>0</v>
      </c>
      <c r="Z117" s="2">
        <f t="shared" si="258"/>
        <v>6</v>
      </c>
      <c r="AA117" s="73">
        <f t="shared" ref="AA117:AA172" si="259">AA3+10</f>
        <v>55</v>
      </c>
      <c r="AB117" s="2">
        <f t="shared" ref="AB117:AD117" si="260">AB60</f>
        <v>7</v>
      </c>
      <c r="AC117" s="73">
        <f t="shared" ref="AC117:AC172" si="261">AC3+10</f>
        <v>25</v>
      </c>
      <c r="AD117" s="2">
        <f t="shared" si="260"/>
        <v>8</v>
      </c>
      <c r="AE117" s="73">
        <f t="shared" ref="AE117:AE172" si="262">AE3+10</f>
        <v>25</v>
      </c>
      <c r="AF117" s="2">
        <f t="shared" si="63"/>
        <v>3325</v>
      </c>
      <c r="AG117" s="3">
        <f>((A117-20000)*150)+(D117*150)+12500</f>
        <v>12950</v>
      </c>
      <c r="AH117" s="2">
        <f t="shared" ref="AH117:AM117" si="263">AH60</f>
        <v>0</v>
      </c>
      <c r="AI117" s="3">
        <f t="shared" si="263"/>
        <v>0</v>
      </c>
      <c r="AJ117" s="3">
        <f t="shared" si="263"/>
        <v>50</v>
      </c>
      <c r="AK117" s="3">
        <f t="shared" si="263"/>
        <v>40001</v>
      </c>
      <c r="AL117" s="3" t="s">
        <v>672</v>
      </c>
      <c r="AM117" s="3">
        <f t="shared" si="263"/>
        <v>1</v>
      </c>
      <c r="AN117" s="2">
        <v>5</v>
      </c>
      <c r="AO117" s="2">
        <v>25</v>
      </c>
      <c r="AP117" s="2">
        <v>5</v>
      </c>
      <c r="AQ117" s="2">
        <v>25</v>
      </c>
    </row>
    <row r="118" spans="1:43" s="7" customFormat="1" x14ac:dyDescent="0.3">
      <c r="A118" s="2">
        <f t="shared" si="16"/>
        <v>20003</v>
      </c>
      <c r="B118" s="2">
        <f t="shared" ref="B118:D118" si="264">B61</f>
        <v>100003</v>
      </c>
      <c r="C118" s="2" t="str">
        <f t="shared" si="264"/>
        <v>Dungeon000_03</v>
      </c>
      <c r="D118" s="2">
        <f t="shared" si="264"/>
        <v>3</v>
      </c>
      <c r="E118" s="2">
        <f t="shared" si="18"/>
        <v>3</v>
      </c>
      <c r="F118" s="12">
        <f t="shared" si="19"/>
        <v>41.64</v>
      </c>
      <c r="G118" s="2">
        <f t="shared" ref="G118:Z118" si="265">G61</f>
        <v>6</v>
      </c>
      <c r="H118" s="2">
        <f t="shared" si="265"/>
        <v>1</v>
      </c>
      <c r="I118" s="48">
        <v>-5.44</v>
      </c>
      <c r="J118" s="48">
        <v>-0.13</v>
      </c>
      <c r="K118" s="2">
        <f t="shared" si="265"/>
        <v>-7</v>
      </c>
      <c r="L118" s="2">
        <f t="shared" si="52"/>
        <v>-4.9400000000000004</v>
      </c>
      <c r="M118" s="2">
        <f t="shared" si="53"/>
        <v>-0.13</v>
      </c>
      <c r="N118" s="2">
        <v>-7</v>
      </c>
      <c r="O118" s="2">
        <f t="shared" si="54"/>
        <v>-5.44</v>
      </c>
      <c r="P118" s="2">
        <f t="shared" si="55"/>
        <v>0.37</v>
      </c>
      <c r="Q118" s="2">
        <v>-7</v>
      </c>
      <c r="R118" s="2">
        <f t="shared" si="56"/>
        <v>-4.9400000000000004</v>
      </c>
      <c r="S118" s="2">
        <f t="shared" si="57"/>
        <v>0.37</v>
      </c>
      <c r="T118" s="2">
        <f t="shared" si="265"/>
        <v>-7</v>
      </c>
      <c r="U118" s="2">
        <f t="shared" si="265"/>
        <v>0</v>
      </c>
      <c r="V118" s="2">
        <f t="shared" si="265"/>
        <v>0</v>
      </c>
      <c r="W118" s="2">
        <f t="shared" si="265"/>
        <v>0</v>
      </c>
      <c r="X118" s="2">
        <f t="shared" si="265"/>
        <v>0</v>
      </c>
      <c r="Y118" s="2">
        <f t="shared" si="265"/>
        <v>0</v>
      </c>
      <c r="Z118" s="2">
        <f t="shared" si="265"/>
        <v>11</v>
      </c>
      <c r="AA118" s="73">
        <f t="shared" si="259"/>
        <v>55</v>
      </c>
      <c r="AB118" s="2">
        <f t="shared" ref="AB118:AD118" si="266">AB61</f>
        <v>12</v>
      </c>
      <c r="AC118" s="73">
        <f t="shared" si="261"/>
        <v>25</v>
      </c>
      <c r="AD118" s="2">
        <f t="shared" si="266"/>
        <v>13</v>
      </c>
      <c r="AE118" s="73">
        <f t="shared" si="262"/>
        <v>25</v>
      </c>
      <c r="AF118" s="2">
        <f t="shared" si="63"/>
        <v>3350</v>
      </c>
      <c r="AG118" s="3">
        <f>((A118-20000)*150)+(D118*150)+12500</f>
        <v>13400</v>
      </c>
      <c r="AH118" s="2">
        <f t="shared" ref="AH118:AM118" si="267">AH61</f>
        <v>0</v>
      </c>
      <c r="AI118" s="3">
        <f t="shared" si="267"/>
        <v>1</v>
      </c>
      <c r="AJ118" s="3">
        <f t="shared" si="267"/>
        <v>90</v>
      </c>
      <c r="AK118" s="3">
        <f t="shared" si="267"/>
        <v>40003</v>
      </c>
      <c r="AL118" s="3" t="s">
        <v>671</v>
      </c>
      <c r="AM118" s="3">
        <f t="shared" si="267"/>
        <v>1</v>
      </c>
      <c r="AN118" s="7">
        <v>8</v>
      </c>
      <c r="AO118" s="7">
        <v>13</v>
      </c>
      <c r="AP118" s="7">
        <v>8</v>
      </c>
      <c r="AQ118" s="7">
        <v>13</v>
      </c>
    </row>
    <row r="119" spans="1:43" s="7" customFormat="1" x14ac:dyDescent="0.3">
      <c r="A119" s="2">
        <f t="shared" si="16"/>
        <v>20004</v>
      </c>
      <c r="B119" s="2">
        <f t="shared" ref="B119:D119" si="268">B62</f>
        <v>100004</v>
      </c>
      <c r="C119" s="2" t="str">
        <f t="shared" si="268"/>
        <v>Dungeon000_04</v>
      </c>
      <c r="D119" s="2">
        <f t="shared" si="268"/>
        <v>2</v>
      </c>
      <c r="E119" s="2">
        <f t="shared" si="18"/>
        <v>3</v>
      </c>
      <c r="F119" s="12">
        <f t="shared" si="19"/>
        <v>41.96</v>
      </c>
      <c r="G119" s="2">
        <f t="shared" ref="G119:Z119" si="269">G62</f>
        <v>7</v>
      </c>
      <c r="H119" s="2">
        <f t="shared" si="269"/>
        <v>1</v>
      </c>
      <c r="I119" s="48">
        <v>-2.5099999999999998</v>
      </c>
      <c r="J119" s="48">
        <v>0.18</v>
      </c>
      <c r="K119" s="2">
        <f t="shared" si="269"/>
        <v>-7</v>
      </c>
      <c r="L119" s="2">
        <f t="shared" si="52"/>
        <v>-2.0099999999999998</v>
      </c>
      <c r="M119" s="2">
        <f t="shared" si="53"/>
        <v>0.18</v>
      </c>
      <c r="N119" s="2">
        <v>-7</v>
      </c>
      <c r="O119" s="2">
        <f t="shared" si="54"/>
        <v>-2.5099999999999998</v>
      </c>
      <c r="P119" s="2">
        <f t="shared" si="55"/>
        <v>0.67999999999999994</v>
      </c>
      <c r="Q119" s="2">
        <v>-7</v>
      </c>
      <c r="R119" s="2">
        <f t="shared" si="56"/>
        <v>-2.0099999999999998</v>
      </c>
      <c r="S119" s="2">
        <f t="shared" si="57"/>
        <v>0.67999999999999994</v>
      </c>
      <c r="T119" s="2">
        <f t="shared" si="269"/>
        <v>-7</v>
      </c>
      <c r="U119" s="2">
        <f t="shared" si="269"/>
        <v>0</v>
      </c>
      <c r="V119" s="2">
        <f t="shared" si="269"/>
        <v>0</v>
      </c>
      <c r="W119" s="2">
        <f t="shared" si="269"/>
        <v>0</v>
      </c>
      <c r="X119" s="2">
        <f t="shared" si="269"/>
        <v>0</v>
      </c>
      <c r="Y119" s="2">
        <f t="shared" si="269"/>
        <v>0</v>
      </c>
      <c r="Z119" s="2">
        <f t="shared" si="269"/>
        <v>16</v>
      </c>
      <c r="AA119" s="73">
        <f t="shared" si="259"/>
        <v>55</v>
      </c>
      <c r="AB119" s="2">
        <f t="shared" ref="AB119:AD119" si="270">AB62</f>
        <v>17</v>
      </c>
      <c r="AC119" s="73">
        <f t="shared" si="261"/>
        <v>25</v>
      </c>
      <c r="AD119" s="2">
        <f t="shared" si="270"/>
        <v>18</v>
      </c>
      <c r="AE119" s="73">
        <f t="shared" si="262"/>
        <v>25</v>
      </c>
      <c r="AF119" s="2">
        <f t="shared" si="63"/>
        <v>3375</v>
      </c>
      <c r="AG119" s="3">
        <f>((A119-20000)*150)+(D119*150)+12500</f>
        <v>13400</v>
      </c>
      <c r="AH119" s="2">
        <f t="shared" ref="AH119:AM119" si="271">AH62</f>
        <v>0</v>
      </c>
      <c r="AI119" s="3">
        <f t="shared" si="271"/>
        <v>0</v>
      </c>
      <c r="AJ119" s="3">
        <f t="shared" si="271"/>
        <v>50</v>
      </c>
      <c r="AK119" s="3">
        <f t="shared" si="271"/>
        <v>40003</v>
      </c>
      <c r="AL119" s="3" t="s">
        <v>675</v>
      </c>
      <c r="AM119" s="3">
        <f t="shared" si="271"/>
        <v>1</v>
      </c>
      <c r="AN119" s="7">
        <v>9</v>
      </c>
      <c r="AO119" s="7">
        <v>15</v>
      </c>
      <c r="AP119" s="7">
        <v>9</v>
      </c>
      <c r="AQ119" s="7">
        <v>15</v>
      </c>
    </row>
    <row r="120" spans="1:43" s="7" customFormat="1" x14ac:dyDescent="0.3">
      <c r="A120" s="2">
        <f t="shared" si="16"/>
        <v>20005</v>
      </c>
      <c r="B120" s="2">
        <f t="shared" ref="B120:D120" si="272">B63</f>
        <v>100005</v>
      </c>
      <c r="C120" s="2" t="str">
        <f t="shared" si="272"/>
        <v>Dungeon000_03</v>
      </c>
      <c r="D120" s="2">
        <f t="shared" si="272"/>
        <v>4</v>
      </c>
      <c r="E120" s="2">
        <f t="shared" si="18"/>
        <v>3</v>
      </c>
      <c r="F120" s="12">
        <f t="shared" si="19"/>
        <v>42.28</v>
      </c>
      <c r="G120" s="2">
        <f t="shared" ref="G120:Z120" si="273">G63</f>
        <v>8</v>
      </c>
      <c r="H120" s="2">
        <f t="shared" si="273"/>
        <v>1</v>
      </c>
      <c r="I120" s="48">
        <v>-5.44</v>
      </c>
      <c r="J120" s="48">
        <v>-0.13</v>
      </c>
      <c r="K120" s="2">
        <f t="shared" si="273"/>
        <v>-7</v>
      </c>
      <c r="L120" s="2">
        <f t="shared" si="52"/>
        <v>-4.9400000000000004</v>
      </c>
      <c r="M120" s="2">
        <f t="shared" si="53"/>
        <v>-0.13</v>
      </c>
      <c r="N120" s="2">
        <v>-7</v>
      </c>
      <c r="O120" s="2">
        <f t="shared" si="54"/>
        <v>-5.44</v>
      </c>
      <c r="P120" s="2">
        <f t="shared" si="55"/>
        <v>0.37</v>
      </c>
      <c r="Q120" s="2">
        <v>-7</v>
      </c>
      <c r="R120" s="2">
        <f t="shared" si="56"/>
        <v>-4.9400000000000004</v>
      </c>
      <c r="S120" s="2">
        <f t="shared" si="57"/>
        <v>0.37</v>
      </c>
      <c r="T120" s="2">
        <f t="shared" si="273"/>
        <v>-7</v>
      </c>
      <c r="U120" s="2">
        <f t="shared" si="273"/>
        <v>0</v>
      </c>
      <c r="V120" s="2">
        <f t="shared" si="273"/>
        <v>0</v>
      </c>
      <c r="W120" s="2">
        <f t="shared" si="273"/>
        <v>0</v>
      </c>
      <c r="X120" s="2">
        <f t="shared" si="273"/>
        <v>0</v>
      </c>
      <c r="Y120" s="2">
        <f t="shared" si="273"/>
        <v>0</v>
      </c>
      <c r="Z120" s="2">
        <f t="shared" si="273"/>
        <v>21</v>
      </c>
      <c r="AA120" s="73">
        <f t="shared" si="259"/>
        <v>55</v>
      </c>
      <c r="AB120" s="2">
        <f t="shared" ref="AB120:AD120" si="274">AB63</f>
        <v>22</v>
      </c>
      <c r="AC120" s="73">
        <f t="shared" si="261"/>
        <v>25</v>
      </c>
      <c r="AD120" s="2">
        <f t="shared" si="274"/>
        <v>23</v>
      </c>
      <c r="AE120" s="73">
        <f t="shared" si="262"/>
        <v>25</v>
      </c>
      <c r="AF120" s="2">
        <f t="shared" si="63"/>
        <v>3400</v>
      </c>
      <c r="AG120" s="3">
        <f>((A120-20000)*150)+(D120*150)+12500</f>
        <v>13850</v>
      </c>
      <c r="AH120" s="2">
        <f t="shared" ref="AH120:AM120" si="275">AH63</f>
        <v>0</v>
      </c>
      <c r="AI120" s="3">
        <f t="shared" si="275"/>
        <v>0</v>
      </c>
      <c r="AJ120" s="3">
        <f t="shared" si="275"/>
        <v>50</v>
      </c>
      <c r="AK120" s="3">
        <f t="shared" si="275"/>
        <v>40002</v>
      </c>
      <c r="AL120" s="3" t="s">
        <v>677</v>
      </c>
      <c r="AM120" s="3">
        <f t="shared" si="275"/>
        <v>1</v>
      </c>
      <c r="AN120" s="7">
        <v>7</v>
      </c>
      <c r="AO120" s="7">
        <v>40</v>
      </c>
      <c r="AP120" s="7">
        <v>7</v>
      </c>
      <c r="AQ120" s="7">
        <v>40</v>
      </c>
    </row>
    <row r="121" spans="1:43" s="7" customFormat="1" x14ac:dyDescent="0.3">
      <c r="A121" s="2">
        <f t="shared" si="16"/>
        <v>20006</v>
      </c>
      <c r="B121" s="2">
        <f t="shared" ref="B121:D121" si="276">B64</f>
        <v>100006</v>
      </c>
      <c r="C121" s="2" t="str">
        <f t="shared" si="276"/>
        <v>Dungeon000_04</v>
      </c>
      <c r="D121" s="2">
        <f t="shared" si="276"/>
        <v>5</v>
      </c>
      <c r="E121" s="2">
        <f t="shared" si="18"/>
        <v>3</v>
      </c>
      <c r="F121" s="12">
        <f t="shared" si="19"/>
        <v>42.6</v>
      </c>
      <c r="G121" s="2">
        <f t="shared" ref="G121:Z121" si="277">G64</f>
        <v>9</v>
      </c>
      <c r="H121" s="2">
        <f t="shared" si="277"/>
        <v>1</v>
      </c>
      <c r="I121" s="48">
        <v>-2.5099999999999998</v>
      </c>
      <c r="J121" s="48">
        <v>0.18</v>
      </c>
      <c r="K121" s="2">
        <f t="shared" si="277"/>
        <v>-7</v>
      </c>
      <c r="L121" s="2">
        <f t="shared" si="52"/>
        <v>-2.0099999999999998</v>
      </c>
      <c r="M121" s="2">
        <f t="shared" si="53"/>
        <v>0.18</v>
      </c>
      <c r="N121" s="2">
        <v>-7</v>
      </c>
      <c r="O121" s="2">
        <f t="shared" si="54"/>
        <v>-2.5099999999999998</v>
      </c>
      <c r="P121" s="2">
        <f t="shared" si="55"/>
        <v>0.67999999999999994</v>
      </c>
      <c r="Q121" s="2">
        <v>-7</v>
      </c>
      <c r="R121" s="2">
        <f t="shared" si="56"/>
        <v>-2.0099999999999998</v>
      </c>
      <c r="S121" s="2">
        <f t="shared" si="57"/>
        <v>0.67999999999999994</v>
      </c>
      <c r="T121" s="2">
        <f t="shared" si="277"/>
        <v>-7</v>
      </c>
      <c r="U121" s="2">
        <f t="shared" si="277"/>
        <v>0</v>
      </c>
      <c r="V121" s="2">
        <f t="shared" si="277"/>
        <v>0</v>
      </c>
      <c r="W121" s="2">
        <f t="shared" si="277"/>
        <v>0</v>
      </c>
      <c r="X121" s="2">
        <f t="shared" si="277"/>
        <v>0</v>
      </c>
      <c r="Y121" s="2">
        <f t="shared" si="277"/>
        <v>0</v>
      </c>
      <c r="Z121" s="2">
        <f t="shared" si="277"/>
        <v>26</v>
      </c>
      <c r="AA121" s="73">
        <f t="shared" si="259"/>
        <v>55</v>
      </c>
      <c r="AB121" s="2">
        <f t="shared" ref="AB121:AD121" si="278">AB64</f>
        <v>27</v>
      </c>
      <c r="AC121" s="73">
        <f t="shared" si="261"/>
        <v>25</v>
      </c>
      <c r="AD121" s="2">
        <f t="shared" si="278"/>
        <v>28</v>
      </c>
      <c r="AE121" s="73">
        <f t="shared" si="262"/>
        <v>25</v>
      </c>
      <c r="AF121" s="2">
        <f t="shared" si="63"/>
        <v>3425</v>
      </c>
      <c r="AG121" s="3">
        <f>((A121-20000)*150)+(D121*150)+12500</f>
        <v>14150</v>
      </c>
      <c r="AH121" s="2">
        <f t="shared" ref="AH121:AM121" si="279">AH64</f>
        <v>0</v>
      </c>
      <c r="AI121" s="3">
        <f t="shared" si="279"/>
        <v>0</v>
      </c>
      <c r="AJ121" s="3">
        <f t="shared" si="279"/>
        <v>50</v>
      </c>
      <c r="AK121" s="3">
        <f t="shared" si="279"/>
        <v>40003</v>
      </c>
      <c r="AL121" s="3" t="s">
        <v>679</v>
      </c>
      <c r="AM121" s="3">
        <f t="shared" si="279"/>
        <v>1</v>
      </c>
      <c r="AN121" s="7">
        <v>5</v>
      </c>
      <c r="AO121" s="7">
        <v>13</v>
      </c>
      <c r="AP121" s="7">
        <v>5</v>
      </c>
      <c r="AQ121" s="7">
        <v>13</v>
      </c>
    </row>
    <row r="122" spans="1:43" s="7" customFormat="1" x14ac:dyDescent="0.3">
      <c r="A122" s="2">
        <f t="shared" si="16"/>
        <v>20007</v>
      </c>
      <c r="B122" s="2">
        <f t="shared" ref="B122:D122" si="280">B65</f>
        <v>100007</v>
      </c>
      <c r="C122" s="2" t="str">
        <f t="shared" si="280"/>
        <v>Dungeon001_01</v>
      </c>
      <c r="D122" s="2">
        <f t="shared" si="280"/>
        <v>4</v>
      </c>
      <c r="E122" s="2">
        <f t="shared" si="18"/>
        <v>3</v>
      </c>
      <c r="F122" s="12">
        <f t="shared" si="19"/>
        <v>42.92</v>
      </c>
      <c r="G122" s="2">
        <f t="shared" ref="G122:Z122" si="281">G65</f>
        <v>4</v>
      </c>
      <c r="H122" s="2">
        <f t="shared" si="281"/>
        <v>1</v>
      </c>
      <c r="I122" s="49">
        <v>-6.77</v>
      </c>
      <c r="J122" s="49">
        <v>0.22</v>
      </c>
      <c r="K122" s="2">
        <f t="shared" si="281"/>
        <v>-7</v>
      </c>
      <c r="L122" s="2">
        <f t="shared" si="52"/>
        <v>-6.27</v>
      </c>
      <c r="M122" s="2">
        <f t="shared" si="53"/>
        <v>0.22</v>
      </c>
      <c r="N122" s="2">
        <v>-7</v>
      </c>
      <c r="O122" s="2">
        <f t="shared" si="54"/>
        <v>-6.77</v>
      </c>
      <c r="P122" s="2">
        <f t="shared" si="55"/>
        <v>0.72</v>
      </c>
      <c r="Q122" s="2">
        <v>-7</v>
      </c>
      <c r="R122" s="2">
        <f t="shared" si="56"/>
        <v>-6.27</v>
      </c>
      <c r="S122" s="2">
        <f t="shared" si="57"/>
        <v>0.72</v>
      </c>
      <c r="T122" s="2">
        <f t="shared" si="281"/>
        <v>-7</v>
      </c>
      <c r="U122" s="2">
        <f t="shared" si="281"/>
        <v>0</v>
      </c>
      <c r="V122" s="2">
        <f t="shared" si="281"/>
        <v>0</v>
      </c>
      <c r="W122" s="2">
        <f t="shared" si="281"/>
        <v>0</v>
      </c>
      <c r="X122" s="2">
        <f t="shared" si="281"/>
        <v>0</v>
      </c>
      <c r="Y122" s="2">
        <f t="shared" si="281"/>
        <v>0</v>
      </c>
      <c r="Z122" s="2">
        <f t="shared" si="281"/>
        <v>31</v>
      </c>
      <c r="AA122" s="73">
        <f t="shared" si="259"/>
        <v>55</v>
      </c>
      <c r="AB122" s="2">
        <f t="shared" ref="AB122:AD122" si="282">AB65</f>
        <v>32</v>
      </c>
      <c r="AC122" s="73">
        <f t="shared" si="261"/>
        <v>25</v>
      </c>
      <c r="AD122" s="2">
        <f t="shared" si="282"/>
        <v>33</v>
      </c>
      <c r="AE122" s="73">
        <f t="shared" si="262"/>
        <v>25</v>
      </c>
      <c r="AF122" s="2">
        <f t="shared" si="63"/>
        <v>3450</v>
      </c>
      <c r="AG122" s="3">
        <f>((A122-20000)*150)+(D122*150)+12500</f>
        <v>14150</v>
      </c>
      <c r="AH122" s="2">
        <f t="shared" ref="AH122:AM122" si="283">AH65</f>
        <v>0</v>
      </c>
      <c r="AI122" s="3">
        <f t="shared" si="283"/>
        <v>0</v>
      </c>
      <c r="AJ122" s="3">
        <f t="shared" si="283"/>
        <v>50</v>
      </c>
      <c r="AK122" s="3">
        <f t="shared" si="283"/>
        <v>40000</v>
      </c>
      <c r="AL122" s="3" t="s">
        <v>681</v>
      </c>
      <c r="AM122" s="3">
        <f t="shared" si="283"/>
        <v>2</v>
      </c>
      <c r="AN122" s="7">
        <v>7</v>
      </c>
      <c r="AO122" s="7">
        <v>50</v>
      </c>
      <c r="AP122" s="7">
        <v>7</v>
      </c>
      <c r="AQ122" s="7">
        <v>50</v>
      </c>
    </row>
    <row r="123" spans="1:43" s="7" customFormat="1" x14ac:dyDescent="0.3">
      <c r="A123" s="2">
        <f t="shared" si="16"/>
        <v>20008</v>
      </c>
      <c r="B123" s="2">
        <f t="shared" ref="B123:D123" si="284">B66</f>
        <v>100008</v>
      </c>
      <c r="C123" s="2" t="str">
        <f t="shared" si="284"/>
        <v>Dungeon001_02</v>
      </c>
      <c r="D123" s="2">
        <f t="shared" si="284"/>
        <v>1</v>
      </c>
      <c r="E123" s="2">
        <f t="shared" si="18"/>
        <v>3</v>
      </c>
      <c r="F123" s="12">
        <f t="shared" si="19"/>
        <v>43.239999999999995</v>
      </c>
      <c r="G123" s="2">
        <f t="shared" ref="G123:Z123" si="285">G66</f>
        <v>5</v>
      </c>
      <c r="H123" s="2">
        <f t="shared" si="285"/>
        <v>1</v>
      </c>
      <c r="I123" s="49">
        <v>-6.77</v>
      </c>
      <c r="J123" s="49">
        <v>0.22</v>
      </c>
      <c r="K123" s="2">
        <f t="shared" si="285"/>
        <v>-7</v>
      </c>
      <c r="L123" s="2">
        <f t="shared" si="52"/>
        <v>-6.27</v>
      </c>
      <c r="M123" s="2">
        <f t="shared" si="53"/>
        <v>0.22</v>
      </c>
      <c r="N123" s="2">
        <v>-7</v>
      </c>
      <c r="O123" s="2">
        <f t="shared" si="54"/>
        <v>-6.77</v>
      </c>
      <c r="P123" s="2">
        <f t="shared" si="55"/>
        <v>0.72</v>
      </c>
      <c r="Q123" s="2">
        <v>-7</v>
      </c>
      <c r="R123" s="2">
        <f t="shared" si="56"/>
        <v>-6.27</v>
      </c>
      <c r="S123" s="2">
        <f t="shared" si="57"/>
        <v>0.72</v>
      </c>
      <c r="T123" s="2">
        <f t="shared" si="285"/>
        <v>-7</v>
      </c>
      <c r="U123" s="2">
        <f t="shared" si="285"/>
        <v>0</v>
      </c>
      <c r="V123" s="2">
        <f t="shared" si="285"/>
        <v>0</v>
      </c>
      <c r="W123" s="2">
        <f t="shared" si="285"/>
        <v>0</v>
      </c>
      <c r="X123" s="2">
        <f t="shared" si="285"/>
        <v>0</v>
      </c>
      <c r="Y123" s="2">
        <f t="shared" si="285"/>
        <v>0</v>
      </c>
      <c r="Z123" s="2">
        <f t="shared" si="285"/>
        <v>36</v>
      </c>
      <c r="AA123" s="73">
        <f t="shared" si="259"/>
        <v>55</v>
      </c>
      <c r="AB123" s="2">
        <f t="shared" ref="AB123:AD123" si="286">AB66</f>
        <v>37</v>
      </c>
      <c r="AC123" s="73">
        <f t="shared" si="261"/>
        <v>25</v>
      </c>
      <c r="AD123" s="2">
        <f t="shared" si="286"/>
        <v>38</v>
      </c>
      <c r="AE123" s="73">
        <f t="shared" si="262"/>
        <v>25</v>
      </c>
      <c r="AF123" s="2">
        <f t="shared" si="63"/>
        <v>3475</v>
      </c>
      <c r="AG123" s="3">
        <f>((A123-20000)*150)+(D123*150)+12500</f>
        <v>13850</v>
      </c>
      <c r="AH123" s="2">
        <f t="shared" ref="AH123:AM123" si="287">AH66</f>
        <v>0</v>
      </c>
      <c r="AI123" s="3">
        <f t="shared" si="287"/>
        <v>0</v>
      </c>
      <c r="AJ123" s="3">
        <f t="shared" si="287"/>
        <v>50</v>
      </c>
      <c r="AK123" s="3">
        <f t="shared" si="287"/>
        <v>40001</v>
      </c>
      <c r="AL123" s="3" t="s">
        <v>683</v>
      </c>
      <c r="AM123" s="3">
        <f t="shared" si="287"/>
        <v>2</v>
      </c>
      <c r="AN123" s="7">
        <v>5</v>
      </c>
      <c r="AO123" s="7">
        <v>40</v>
      </c>
      <c r="AP123" s="7">
        <v>5</v>
      </c>
      <c r="AQ123" s="7">
        <v>40</v>
      </c>
    </row>
    <row r="124" spans="1:43" s="7" customFormat="1" x14ac:dyDescent="0.3">
      <c r="A124" s="2">
        <f t="shared" ref="A124:A172" si="288">A67+10000</f>
        <v>20009</v>
      </c>
      <c r="B124" s="2">
        <f t="shared" ref="B124:D124" si="289">B67</f>
        <v>100009</v>
      </c>
      <c r="C124" s="2" t="str">
        <f t="shared" si="289"/>
        <v>Dungeon001_03</v>
      </c>
      <c r="D124" s="2">
        <f t="shared" si="289"/>
        <v>2</v>
      </c>
      <c r="E124" s="2">
        <f t="shared" ref="E124:E172" si="290">E67+1</f>
        <v>3</v>
      </c>
      <c r="F124" s="12">
        <f t="shared" ref="F124:F172" si="291">F67+20</f>
        <v>43.56</v>
      </c>
      <c r="G124" s="2">
        <f t="shared" ref="G124:Z124" si="292">G67</f>
        <v>6</v>
      </c>
      <c r="H124" s="2">
        <f t="shared" si="292"/>
        <v>1</v>
      </c>
      <c r="I124" s="49">
        <v>-6.77</v>
      </c>
      <c r="J124" s="49">
        <v>0.22</v>
      </c>
      <c r="K124" s="2">
        <f t="shared" si="292"/>
        <v>-7</v>
      </c>
      <c r="L124" s="2">
        <f t="shared" si="52"/>
        <v>-6.27</v>
      </c>
      <c r="M124" s="2">
        <f t="shared" si="53"/>
        <v>0.22</v>
      </c>
      <c r="N124" s="2">
        <v>-7</v>
      </c>
      <c r="O124" s="2">
        <f t="shared" si="54"/>
        <v>-6.77</v>
      </c>
      <c r="P124" s="2">
        <f t="shared" si="55"/>
        <v>0.72</v>
      </c>
      <c r="Q124" s="2">
        <v>-7</v>
      </c>
      <c r="R124" s="2">
        <f t="shared" si="56"/>
        <v>-6.27</v>
      </c>
      <c r="S124" s="2">
        <f t="shared" si="57"/>
        <v>0.72</v>
      </c>
      <c r="T124" s="2">
        <f t="shared" si="292"/>
        <v>-7</v>
      </c>
      <c r="U124" s="2">
        <f t="shared" si="292"/>
        <v>0</v>
      </c>
      <c r="V124" s="2">
        <f t="shared" si="292"/>
        <v>0</v>
      </c>
      <c r="W124" s="2">
        <f t="shared" si="292"/>
        <v>0</v>
      </c>
      <c r="X124" s="2">
        <f t="shared" si="292"/>
        <v>0</v>
      </c>
      <c r="Y124" s="2">
        <f t="shared" si="292"/>
        <v>0</v>
      </c>
      <c r="Z124" s="2">
        <f t="shared" si="292"/>
        <v>41</v>
      </c>
      <c r="AA124" s="73">
        <f t="shared" si="259"/>
        <v>55</v>
      </c>
      <c r="AB124" s="2">
        <f t="shared" ref="AB124:AD124" si="293">AB67</f>
        <v>42</v>
      </c>
      <c r="AC124" s="73">
        <f t="shared" si="261"/>
        <v>25</v>
      </c>
      <c r="AD124" s="2">
        <f t="shared" si="293"/>
        <v>43</v>
      </c>
      <c r="AE124" s="73">
        <f t="shared" si="262"/>
        <v>25</v>
      </c>
      <c r="AF124" s="2">
        <f t="shared" si="63"/>
        <v>3500</v>
      </c>
      <c r="AG124" s="3">
        <f>((A124-20000)*150)+(D124*150)+12500</f>
        <v>14150</v>
      </c>
      <c r="AH124" s="2">
        <f t="shared" ref="AH124:AM124" si="294">AH67</f>
        <v>0</v>
      </c>
      <c r="AI124" s="3">
        <f t="shared" si="294"/>
        <v>0</v>
      </c>
      <c r="AJ124" s="3">
        <f t="shared" si="294"/>
        <v>50</v>
      </c>
      <c r="AK124" s="3">
        <f t="shared" si="294"/>
        <v>40003</v>
      </c>
      <c r="AL124" s="3" t="s">
        <v>685</v>
      </c>
      <c r="AM124" s="3">
        <f t="shared" si="294"/>
        <v>2</v>
      </c>
      <c r="AN124" s="7">
        <v>5</v>
      </c>
      <c r="AO124" s="7">
        <v>15</v>
      </c>
      <c r="AP124" s="7">
        <v>5</v>
      </c>
      <c r="AQ124" s="7">
        <v>15</v>
      </c>
    </row>
    <row r="125" spans="1:43" s="7" customFormat="1" x14ac:dyDescent="0.3">
      <c r="A125" s="2">
        <f t="shared" si="288"/>
        <v>20010</v>
      </c>
      <c r="B125" s="2">
        <f t="shared" ref="B125:D125" si="295">B68</f>
        <v>100010</v>
      </c>
      <c r="C125" s="2" t="str">
        <f t="shared" si="295"/>
        <v>Dungeon001_04</v>
      </c>
      <c r="D125" s="2">
        <f t="shared" si="295"/>
        <v>1</v>
      </c>
      <c r="E125" s="2">
        <f t="shared" si="290"/>
        <v>3</v>
      </c>
      <c r="F125" s="12">
        <f t="shared" si="291"/>
        <v>43.879999999999995</v>
      </c>
      <c r="G125" s="2">
        <f t="shared" ref="G125:Z125" si="296">G68</f>
        <v>7</v>
      </c>
      <c r="H125" s="2">
        <f t="shared" si="296"/>
        <v>1</v>
      </c>
      <c r="I125" s="49">
        <v>-6.84</v>
      </c>
      <c r="J125" s="49">
        <v>0.22</v>
      </c>
      <c r="K125" s="2">
        <f t="shared" si="296"/>
        <v>-7</v>
      </c>
      <c r="L125" s="2">
        <f t="shared" si="52"/>
        <v>-6.34</v>
      </c>
      <c r="M125" s="2">
        <f t="shared" si="53"/>
        <v>0.22</v>
      </c>
      <c r="N125" s="2">
        <v>-7</v>
      </c>
      <c r="O125" s="2">
        <f t="shared" si="54"/>
        <v>-6.84</v>
      </c>
      <c r="P125" s="2">
        <f t="shared" si="55"/>
        <v>0.72</v>
      </c>
      <c r="Q125" s="2">
        <v>-7</v>
      </c>
      <c r="R125" s="2">
        <f t="shared" si="56"/>
        <v>-6.34</v>
      </c>
      <c r="S125" s="2">
        <f t="shared" si="57"/>
        <v>0.72</v>
      </c>
      <c r="T125" s="2">
        <f t="shared" si="296"/>
        <v>-7</v>
      </c>
      <c r="U125" s="2">
        <f t="shared" si="296"/>
        <v>0</v>
      </c>
      <c r="V125" s="2">
        <f t="shared" si="296"/>
        <v>0</v>
      </c>
      <c r="W125" s="2">
        <f t="shared" si="296"/>
        <v>0</v>
      </c>
      <c r="X125" s="2">
        <f t="shared" si="296"/>
        <v>0</v>
      </c>
      <c r="Y125" s="2">
        <f t="shared" si="296"/>
        <v>0</v>
      </c>
      <c r="Z125" s="2">
        <f t="shared" si="296"/>
        <v>46</v>
      </c>
      <c r="AA125" s="73">
        <f t="shared" si="259"/>
        <v>55</v>
      </c>
      <c r="AB125" s="2">
        <f t="shared" ref="AB125:AD125" si="297">AB68</f>
        <v>47</v>
      </c>
      <c r="AC125" s="73">
        <f t="shared" si="261"/>
        <v>25</v>
      </c>
      <c r="AD125" s="2">
        <f t="shared" si="297"/>
        <v>48</v>
      </c>
      <c r="AE125" s="73">
        <f t="shared" si="262"/>
        <v>25</v>
      </c>
      <c r="AF125" s="2">
        <f t="shared" si="63"/>
        <v>3525</v>
      </c>
      <c r="AG125" s="3">
        <f>((A125-20000)*150)+(D125*150)+12500</f>
        <v>14150</v>
      </c>
      <c r="AH125" s="2">
        <f t="shared" ref="AH125:AM125" si="298">AH68</f>
        <v>0</v>
      </c>
      <c r="AI125" s="3">
        <f t="shared" si="298"/>
        <v>0</v>
      </c>
      <c r="AJ125" s="3">
        <f t="shared" si="298"/>
        <v>50</v>
      </c>
      <c r="AK125" s="3">
        <f t="shared" si="298"/>
        <v>40000</v>
      </c>
      <c r="AL125" s="3" t="s">
        <v>687</v>
      </c>
      <c r="AM125" s="3">
        <f t="shared" si="298"/>
        <v>2</v>
      </c>
      <c r="AN125" s="7">
        <v>6</v>
      </c>
      <c r="AO125" s="7">
        <v>40</v>
      </c>
      <c r="AP125" s="7">
        <v>6</v>
      </c>
      <c r="AQ125" s="7">
        <v>40</v>
      </c>
    </row>
    <row r="126" spans="1:43" s="8" customFormat="1" x14ac:dyDescent="0.3">
      <c r="A126" s="2">
        <f t="shared" si="288"/>
        <v>20011</v>
      </c>
      <c r="B126" s="2">
        <f t="shared" ref="B126:D126" si="299">B69</f>
        <v>100011</v>
      </c>
      <c r="C126" s="2" t="str">
        <f t="shared" si="299"/>
        <v>Dungeon001_05</v>
      </c>
      <c r="D126" s="2">
        <f t="shared" si="299"/>
        <v>1</v>
      </c>
      <c r="E126" s="2">
        <f t="shared" si="290"/>
        <v>3</v>
      </c>
      <c r="F126" s="12">
        <f t="shared" si="291"/>
        <v>44.2</v>
      </c>
      <c r="G126" s="2">
        <f t="shared" ref="G126:Z126" si="300">G69</f>
        <v>8</v>
      </c>
      <c r="H126" s="2">
        <f t="shared" si="300"/>
        <v>1</v>
      </c>
      <c r="I126" s="49">
        <v>-6.84</v>
      </c>
      <c r="J126" s="49">
        <v>0.22</v>
      </c>
      <c r="K126" s="2">
        <f t="shared" si="300"/>
        <v>-7</v>
      </c>
      <c r="L126" s="2">
        <f t="shared" si="52"/>
        <v>-6.34</v>
      </c>
      <c r="M126" s="2">
        <f t="shared" si="53"/>
        <v>0.22</v>
      </c>
      <c r="N126" s="2">
        <v>-7</v>
      </c>
      <c r="O126" s="2">
        <f t="shared" si="54"/>
        <v>-6.84</v>
      </c>
      <c r="P126" s="2">
        <f t="shared" si="55"/>
        <v>0.72</v>
      </c>
      <c r="Q126" s="2">
        <v>-7</v>
      </c>
      <c r="R126" s="2">
        <f t="shared" si="56"/>
        <v>-6.34</v>
      </c>
      <c r="S126" s="2">
        <f t="shared" si="57"/>
        <v>0.72</v>
      </c>
      <c r="T126" s="2">
        <f t="shared" si="300"/>
        <v>-7</v>
      </c>
      <c r="U126" s="2">
        <f t="shared" si="300"/>
        <v>0</v>
      </c>
      <c r="V126" s="2">
        <f t="shared" si="300"/>
        <v>0</v>
      </c>
      <c r="W126" s="2">
        <f t="shared" si="300"/>
        <v>0</v>
      </c>
      <c r="X126" s="2">
        <f t="shared" si="300"/>
        <v>0</v>
      </c>
      <c r="Y126" s="2">
        <f t="shared" si="300"/>
        <v>0</v>
      </c>
      <c r="Z126" s="2">
        <f t="shared" si="300"/>
        <v>51</v>
      </c>
      <c r="AA126" s="73">
        <f t="shared" si="259"/>
        <v>55</v>
      </c>
      <c r="AB126" s="2">
        <f t="shared" ref="AB126:AD126" si="301">AB69</f>
        <v>52</v>
      </c>
      <c r="AC126" s="73">
        <f t="shared" si="261"/>
        <v>25</v>
      </c>
      <c r="AD126" s="2">
        <f t="shared" si="301"/>
        <v>53</v>
      </c>
      <c r="AE126" s="73">
        <f t="shared" si="262"/>
        <v>25</v>
      </c>
      <c r="AF126" s="2">
        <f t="shared" si="63"/>
        <v>3550</v>
      </c>
      <c r="AG126" s="3">
        <f>((A126-20000)*150)+(D126*150)+12500</f>
        <v>14300</v>
      </c>
      <c r="AH126" s="2">
        <f t="shared" ref="AH126:AM126" si="302">AH69</f>
        <v>0</v>
      </c>
      <c r="AI126" s="3">
        <f t="shared" si="302"/>
        <v>0</v>
      </c>
      <c r="AJ126" s="3">
        <f t="shared" si="302"/>
        <v>50</v>
      </c>
      <c r="AK126" s="3">
        <f t="shared" si="302"/>
        <v>40001</v>
      </c>
      <c r="AL126" s="3" t="s">
        <v>689</v>
      </c>
      <c r="AM126" s="3">
        <f t="shared" si="302"/>
        <v>2</v>
      </c>
      <c r="AN126" s="8">
        <v>7</v>
      </c>
      <c r="AO126" s="8">
        <v>50</v>
      </c>
      <c r="AP126" s="8">
        <v>7</v>
      </c>
      <c r="AQ126" s="8">
        <v>50</v>
      </c>
    </row>
    <row r="127" spans="1:43" s="8" customFormat="1" x14ac:dyDescent="0.3">
      <c r="A127" s="2">
        <f t="shared" si="288"/>
        <v>20012</v>
      </c>
      <c r="B127" s="2">
        <f t="shared" ref="B127:D127" si="303">B70</f>
        <v>100012</v>
      </c>
      <c r="C127" s="2" t="str">
        <f t="shared" si="303"/>
        <v>Dungeon001_06</v>
      </c>
      <c r="D127" s="2">
        <f t="shared" si="303"/>
        <v>3</v>
      </c>
      <c r="E127" s="2">
        <f t="shared" si="290"/>
        <v>3</v>
      </c>
      <c r="F127" s="12">
        <f t="shared" si="291"/>
        <v>44.519999999999996</v>
      </c>
      <c r="G127" s="2">
        <f t="shared" ref="G127:Z127" si="304">G70</f>
        <v>4</v>
      </c>
      <c r="H127" s="2">
        <f t="shared" si="304"/>
        <v>1</v>
      </c>
      <c r="I127" s="49">
        <v>-6.84</v>
      </c>
      <c r="J127" s="49">
        <v>0.22</v>
      </c>
      <c r="K127" s="2">
        <f t="shared" si="304"/>
        <v>-7</v>
      </c>
      <c r="L127" s="2">
        <f t="shared" si="52"/>
        <v>-6.34</v>
      </c>
      <c r="M127" s="2">
        <f t="shared" si="53"/>
        <v>0.22</v>
      </c>
      <c r="N127" s="2">
        <v>-7</v>
      </c>
      <c r="O127" s="2">
        <f t="shared" si="54"/>
        <v>-6.84</v>
      </c>
      <c r="P127" s="2">
        <f t="shared" si="55"/>
        <v>0.72</v>
      </c>
      <c r="Q127" s="2">
        <v>-7</v>
      </c>
      <c r="R127" s="2">
        <f t="shared" si="56"/>
        <v>-6.34</v>
      </c>
      <c r="S127" s="2">
        <f t="shared" si="57"/>
        <v>0.72</v>
      </c>
      <c r="T127" s="2">
        <f t="shared" si="304"/>
        <v>-7</v>
      </c>
      <c r="U127" s="2">
        <f t="shared" si="304"/>
        <v>0</v>
      </c>
      <c r="V127" s="2">
        <f t="shared" si="304"/>
        <v>0</v>
      </c>
      <c r="W127" s="2">
        <f t="shared" si="304"/>
        <v>0</v>
      </c>
      <c r="X127" s="2">
        <f t="shared" si="304"/>
        <v>0</v>
      </c>
      <c r="Y127" s="2">
        <f t="shared" si="304"/>
        <v>0</v>
      </c>
      <c r="Z127" s="2">
        <f t="shared" si="304"/>
        <v>56</v>
      </c>
      <c r="AA127" s="73">
        <f t="shared" si="259"/>
        <v>55</v>
      </c>
      <c r="AB127" s="2">
        <f t="shared" ref="AB127:AD127" si="305">AB70</f>
        <v>57</v>
      </c>
      <c r="AC127" s="73">
        <f t="shared" si="261"/>
        <v>25</v>
      </c>
      <c r="AD127" s="2">
        <f t="shared" si="305"/>
        <v>58</v>
      </c>
      <c r="AE127" s="73">
        <f t="shared" si="262"/>
        <v>25</v>
      </c>
      <c r="AF127" s="2">
        <f t="shared" si="63"/>
        <v>3575</v>
      </c>
      <c r="AG127" s="3">
        <f>((A127-20000)*150)+(D127*150)+12500</f>
        <v>14750</v>
      </c>
      <c r="AH127" s="2">
        <f t="shared" ref="AH127:AM127" si="306">AH70</f>
        <v>0</v>
      </c>
      <c r="AI127" s="3">
        <f t="shared" si="306"/>
        <v>2</v>
      </c>
      <c r="AJ127" s="3">
        <f t="shared" si="306"/>
        <v>90</v>
      </c>
      <c r="AK127" s="3">
        <f t="shared" si="306"/>
        <v>40003</v>
      </c>
      <c r="AL127" s="3" t="s">
        <v>691</v>
      </c>
      <c r="AM127" s="3">
        <f t="shared" si="306"/>
        <v>2</v>
      </c>
      <c r="AN127" s="8">
        <v>6</v>
      </c>
      <c r="AO127" s="8">
        <v>14</v>
      </c>
      <c r="AP127" s="8">
        <v>6</v>
      </c>
      <c r="AQ127" s="8">
        <v>14</v>
      </c>
    </row>
    <row r="128" spans="1:43" s="8" customFormat="1" x14ac:dyDescent="0.3">
      <c r="A128" s="2">
        <f t="shared" si="288"/>
        <v>20013</v>
      </c>
      <c r="B128" s="2">
        <f t="shared" ref="B128:D128" si="307">B71</f>
        <v>100013</v>
      </c>
      <c r="C128" s="2" t="str">
        <f t="shared" si="307"/>
        <v>Dungeon001_07</v>
      </c>
      <c r="D128" s="2">
        <f t="shared" si="307"/>
        <v>2</v>
      </c>
      <c r="E128" s="2">
        <f t="shared" si="290"/>
        <v>3</v>
      </c>
      <c r="F128" s="12">
        <f t="shared" si="291"/>
        <v>44.84</v>
      </c>
      <c r="G128" s="2">
        <f t="shared" ref="G128:Z128" si="308">G71</f>
        <v>5</v>
      </c>
      <c r="H128" s="2">
        <f t="shared" si="308"/>
        <v>1</v>
      </c>
      <c r="I128" s="49">
        <v>-6.84</v>
      </c>
      <c r="J128" s="49">
        <v>0.22</v>
      </c>
      <c r="K128" s="2">
        <f t="shared" si="308"/>
        <v>-7</v>
      </c>
      <c r="L128" s="2">
        <f t="shared" si="52"/>
        <v>-6.34</v>
      </c>
      <c r="M128" s="2">
        <f t="shared" si="53"/>
        <v>0.22</v>
      </c>
      <c r="N128" s="2">
        <v>-7</v>
      </c>
      <c r="O128" s="2">
        <f t="shared" si="54"/>
        <v>-6.84</v>
      </c>
      <c r="P128" s="2">
        <f t="shared" si="55"/>
        <v>0.72</v>
      </c>
      <c r="Q128" s="2">
        <v>-7</v>
      </c>
      <c r="R128" s="2">
        <f t="shared" si="56"/>
        <v>-6.34</v>
      </c>
      <c r="S128" s="2">
        <f t="shared" si="57"/>
        <v>0.72</v>
      </c>
      <c r="T128" s="2">
        <f t="shared" si="308"/>
        <v>-7</v>
      </c>
      <c r="U128" s="2">
        <f t="shared" si="308"/>
        <v>0</v>
      </c>
      <c r="V128" s="2">
        <f t="shared" si="308"/>
        <v>0</v>
      </c>
      <c r="W128" s="2">
        <f t="shared" si="308"/>
        <v>0</v>
      </c>
      <c r="X128" s="2">
        <f t="shared" si="308"/>
        <v>0</v>
      </c>
      <c r="Y128" s="2">
        <f t="shared" si="308"/>
        <v>0</v>
      </c>
      <c r="Z128" s="2">
        <f t="shared" si="308"/>
        <v>61</v>
      </c>
      <c r="AA128" s="73">
        <f t="shared" si="259"/>
        <v>55</v>
      </c>
      <c r="AB128" s="2">
        <f t="shared" ref="AB128:AD128" si="309">AB71</f>
        <v>62</v>
      </c>
      <c r="AC128" s="73">
        <f t="shared" si="261"/>
        <v>25</v>
      </c>
      <c r="AD128" s="2">
        <f t="shared" si="309"/>
        <v>63</v>
      </c>
      <c r="AE128" s="73">
        <f t="shared" si="262"/>
        <v>25</v>
      </c>
      <c r="AF128" s="2">
        <f t="shared" si="63"/>
        <v>3600</v>
      </c>
      <c r="AG128" s="3">
        <f>((A128-20000)*150)+(D128*150)+12500</f>
        <v>14750</v>
      </c>
      <c r="AH128" s="2">
        <f t="shared" ref="AH128:AM128" si="310">AH71</f>
        <v>0</v>
      </c>
      <c r="AI128" s="3">
        <f t="shared" si="310"/>
        <v>0</v>
      </c>
      <c r="AJ128" s="3">
        <f t="shared" si="310"/>
        <v>50</v>
      </c>
      <c r="AK128" s="3">
        <f t="shared" si="310"/>
        <v>40003</v>
      </c>
      <c r="AL128" s="3" t="s">
        <v>693</v>
      </c>
      <c r="AM128" s="3">
        <f t="shared" si="310"/>
        <v>2</v>
      </c>
      <c r="AN128" s="8">
        <v>6</v>
      </c>
      <c r="AO128" s="8">
        <v>14</v>
      </c>
      <c r="AP128" s="8">
        <v>6</v>
      </c>
      <c r="AQ128" s="8">
        <v>14</v>
      </c>
    </row>
    <row r="129" spans="1:43" s="8" customFormat="1" x14ac:dyDescent="0.3">
      <c r="A129" s="2">
        <f t="shared" si="288"/>
        <v>20014</v>
      </c>
      <c r="B129" s="2">
        <f t="shared" ref="B129:D129" si="311">B72</f>
        <v>100014</v>
      </c>
      <c r="C129" s="2" t="str">
        <f t="shared" si="311"/>
        <v>Dungeon001_08</v>
      </c>
      <c r="D129" s="2">
        <f t="shared" si="311"/>
        <v>5</v>
      </c>
      <c r="E129" s="2">
        <f t="shared" si="290"/>
        <v>3</v>
      </c>
      <c r="F129" s="12">
        <f t="shared" si="291"/>
        <v>45.16</v>
      </c>
      <c r="G129" s="2">
        <f t="shared" ref="G129:Z129" si="312">G72</f>
        <v>9</v>
      </c>
      <c r="H129" s="2">
        <f t="shared" si="312"/>
        <v>1</v>
      </c>
      <c r="I129" s="49">
        <v>-6.84</v>
      </c>
      <c r="J129" s="49">
        <v>0.22</v>
      </c>
      <c r="K129" s="2">
        <f t="shared" si="312"/>
        <v>-7</v>
      </c>
      <c r="L129" s="2">
        <f t="shared" si="52"/>
        <v>-6.34</v>
      </c>
      <c r="M129" s="2">
        <f t="shared" si="53"/>
        <v>0.22</v>
      </c>
      <c r="N129" s="2">
        <v>-7</v>
      </c>
      <c r="O129" s="2">
        <f t="shared" si="54"/>
        <v>-6.84</v>
      </c>
      <c r="P129" s="2">
        <f t="shared" si="55"/>
        <v>0.72</v>
      </c>
      <c r="Q129" s="2">
        <v>-7</v>
      </c>
      <c r="R129" s="2">
        <f t="shared" si="56"/>
        <v>-6.34</v>
      </c>
      <c r="S129" s="2">
        <f t="shared" si="57"/>
        <v>0.72</v>
      </c>
      <c r="T129" s="2">
        <f t="shared" si="312"/>
        <v>-7</v>
      </c>
      <c r="U129" s="2">
        <f t="shared" si="312"/>
        <v>0</v>
      </c>
      <c r="V129" s="2">
        <f t="shared" si="312"/>
        <v>0</v>
      </c>
      <c r="W129" s="2">
        <f t="shared" si="312"/>
        <v>0</v>
      </c>
      <c r="X129" s="2">
        <f t="shared" si="312"/>
        <v>0</v>
      </c>
      <c r="Y129" s="2">
        <f t="shared" si="312"/>
        <v>0</v>
      </c>
      <c r="Z129" s="2">
        <f t="shared" si="312"/>
        <v>66</v>
      </c>
      <c r="AA129" s="73">
        <f t="shared" si="259"/>
        <v>55</v>
      </c>
      <c r="AB129" s="2">
        <f t="shared" ref="AB129:AD129" si="313">AB72</f>
        <v>67</v>
      </c>
      <c r="AC129" s="73">
        <f t="shared" si="261"/>
        <v>25</v>
      </c>
      <c r="AD129" s="2">
        <f t="shared" si="313"/>
        <v>68</v>
      </c>
      <c r="AE129" s="73">
        <f t="shared" si="262"/>
        <v>25</v>
      </c>
      <c r="AF129" s="2">
        <f t="shared" si="63"/>
        <v>3625</v>
      </c>
      <c r="AG129" s="3">
        <f>((A129-20000)*150)+(D129*150)+12500</f>
        <v>15350</v>
      </c>
      <c r="AH129" s="2">
        <f t="shared" ref="AH129:AM129" si="314">AH72</f>
        <v>0</v>
      </c>
      <c r="AI129" s="3">
        <f t="shared" si="314"/>
        <v>0</v>
      </c>
      <c r="AJ129" s="3">
        <f t="shared" si="314"/>
        <v>50</v>
      </c>
      <c r="AK129" s="3">
        <f t="shared" si="314"/>
        <v>40000</v>
      </c>
      <c r="AL129" s="3" t="s">
        <v>695</v>
      </c>
      <c r="AM129" s="3">
        <f t="shared" si="314"/>
        <v>2</v>
      </c>
      <c r="AN129" s="8">
        <v>7</v>
      </c>
      <c r="AO129" s="8">
        <v>14</v>
      </c>
      <c r="AP129" s="8">
        <v>7</v>
      </c>
      <c r="AQ129" s="8">
        <v>14</v>
      </c>
    </row>
    <row r="130" spans="1:43" s="8" customFormat="1" x14ac:dyDescent="0.3">
      <c r="A130" s="2">
        <f t="shared" si="288"/>
        <v>20015</v>
      </c>
      <c r="B130" s="2">
        <f t="shared" ref="B130:D130" si="315">B73</f>
        <v>100015</v>
      </c>
      <c r="C130" s="2" t="str">
        <f t="shared" si="315"/>
        <v>Dungeon003_01</v>
      </c>
      <c r="D130" s="2">
        <f t="shared" si="315"/>
        <v>1</v>
      </c>
      <c r="E130" s="2">
        <f t="shared" si="290"/>
        <v>3</v>
      </c>
      <c r="F130" s="12">
        <f t="shared" si="291"/>
        <v>45.480000000000004</v>
      </c>
      <c r="G130" s="2">
        <f t="shared" ref="G130:Z130" si="316">G73</f>
        <v>6</v>
      </c>
      <c r="H130" s="2">
        <f t="shared" si="316"/>
        <v>1</v>
      </c>
      <c r="I130" s="50">
        <v>-4.29</v>
      </c>
      <c r="J130" s="50">
        <v>-0.12</v>
      </c>
      <c r="K130" s="2">
        <f t="shared" si="316"/>
        <v>-7</v>
      </c>
      <c r="L130" s="2">
        <f t="shared" si="52"/>
        <v>-3.79</v>
      </c>
      <c r="M130" s="2">
        <f t="shared" si="53"/>
        <v>-0.12</v>
      </c>
      <c r="N130" s="2">
        <v>-7</v>
      </c>
      <c r="O130" s="2">
        <f t="shared" si="54"/>
        <v>-4.29</v>
      </c>
      <c r="P130" s="2">
        <f t="shared" si="55"/>
        <v>0.38</v>
      </c>
      <c r="Q130" s="2">
        <v>-7</v>
      </c>
      <c r="R130" s="2">
        <f t="shared" si="56"/>
        <v>-3.79</v>
      </c>
      <c r="S130" s="2">
        <f t="shared" si="57"/>
        <v>0.38</v>
      </c>
      <c r="T130" s="2">
        <f t="shared" si="316"/>
        <v>-7</v>
      </c>
      <c r="U130" s="2">
        <f t="shared" si="316"/>
        <v>0</v>
      </c>
      <c r="V130" s="2">
        <f t="shared" si="316"/>
        <v>0</v>
      </c>
      <c r="W130" s="2">
        <f t="shared" si="316"/>
        <v>0</v>
      </c>
      <c r="X130" s="2">
        <f t="shared" si="316"/>
        <v>0</v>
      </c>
      <c r="Y130" s="2">
        <f t="shared" si="316"/>
        <v>0</v>
      </c>
      <c r="Z130" s="2">
        <f t="shared" si="316"/>
        <v>71</v>
      </c>
      <c r="AA130" s="73">
        <f t="shared" si="259"/>
        <v>55</v>
      </c>
      <c r="AB130" s="2">
        <f t="shared" ref="AB130:AD130" si="317">AB73</f>
        <v>72</v>
      </c>
      <c r="AC130" s="73">
        <f t="shared" si="261"/>
        <v>25</v>
      </c>
      <c r="AD130" s="2">
        <f t="shared" si="317"/>
        <v>73</v>
      </c>
      <c r="AE130" s="73">
        <f t="shared" si="262"/>
        <v>25</v>
      </c>
      <c r="AF130" s="2">
        <f t="shared" si="63"/>
        <v>3650</v>
      </c>
      <c r="AG130" s="3">
        <f>((A130-20000)*150)+(D130*150)+12500</f>
        <v>14900</v>
      </c>
      <c r="AH130" s="2">
        <f t="shared" ref="AH130:AM130" si="318">AH73</f>
        <v>0</v>
      </c>
      <c r="AI130" s="3">
        <f t="shared" si="318"/>
        <v>0</v>
      </c>
      <c r="AJ130" s="3">
        <f t="shared" si="318"/>
        <v>50</v>
      </c>
      <c r="AK130" s="3">
        <f t="shared" si="318"/>
        <v>40001</v>
      </c>
      <c r="AL130" s="3" t="s">
        <v>668</v>
      </c>
      <c r="AM130" s="3">
        <f t="shared" si="318"/>
        <v>3</v>
      </c>
      <c r="AN130" s="8">
        <v>7</v>
      </c>
      <c r="AO130" s="8">
        <v>50</v>
      </c>
      <c r="AP130" s="8">
        <v>7</v>
      </c>
      <c r="AQ130" s="8">
        <v>50</v>
      </c>
    </row>
    <row r="131" spans="1:43" s="8" customFormat="1" x14ac:dyDescent="0.3">
      <c r="A131" s="2">
        <f t="shared" si="288"/>
        <v>20016</v>
      </c>
      <c r="B131" s="2">
        <f t="shared" ref="B131:D131" si="319">B74</f>
        <v>100016</v>
      </c>
      <c r="C131" s="2" t="str">
        <f t="shared" si="319"/>
        <v>Dungeon003_02</v>
      </c>
      <c r="D131" s="2">
        <f t="shared" si="319"/>
        <v>3</v>
      </c>
      <c r="E131" s="2">
        <f t="shared" si="290"/>
        <v>3</v>
      </c>
      <c r="F131" s="12">
        <f t="shared" si="291"/>
        <v>45.8</v>
      </c>
      <c r="G131" s="2">
        <f t="shared" ref="G131:Z131" si="320">G74</f>
        <v>7</v>
      </c>
      <c r="H131" s="2">
        <f t="shared" si="320"/>
        <v>1</v>
      </c>
      <c r="I131" s="50">
        <v>-4.29</v>
      </c>
      <c r="J131" s="50">
        <v>-0.12</v>
      </c>
      <c r="K131" s="2">
        <f t="shared" si="320"/>
        <v>-7</v>
      </c>
      <c r="L131" s="2">
        <f t="shared" ref="L131:L172" si="321">I131+0.5</f>
        <v>-3.79</v>
      </c>
      <c r="M131" s="2">
        <f t="shared" ref="M131:M172" si="322">J131</f>
        <v>-0.12</v>
      </c>
      <c r="N131" s="2">
        <v>-7</v>
      </c>
      <c r="O131" s="2">
        <f t="shared" ref="O131:O172" si="323">I131</f>
        <v>-4.29</v>
      </c>
      <c r="P131" s="2">
        <f t="shared" ref="P131:P172" si="324">J131+0.5</f>
        <v>0.38</v>
      </c>
      <c r="Q131" s="2">
        <v>-7</v>
      </c>
      <c r="R131" s="2">
        <f t="shared" ref="R131:R172" si="325">I131+0.5</f>
        <v>-3.79</v>
      </c>
      <c r="S131" s="2">
        <f t="shared" ref="S131:S172" si="326">J131+0.5</f>
        <v>0.38</v>
      </c>
      <c r="T131" s="2">
        <f t="shared" si="320"/>
        <v>-7</v>
      </c>
      <c r="U131" s="2">
        <f t="shared" si="320"/>
        <v>0</v>
      </c>
      <c r="V131" s="2">
        <f t="shared" si="320"/>
        <v>0</v>
      </c>
      <c r="W131" s="2">
        <f t="shared" si="320"/>
        <v>0</v>
      </c>
      <c r="X131" s="2">
        <f t="shared" si="320"/>
        <v>0</v>
      </c>
      <c r="Y131" s="2">
        <f t="shared" si="320"/>
        <v>0</v>
      </c>
      <c r="Z131" s="2">
        <f t="shared" si="320"/>
        <v>76</v>
      </c>
      <c r="AA131" s="73">
        <f t="shared" si="259"/>
        <v>55</v>
      </c>
      <c r="AB131" s="2">
        <f t="shared" ref="AB131:AD131" si="327">AB74</f>
        <v>77</v>
      </c>
      <c r="AC131" s="73">
        <f t="shared" si="261"/>
        <v>25</v>
      </c>
      <c r="AD131" s="2">
        <f t="shared" si="327"/>
        <v>78</v>
      </c>
      <c r="AE131" s="73">
        <f t="shared" si="262"/>
        <v>25</v>
      </c>
      <c r="AF131" s="2">
        <f t="shared" si="63"/>
        <v>3675</v>
      </c>
      <c r="AG131" s="3">
        <f>((A131-20000)*150)+(D131*150)+12500</f>
        <v>15350</v>
      </c>
      <c r="AH131" s="2">
        <f t="shared" ref="AH131:AM131" si="328">AH74</f>
        <v>0</v>
      </c>
      <c r="AI131" s="3">
        <f t="shared" si="328"/>
        <v>3</v>
      </c>
      <c r="AJ131" s="3">
        <f t="shared" si="328"/>
        <v>90</v>
      </c>
      <c r="AK131" s="3">
        <f t="shared" si="328"/>
        <v>40003</v>
      </c>
      <c r="AL131" s="3" t="s">
        <v>670</v>
      </c>
      <c r="AM131" s="3">
        <f t="shared" si="328"/>
        <v>3</v>
      </c>
      <c r="AN131" s="8">
        <v>5</v>
      </c>
      <c r="AO131" s="8">
        <v>14</v>
      </c>
      <c r="AP131" s="8">
        <v>5</v>
      </c>
      <c r="AQ131" s="8">
        <v>14</v>
      </c>
    </row>
    <row r="132" spans="1:43" s="8" customFormat="1" x14ac:dyDescent="0.3">
      <c r="A132" s="2">
        <f t="shared" si="288"/>
        <v>20017</v>
      </c>
      <c r="B132" s="2">
        <f t="shared" ref="B132:D132" si="329">B75</f>
        <v>100017</v>
      </c>
      <c r="C132" s="2" t="str">
        <f t="shared" si="329"/>
        <v>Dungeon003_04</v>
      </c>
      <c r="D132" s="2">
        <f t="shared" si="329"/>
        <v>1</v>
      </c>
      <c r="E132" s="2">
        <f t="shared" si="290"/>
        <v>3</v>
      </c>
      <c r="F132" s="12">
        <f t="shared" si="291"/>
        <v>46.120000000000005</v>
      </c>
      <c r="G132" s="2">
        <f t="shared" ref="G132:Z132" si="330">G75</f>
        <v>8</v>
      </c>
      <c r="H132" s="2">
        <f t="shared" si="330"/>
        <v>1</v>
      </c>
      <c r="I132" s="50">
        <v>-4.79</v>
      </c>
      <c r="J132" s="50">
        <v>-0.31</v>
      </c>
      <c r="K132" s="2">
        <f t="shared" si="330"/>
        <v>-7</v>
      </c>
      <c r="L132" s="2">
        <f t="shared" si="321"/>
        <v>-4.29</v>
      </c>
      <c r="M132" s="2">
        <f t="shared" si="322"/>
        <v>-0.31</v>
      </c>
      <c r="N132" s="2">
        <v>-7</v>
      </c>
      <c r="O132" s="2">
        <f t="shared" si="323"/>
        <v>-4.79</v>
      </c>
      <c r="P132" s="2">
        <f t="shared" si="324"/>
        <v>0.19</v>
      </c>
      <c r="Q132" s="2">
        <v>-7</v>
      </c>
      <c r="R132" s="2">
        <f t="shared" si="325"/>
        <v>-4.29</v>
      </c>
      <c r="S132" s="2">
        <f t="shared" si="326"/>
        <v>0.19</v>
      </c>
      <c r="T132" s="2">
        <f t="shared" si="330"/>
        <v>-7</v>
      </c>
      <c r="U132" s="2">
        <f t="shared" si="330"/>
        <v>0</v>
      </c>
      <c r="V132" s="2">
        <f t="shared" si="330"/>
        <v>0</v>
      </c>
      <c r="W132" s="2">
        <f t="shared" si="330"/>
        <v>0</v>
      </c>
      <c r="X132" s="2">
        <f t="shared" si="330"/>
        <v>0</v>
      </c>
      <c r="Y132" s="2">
        <f t="shared" si="330"/>
        <v>0</v>
      </c>
      <c r="Z132" s="2">
        <f t="shared" si="330"/>
        <v>81</v>
      </c>
      <c r="AA132" s="73">
        <f t="shared" si="259"/>
        <v>55</v>
      </c>
      <c r="AB132" s="2">
        <f t="shared" ref="AB132:AD132" si="331">AB75</f>
        <v>82</v>
      </c>
      <c r="AC132" s="73">
        <f t="shared" si="261"/>
        <v>25</v>
      </c>
      <c r="AD132" s="2">
        <f t="shared" si="331"/>
        <v>83</v>
      </c>
      <c r="AE132" s="73">
        <f t="shared" si="262"/>
        <v>25</v>
      </c>
      <c r="AF132" s="2">
        <f t="shared" ref="AF132:AF172" si="332">AF131+25</f>
        <v>3700</v>
      </c>
      <c r="AG132" s="3">
        <f>((A132-20000)*150)+(D132*150)+12500</f>
        <v>15200</v>
      </c>
      <c r="AH132" s="2">
        <f t="shared" ref="AH132:AM132" si="333">AH75</f>
        <v>0</v>
      </c>
      <c r="AI132" s="3">
        <f t="shared" si="333"/>
        <v>0</v>
      </c>
      <c r="AJ132" s="3">
        <f t="shared" si="333"/>
        <v>50</v>
      </c>
      <c r="AK132" s="3">
        <f t="shared" si="333"/>
        <v>40000</v>
      </c>
      <c r="AL132" s="3" t="s">
        <v>671</v>
      </c>
      <c r="AM132" s="3">
        <f t="shared" si="333"/>
        <v>3</v>
      </c>
      <c r="AN132" s="8">
        <v>8</v>
      </c>
      <c r="AO132" s="8">
        <v>60</v>
      </c>
      <c r="AP132" s="8">
        <v>8</v>
      </c>
      <c r="AQ132" s="8">
        <v>60</v>
      </c>
    </row>
    <row r="133" spans="1:43" s="8" customFormat="1" x14ac:dyDescent="0.3">
      <c r="A133" s="2">
        <f t="shared" si="288"/>
        <v>20018</v>
      </c>
      <c r="B133" s="2">
        <f t="shared" ref="B133:D133" si="334">B76</f>
        <v>100018</v>
      </c>
      <c r="C133" s="2" t="str">
        <f t="shared" si="334"/>
        <v>Dungeon003_05</v>
      </c>
      <c r="D133" s="2">
        <f t="shared" si="334"/>
        <v>1</v>
      </c>
      <c r="E133" s="2">
        <f t="shared" si="290"/>
        <v>3</v>
      </c>
      <c r="F133" s="12">
        <f t="shared" si="291"/>
        <v>46.44</v>
      </c>
      <c r="G133" s="2">
        <f t="shared" ref="G133:Z133" si="335">G76</f>
        <v>4</v>
      </c>
      <c r="H133" s="2">
        <f t="shared" si="335"/>
        <v>1</v>
      </c>
      <c r="I133" s="50">
        <v>-5.84</v>
      </c>
      <c r="J133" s="50">
        <v>-0.31</v>
      </c>
      <c r="K133" s="2">
        <f t="shared" si="335"/>
        <v>-7</v>
      </c>
      <c r="L133" s="2">
        <f t="shared" si="321"/>
        <v>-5.34</v>
      </c>
      <c r="M133" s="2">
        <f t="shared" si="322"/>
        <v>-0.31</v>
      </c>
      <c r="N133" s="2">
        <v>-7</v>
      </c>
      <c r="O133" s="2">
        <f t="shared" si="323"/>
        <v>-5.84</v>
      </c>
      <c r="P133" s="2">
        <f t="shared" si="324"/>
        <v>0.19</v>
      </c>
      <c r="Q133" s="2">
        <v>-7</v>
      </c>
      <c r="R133" s="2">
        <f t="shared" si="325"/>
        <v>-5.34</v>
      </c>
      <c r="S133" s="2">
        <f t="shared" si="326"/>
        <v>0.19</v>
      </c>
      <c r="T133" s="2">
        <f t="shared" si="335"/>
        <v>-7</v>
      </c>
      <c r="U133" s="2">
        <f t="shared" si="335"/>
        <v>0</v>
      </c>
      <c r="V133" s="2">
        <f t="shared" si="335"/>
        <v>0</v>
      </c>
      <c r="W133" s="2">
        <f t="shared" si="335"/>
        <v>0</v>
      </c>
      <c r="X133" s="2">
        <f t="shared" si="335"/>
        <v>0</v>
      </c>
      <c r="Y133" s="2">
        <f t="shared" si="335"/>
        <v>0</v>
      </c>
      <c r="Z133" s="2">
        <f t="shared" si="335"/>
        <v>86</v>
      </c>
      <c r="AA133" s="73">
        <f t="shared" si="259"/>
        <v>55</v>
      </c>
      <c r="AB133" s="2">
        <f t="shared" ref="AB133:AD133" si="336">AB76</f>
        <v>87</v>
      </c>
      <c r="AC133" s="73">
        <f t="shared" si="261"/>
        <v>25</v>
      </c>
      <c r="AD133" s="2">
        <f t="shared" si="336"/>
        <v>88</v>
      </c>
      <c r="AE133" s="73">
        <f t="shared" si="262"/>
        <v>25</v>
      </c>
      <c r="AF133" s="2">
        <f t="shared" si="332"/>
        <v>3725</v>
      </c>
      <c r="AG133" s="3">
        <f>((A133-20000)*150)+(D133*150)+12500</f>
        <v>15350</v>
      </c>
      <c r="AH133" s="2">
        <f t="shared" ref="AH133:AM133" si="337">AH76</f>
        <v>0</v>
      </c>
      <c r="AI133" s="3">
        <f t="shared" si="337"/>
        <v>0</v>
      </c>
      <c r="AJ133" s="3">
        <f t="shared" si="337"/>
        <v>50</v>
      </c>
      <c r="AK133" s="3">
        <f t="shared" si="337"/>
        <v>40001</v>
      </c>
      <c r="AL133" s="3" t="s">
        <v>698</v>
      </c>
      <c r="AM133" s="3">
        <f t="shared" si="337"/>
        <v>3</v>
      </c>
      <c r="AN133" s="8">
        <v>8</v>
      </c>
      <c r="AO133" s="8">
        <v>60</v>
      </c>
      <c r="AP133" s="8">
        <v>8</v>
      </c>
      <c r="AQ133" s="8">
        <v>60</v>
      </c>
    </row>
    <row r="134" spans="1:43" s="11" customFormat="1" x14ac:dyDescent="0.3">
      <c r="A134" s="2">
        <f t="shared" si="288"/>
        <v>20019</v>
      </c>
      <c r="B134" s="2">
        <f t="shared" ref="B134:D134" si="338">B77</f>
        <v>100019</v>
      </c>
      <c r="C134" s="2" t="str">
        <f t="shared" si="338"/>
        <v>Dungeon003_06</v>
      </c>
      <c r="D134" s="2">
        <f t="shared" si="338"/>
        <v>2</v>
      </c>
      <c r="E134" s="2">
        <f t="shared" si="290"/>
        <v>3</v>
      </c>
      <c r="F134" s="12">
        <f t="shared" si="291"/>
        <v>46.760000000000005</v>
      </c>
      <c r="G134" s="2">
        <f t="shared" ref="G134:Z134" si="339">G77</f>
        <v>5</v>
      </c>
      <c r="H134" s="2">
        <f t="shared" si="339"/>
        <v>1</v>
      </c>
      <c r="I134" s="50">
        <v>-4.8</v>
      </c>
      <c r="J134" s="50">
        <v>0.09</v>
      </c>
      <c r="K134" s="2">
        <f t="shared" si="339"/>
        <v>-7</v>
      </c>
      <c r="L134" s="2">
        <f t="shared" si="321"/>
        <v>-4.3</v>
      </c>
      <c r="M134" s="2">
        <f t="shared" si="322"/>
        <v>0.09</v>
      </c>
      <c r="N134" s="2">
        <v>-7</v>
      </c>
      <c r="O134" s="2">
        <f t="shared" si="323"/>
        <v>-4.8</v>
      </c>
      <c r="P134" s="2">
        <f t="shared" si="324"/>
        <v>0.59</v>
      </c>
      <c r="Q134" s="2">
        <v>-7</v>
      </c>
      <c r="R134" s="2">
        <f t="shared" si="325"/>
        <v>-4.3</v>
      </c>
      <c r="S134" s="2">
        <f t="shared" si="326"/>
        <v>0.59</v>
      </c>
      <c r="T134" s="2">
        <f t="shared" si="339"/>
        <v>-7</v>
      </c>
      <c r="U134" s="2">
        <f t="shared" si="339"/>
        <v>0</v>
      </c>
      <c r="V134" s="2">
        <f t="shared" si="339"/>
        <v>0</v>
      </c>
      <c r="W134" s="2">
        <f t="shared" si="339"/>
        <v>0</v>
      </c>
      <c r="X134" s="2">
        <f t="shared" si="339"/>
        <v>0</v>
      </c>
      <c r="Y134" s="2">
        <f t="shared" si="339"/>
        <v>0</v>
      </c>
      <c r="Z134" s="2">
        <f t="shared" si="339"/>
        <v>91</v>
      </c>
      <c r="AA134" s="73">
        <f t="shared" si="259"/>
        <v>55</v>
      </c>
      <c r="AB134" s="2">
        <f t="shared" ref="AB134:AD134" si="340">AB77</f>
        <v>92</v>
      </c>
      <c r="AC134" s="73">
        <f t="shared" si="261"/>
        <v>25</v>
      </c>
      <c r="AD134" s="2">
        <f t="shared" si="340"/>
        <v>93</v>
      </c>
      <c r="AE134" s="73">
        <f t="shared" si="262"/>
        <v>25</v>
      </c>
      <c r="AF134" s="2">
        <f t="shared" si="332"/>
        <v>3750</v>
      </c>
      <c r="AG134" s="3">
        <f>((A134-20000)*150)+(D134*150)+12500</f>
        <v>15650</v>
      </c>
      <c r="AH134" s="2">
        <f t="shared" ref="AH134:AM134" si="341">AH77</f>
        <v>0</v>
      </c>
      <c r="AI134" s="3">
        <f t="shared" si="341"/>
        <v>0</v>
      </c>
      <c r="AJ134" s="3">
        <f t="shared" si="341"/>
        <v>50</v>
      </c>
      <c r="AK134" s="3">
        <f t="shared" si="341"/>
        <v>40003</v>
      </c>
      <c r="AL134" s="3" t="s">
        <v>700</v>
      </c>
      <c r="AM134" s="3">
        <f t="shared" si="341"/>
        <v>3</v>
      </c>
      <c r="AN134" s="11">
        <v>8</v>
      </c>
      <c r="AO134" s="11">
        <v>15</v>
      </c>
      <c r="AP134" s="11">
        <v>8</v>
      </c>
      <c r="AQ134" s="11">
        <v>15</v>
      </c>
    </row>
    <row r="135" spans="1:43" s="11" customFormat="1" x14ac:dyDescent="0.3">
      <c r="A135" s="2">
        <f t="shared" si="288"/>
        <v>20020</v>
      </c>
      <c r="B135" s="2">
        <f t="shared" ref="B135:D135" si="342">B78</f>
        <v>100020</v>
      </c>
      <c r="C135" s="2" t="str">
        <f t="shared" si="342"/>
        <v>Dungeon003_07</v>
      </c>
      <c r="D135" s="2">
        <f t="shared" si="342"/>
        <v>3</v>
      </c>
      <c r="E135" s="2">
        <f t="shared" si="290"/>
        <v>3</v>
      </c>
      <c r="F135" s="12">
        <f t="shared" si="291"/>
        <v>47.08</v>
      </c>
      <c r="G135" s="2">
        <f t="shared" ref="G135:Z135" si="343">G78</f>
        <v>6</v>
      </c>
      <c r="H135" s="2">
        <f t="shared" si="343"/>
        <v>1</v>
      </c>
      <c r="I135" s="50">
        <v>-4.29</v>
      </c>
      <c r="J135" s="50">
        <v>-0.01</v>
      </c>
      <c r="K135" s="2">
        <f t="shared" si="343"/>
        <v>-7</v>
      </c>
      <c r="L135" s="2">
        <f t="shared" si="321"/>
        <v>-3.79</v>
      </c>
      <c r="M135" s="2">
        <f t="shared" si="322"/>
        <v>-0.01</v>
      </c>
      <c r="N135" s="2">
        <v>-7</v>
      </c>
      <c r="O135" s="2">
        <f t="shared" si="323"/>
        <v>-4.29</v>
      </c>
      <c r="P135" s="2">
        <f t="shared" si="324"/>
        <v>0.49</v>
      </c>
      <c r="Q135" s="2">
        <v>-7</v>
      </c>
      <c r="R135" s="2">
        <f t="shared" si="325"/>
        <v>-3.79</v>
      </c>
      <c r="S135" s="2">
        <f t="shared" si="326"/>
        <v>0.49</v>
      </c>
      <c r="T135" s="2">
        <f t="shared" si="343"/>
        <v>-7</v>
      </c>
      <c r="U135" s="2">
        <f t="shared" si="343"/>
        <v>0</v>
      </c>
      <c r="V135" s="2">
        <f t="shared" si="343"/>
        <v>0</v>
      </c>
      <c r="W135" s="2">
        <f t="shared" si="343"/>
        <v>0</v>
      </c>
      <c r="X135" s="2">
        <f t="shared" si="343"/>
        <v>0</v>
      </c>
      <c r="Y135" s="2">
        <f t="shared" si="343"/>
        <v>0</v>
      </c>
      <c r="Z135" s="2">
        <f t="shared" si="343"/>
        <v>96</v>
      </c>
      <c r="AA135" s="73">
        <f t="shared" si="259"/>
        <v>55</v>
      </c>
      <c r="AB135" s="2">
        <f t="shared" ref="AB135:AD135" si="344">AB78</f>
        <v>97</v>
      </c>
      <c r="AC135" s="73">
        <f t="shared" si="261"/>
        <v>25</v>
      </c>
      <c r="AD135" s="2">
        <f t="shared" si="344"/>
        <v>98</v>
      </c>
      <c r="AE135" s="73">
        <f t="shared" si="262"/>
        <v>25</v>
      </c>
      <c r="AF135" s="2">
        <f t="shared" si="332"/>
        <v>3775</v>
      </c>
      <c r="AG135" s="3">
        <f>((A135-20000)*150)+(D135*150)+12500</f>
        <v>15950</v>
      </c>
      <c r="AH135" s="2">
        <f t="shared" ref="AH135:AM135" si="345">AH78</f>
        <v>0</v>
      </c>
      <c r="AI135" s="3">
        <f t="shared" si="345"/>
        <v>4</v>
      </c>
      <c r="AJ135" s="3">
        <f t="shared" si="345"/>
        <v>90</v>
      </c>
      <c r="AK135" s="3">
        <f t="shared" si="345"/>
        <v>40003</v>
      </c>
      <c r="AL135" s="3" t="s">
        <v>677</v>
      </c>
      <c r="AM135" s="3">
        <f t="shared" si="345"/>
        <v>3</v>
      </c>
      <c r="AN135" s="11">
        <v>6</v>
      </c>
      <c r="AO135" s="11">
        <v>11</v>
      </c>
      <c r="AP135" s="11">
        <v>6</v>
      </c>
      <c r="AQ135" s="11">
        <v>11</v>
      </c>
    </row>
    <row r="136" spans="1:43" s="11" customFormat="1" x14ac:dyDescent="0.3">
      <c r="A136" s="2">
        <f t="shared" si="288"/>
        <v>20021</v>
      </c>
      <c r="B136" s="2">
        <f t="shared" ref="B136:D136" si="346">B79</f>
        <v>100021</v>
      </c>
      <c r="C136" s="2" t="str">
        <f t="shared" si="346"/>
        <v>Dungeon003_08</v>
      </c>
      <c r="D136" s="2">
        <f t="shared" si="346"/>
        <v>4</v>
      </c>
      <c r="E136" s="2">
        <f t="shared" si="290"/>
        <v>3</v>
      </c>
      <c r="F136" s="12">
        <f t="shared" si="291"/>
        <v>47.400000000000006</v>
      </c>
      <c r="G136" s="2">
        <f t="shared" ref="G136:Z136" si="347">G79</f>
        <v>7</v>
      </c>
      <c r="H136" s="2">
        <f t="shared" si="347"/>
        <v>1</v>
      </c>
      <c r="I136" s="50">
        <v>-5.78</v>
      </c>
      <c r="J136" s="50">
        <v>-0.11</v>
      </c>
      <c r="K136" s="2">
        <f t="shared" si="347"/>
        <v>-7</v>
      </c>
      <c r="L136" s="2">
        <f t="shared" si="321"/>
        <v>-5.28</v>
      </c>
      <c r="M136" s="2">
        <f t="shared" si="322"/>
        <v>-0.11</v>
      </c>
      <c r="N136" s="2">
        <v>-7</v>
      </c>
      <c r="O136" s="2">
        <f t="shared" si="323"/>
        <v>-5.78</v>
      </c>
      <c r="P136" s="2">
        <f t="shared" si="324"/>
        <v>0.39</v>
      </c>
      <c r="Q136" s="2">
        <v>-7</v>
      </c>
      <c r="R136" s="2">
        <f t="shared" si="325"/>
        <v>-5.28</v>
      </c>
      <c r="S136" s="2">
        <f t="shared" si="326"/>
        <v>0.39</v>
      </c>
      <c r="T136" s="2">
        <f t="shared" si="347"/>
        <v>-7</v>
      </c>
      <c r="U136" s="2">
        <f t="shared" si="347"/>
        <v>0</v>
      </c>
      <c r="V136" s="2">
        <f t="shared" si="347"/>
        <v>0</v>
      </c>
      <c r="W136" s="2">
        <f t="shared" si="347"/>
        <v>0</v>
      </c>
      <c r="X136" s="2">
        <f t="shared" si="347"/>
        <v>0</v>
      </c>
      <c r="Y136" s="2">
        <f t="shared" si="347"/>
        <v>0</v>
      </c>
      <c r="Z136" s="2">
        <f t="shared" si="347"/>
        <v>101</v>
      </c>
      <c r="AA136" s="73">
        <f t="shared" si="259"/>
        <v>55</v>
      </c>
      <c r="AB136" s="2">
        <f t="shared" ref="AB136:AD136" si="348">AB79</f>
        <v>102</v>
      </c>
      <c r="AC136" s="73">
        <f t="shared" si="261"/>
        <v>25</v>
      </c>
      <c r="AD136" s="2">
        <f t="shared" si="348"/>
        <v>103</v>
      </c>
      <c r="AE136" s="73">
        <f t="shared" si="262"/>
        <v>25</v>
      </c>
      <c r="AF136" s="2">
        <f t="shared" si="332"/>
        <v>3800</v>
      </c>
      <c r="AG136" s="3">
        <f>((A136-20000)*150)+(D136*150)+12500</f>
        <v>16250</v>
      </c>
      <c r="AH136" s="2">
        <f t="shared" ref="AH136:AM136" si="349">AH79</f>
        <v>0</v>
      </c>
      <c r="AI136" s="3">
        <f t="shared" si="349"/>
        <v>0</v>
      </c>
      <c r="AJ136" s="3">
        <f t="shared" si="349"/>
        <v>50</v>
      </c>
      <c r="AK136" s="3">
        <f t="shared" si="349"/>
        <v>40000</v>
      </c>
      <c r="AL136" s="3" t="s">
        <v>702</v>
      </c>
      <c r="AM136" s="3">
        <f t="shared" si="349"/>
        <v>3</v>
      </c>
      <c r="AN136" s="11">
        <v>9</v>
      </c>
      <c r="AO136" s="11">
        <v>50</v>
      </c>
      <c r="AP136" s="11">
        <v>9</v>
      </c>
      <c r="AQ136" s="11">
        <v>50</v>
      </c>
    </row>
    <row r="137" spans="1:43" s="11" customFormat="1" x14ac:dyDescent="0.3">
      <c r="A137" s="2">
        <f t="shared" si="288"/>
        <v>20022</v>
      </c>
      <c r="B137" s="2">
        <f t="shared" ref="B137:D137" si="350">B80</f>
        <v>100022</v>
      </c>
      <c r="C137" s="2" t="str">
        <f t="shared" si="350"/>
        <v>Dungeon003_03</v>
      </c>
      <c r="D137" s="2">
        <f t="shared" si="350"/>
        <v>5</v>
      </c>
      <c r="E137" s="2">
        <f t="shared" si="290"/>
        <v>3</v>
      </c>
      <c r="F137" s="12">
        <f t="shared" si="291"/>
        <v>47.72</v>
      </c>
      <c r="G137" s="2">
        <f t="shared" ref="G137:Z137" si="351">G80</f>
        <v>9</v>
      </c>
      <c r="H137" s="2">
        <f t="shared" si="351"/>
        <v>1</v>
      </c>
      <c r="I137" s="50">
        <v>-3.91</v>
      </c>
      <c r="J137" s="50">
        <v>-0.31</v>
      </c>
      <c r="K137" s="2">
        <f t="shared" si="351"/>
        <v>-7</v>
      </c>
      <c r="L137" s="2">
        <f t="shared" si="321"/>
        <v>-3.41</v>
      </c>
      <c r="M137" s="2">
        <f t="shared" si="322"/>
        <v>-0.31</v>
      </c>
      <c r="N137" s="2">
        <v>-7</v>
      </c>
      <c r="O137" s="2">
        <f t="shared" si="323"/>
        <v>-3.91</v>
      </c>
      <c r="P137" s="2">
        <f t="shared" si="324"/>
        <v>0.19</v>
      </c>
      <c r="Q137" s="2">
        <v>-7</v>
      </c>
      <c r="R137" s="2">
        <f t="shared" si="325"/>
        <v>-3.41</v>
      </c>
      <c r="S137" s="2">
        <f t="shared" si="326"/>
        <v>0.19</v>
      </c>
      <c r="T137" s="2">
        <f t="shared" si="351"/>
        <v>-7</v>
      </c>
      <c r="U137" s="2">
        <f t="shared" si="351"/>
        <v>0</v>
      </c>
      <c r="V137" s="2">
        <f t="shared" si="351"/>
        <v>0</v>
      </c>
      <c r="W137" s="2">
        <f t="shared" si="351"/>
        <v>0</v>
      </c>
      <c r="X137" s="2">
        <f t="shared" si="351"/>
        <v>0</v>
      </c>
      <c r="Y137" s="2">
        <f t="shared" si="351"/>
        <v>0</v>
      </c>
      <c r="Z137" s="2">
        <f t="shared" si="351"/>
        <v>106</v>
      </c>
      <c r="AA137" s="73">
        <f t="shared" si="259"/>
        <v>55</v>
      </c>
      <c r="AB137" s="2">
        <f t="shared" ref="AB137:AD137" si="352">AB80</f>
        <v>107</v>
      </c>
      <c r="AC137" s="73">
        <f t="shared" si="261"/>
        <v>25</v>
      </c>
      <c r="AD137" s="2">
        <f t="shared" si="352"/>
        <v>108</v>
      </c>
      <c r="AE137" s="73">
        <f t="shared" si="262"/>
        <v>25</v>
      </c>
      <c r="AF137" s="2">
        <f t="shared" si="332"/>
        <v>3825</v>
      </c>
      <c r="AG137" s="3">
        <f>((A137-20000)*150)+(D137*150)+12500</f>
        <v>16550</v>
      </c>
      <c r="AH137" s="2">
        <f t="shared" ref="AH137:AM137" si="353">AH80</f>
        <v>0</v>
      </c>
      <c r="AI137" s="3">
        <f t="shared" si="353"/>
        <v>0</v>
      </c>
      <c r="AJ137" s="3">
        <f t="shared" si="353"/>
        <v>50</v>
      </c>
      <c r="AK137" s="3">
        <f t="shared" si="353"/>
        <v>40001</v>
      </c>
      <c r="AL137" s="3" t="s">
        <v>704</v>
      </c>
      <c r="AM137" s="3">
        <f t="shared" si="353"/>
        <v>3</v>
      </c>
      <c r="AN137" s="11">
        <v>8</v>
      </c>
      <c r="AO137" s="11">
        <v>14</v>
      </c>
      <c r="AP137" s="11">
        <v>8</v>
      </c>
      <c r="AQ137" s="11">
        <v>14</v>
      </c>
    </row>
    <row r="138" spans="1:43" s="11" customFormat="1" x14ac:dyDescent="0.3">
      <c r="A138" s="2">
        <f t="shared" si="288"/>
        <v>20023</v>
      </c>
      <c r="B138" s="2">
        <f t="shared" ref="B138:D138" si="354">B81</f>
        <v>100023</v>
      </c>
      <c r="C138" s="2" t="str">
        <f t="shared" si="354"/>
        <v>Dungeon004_01</v>
      </c>
      <c r="D138" s="2">
        <f t="shared" si="354"/>
        <v>4</v>
      </c>
      <c r="E138" s="2">
        <f t="shared" si="290"/>
        <v>3</v>
      </c>
      <c r="F138" s="12">
        <f t="shared" si="291"/>
        <v>48.040000000000006</v>
      </c>
      <c r="G138" s="2">
        <f t="shared" ref="G138:Z138" si="355">G81</f>
        <v>8</v>
      </c>
      <c r="H138" s="2">
        <f t="shared" si="355"/>
        <v>1</v>
      </c>
      <c r="I138" s="51">
        <v>-7.79</v>
      </c>
      <c r="J138" s="51">
        <v>0.56000000000000005</v>
      </c>
      <c r="K138" s="2">
        <f t="shared" si="355"/>
        <v>-7</v>
      </c>
      <c r="L138" s="2">
        <f t="shared" si="321"/>
        <v>-7.29</v>
      </c>
      <c r="M138" s="2">
        <f t="shared" si="322"/>
        <v>0.56000000000000005</v>
      </c>
      <c r="N138" s="2">
        <v>-7</v>
      </c>
      <c r="O138" s="2">
        <f t="shared" si="323"/>
        <v>-7.79</v>
      </c>
      <c r="P138" s="2">
        <f t="shared" si="324"/>
        <v>1.06</v>
      </c>
      <c r="Q138" s="2">
        <v>-7</v>
      </c>
      <c r="R138" s="2">
        <f t="shared" si="325"/>
        <v>-7.29</v>
      </c>
      <c r="S138" s="2">
        <f t="shared" si="326"/>
        <v>1.06</v>
      </c>
      <c r="T138" s="2">
        <f t="shared" si="355"/>
        <v>-7</v>
      </c>
      <c r="U138" s="2">
        <f t="shared" si="355"/>
        <v>0</v>
      </c>
      <c r="V138" s="2">
        <f t="shared" si="355"/>
        <v>0</v>
      </c>
      <c r="W138" s="2">
        <f t="shared" si="355"/>
        <v>0</v>
      </c>
      <c r="X138" s="2">
        <f t="shared" si="355"/>
        <v>0</v>
      </c>
      <c r="Y138" s="2">
        <f t="shared" si="355"/>
        <v>0</v>
      </c>
      <c r="Z138" s="2">
        <f t="shared" si="355"/>
        <v>111</v>
      </c>
      <c r="AA138" s="73">
        <f t="shared" si="259"/>
        <v>55</v>
      </c>
      <c r="AB138" s="2">
        <f t="shared" ref="AB138:AD138" si="356">AB81</f>
        <v>112</v>
      </c>
      <c r="AC138" s="73">
        <f t="shared" si="261"/>
        <v>25</v>
      </c>
      <c r="AD138" s="2">
        <f t="shared" si="356"/>
        <v>113</v>
      </c>
      <c r="AE138" s="73">
        <f t="shared" si="262"/>
        <v>25</v>
      </c>
      <c r="AF138" s="2">
        <f t="shared" si="332"/>
        <v>3850</v>
      </c>
      <c r="AG138" s="3">
        <f>((A138-20000)*150)+(D138*150)+12500</f>
        <v>16550</v>
      </c>
      <c r="AH138" s="2">
        <f t="shared" ref="AH138:AM138" si="357">AH81</f>
        <v>0</v>
      </c>
      <c r="AI138" s="3">
        <f t="shared" si="357"/>
        <v>0</v>
      </c>
      <c r="AJ138" s="3">
        <f t="shared" si="357"/>
        <v>50</v>
      </c>
      <c r="AK138" s="3">
        <f t="shared" si="357"/>
        <v>40002</v>
      </c>
      <c r="AL138" s="3" t="s">
        <v>681</v>
      </c>
      <c r="AM138" s="3">
        <f t="shared" si="357"/>
        <v>4</v>
      </c>
      <c r="AN138" s="11">
        <v>9</v>
      </c>
      <c r="AO138" s="11">
        <v>60</v>
      </c>
      <c r="AP138" s="11">
        <v>9</v>
      </c>
      <c r="AQ138" s="11">
        <v>60</v>
      </c>
    </row>
    <row r="139" spans="1:43" s="11" customFormat="1" x14ac:dyDescent="0.3">
      <c r="A139" s="2">
        <f t="shared" si="288"/>
        <v>20024</v>
      </c>
      <c r="B139" s="2">
        <f t="shared" ref="B139:D139" si="358">B82</f>
        <v>100024</v>
      </c>
      <c r="C139" s="2" t="str">
        <f t="shared" si="358"/>
        <v>Dungeon004_05</v>
      </c>
      <c r="D139" s="2">
        <f t="shared" si="358"/>
        <v>1</v>
      </c>
      <c r="E139" s="2">
        <f t="shared" si="290"/>
        <v>3</v>
      </c>
      <c r="F139" s="12">
        <f t="shared" si="291"/>
        <v>48.36</v>
      </c>
      <c r="G139" s="2">
        <f t="shared" ref="G139:Z139" si="359">G82</f>
        <v>4</v>
      </c>
      <c r="H139" s="2">
        <f t="shared" si="359"/>
        <v>1</v>
      </c>
      <c r="I139" s="51">
        <v>-7.46</v>
      </c>
      <c r="J139" s="51">
        <v>0.5</v>
      </c>
      <c r="K139" s="2">
        <f t="shared" si="359"/>
        <v>-7</v>
      </c>
      <c r="L139" s="2">
        <f t="shared" si="321"/>
        <v>-6.96</v>
      </c>
      <c r="M139" s="2">
        <f t="shared" si="322"/>
        <v>0.5</v>
      </c>
      <c r="N139" s="2">
        <v>-7</v>
      </c>
      <c r="O139" s="2">
        <f t="shared" si="323"/>
        <v>-7.46</v>
      </c>
      <c r="P139" s="2">
        <f t="shared" si="324"/>
        <v>1</v>
      </c>
      <c r="Q139" s="2">
        <v>-7</v>
      </c>
      <c r="R139" s="2">
        <f t="shared" si="325"/>
        <v>-6.96</v>
      </c>
      <c r="S139" s="2">
        <f t="shared" si="326"/>
        <v>1</v>
      </c>
      <c r="T139" s="2">
        <f t="shared" si="359"/>
        <v>-7</v>
      </c>
      <c r="U139" s="2">
        <f t="shared" si="359"/>
        <v>0</v>
      </c>
      <c r="V139" s="2">
        <f t="shared" si="359"/>
        <v>0</v>
      </c>
      <c r="W139" s="2">
        <f t="shared" si="359"/>
        <v>0</v>
      </c>
      <c r="X139" s="2">
        <f t="shared" si="359"/>
        <v>0</v>
      </c>
      <c r="Y139" s="2">
        <f t="shared" si="359"/>
        <v>0</v>
      </c>
      <c r="Z139" s="2">
        <f t="shared" si="359"/>
        <v>116</v>
      </c>
      <c r="AA139" s="73">
        <f t="shared" si="259"/>
        <v>55</v>
      </c>
      <c r="AB139" s="2">
        <f t="shared" ref="AB139:AD139" si="360">AB82</f>
        <v>117</v>
      </c>
      <c r="AC139" s="73">
        <f t="shared" si="261"/>
        <v>25</v>
      </c>
      <c r="AD139" s="2">
        <f t="shared" si="360"/>
        <v>118</v>
      </c>
      <c r="AE139" s="73">
        <f t="shared" si="262"/>
        <v>25</v>
      </c>
      <c r="AF139" s="2">
        <f t="shared" si="332"/>
        <v>3875</v>
      </c>
      <c r="AG139" s="3">
        <f>((A139-20000)*150)+(D139*150)+12500</f>
        <v>16250</v>
      </c>
      <c r="AH139" s="2">
        <f t="shared" ref="AH139:AM139" si="361">AH82</f>
        <v>0</v>
      </c>
      <c r="AI139" s="3">
        <f t="shared" si="361"/>
        <v>0</v>
      </c>
      <c r="AJ139" s="3">
        <f t="shared" si="361"/>
        <v>50</v>
      </c>
      <c r="AK139" s="3">
        <f t="shared" si="361"/>
        <v>40001</v>
      </c>
      <c r="AL139" s="3" t="s">
        <v>683</v>
      </c>
      <c r="AM139" s="3">
        <f t="shared" si="361"/>
        <v>4</v>
      </c>
      <c r="AN139" s="11">
        <v>9</v>
      </c>
      <c r="AO139" s="11">
        <v>50</v>
      </c>
      <c r="AP139" s="11">
        <v>9</v>
      </c>
      <c r="AQ139" s="11">
        <v>50</v>
      </c>
    </row>
    <row r="140" spans="1:43" s="11" customFormat="1" x14ac:dyDescent="0.3">
      <c r="A140" s="2">
        <f t="shared" si="288"/>
        <v>20025</v>
      </c>
      <c r="B140" s="2">
        <f t="shared" ref="B140:D140" si="362">B83</f>
        <v>100025</v>
      </c>
      <c r="C140" s="2" t="str">
        <f t="shared" si="362"/>
        <v>Dungeon004_01</v>
      </c>
      <c r="D140" s="2">
        <f t="shared" si="362"/>
        <v>1</v>
      </c>
      <c r="E140" s="2">
        <f t="shared" si="290"/>
        <v>3</v>
      </c>
      <c r="F140" s="12">
        <f t="shared" si="291"/>
        <v>48.680000000000007</v>
      </c>
      <c r="G140" s="2">
        <f t="shared" ref="G140:Z140" si="363">G83</f>
        <v>5</v>
      </c>
      <c r="H140" s="2">
        <f t="shared" si="363"/>
        <v>1</v>
      </c>
      <c r="I140" s="51">
        <v>-7.79</v>
      </c>
      <c r="J140" s="51">
        <v>0.56000000000000005</v>
      </c>
      <c r="K140" s="2">
        <f t="shared" si="363"/>
        <v>-7</v>
      </c>
      <c r="L140" s="2">
        <f t="shared" si="321"/>
        <v>-7.29</v>
      </c>
      <c r="M140" s="2">
        <f t="shared" si="322"/>
        <v>0.56000000000000005</v>
      </c>
      <c r="N140" s="2">
        <v>-7</v>
      </c>
      <c r="O140" s="2">
        <f t="shared" si="323"/>
        <v>-7.79</v>
      </c>
      <c r="P140" s="2">
        <f t="shared" si="324"/>
        <v>1.06</v>
      </c>
      <c r="Q140" s="2">
        <v>-7</v>
      </c>
      <c r="R140" s="2">
        <f t="shared" si="325"/>
        <v>-7.29</v>
      </c>
      <c r="S140" s="2">
        <f t="shared" si="326"/>
        <v>1.06</v>
      </c>
      <c r="T140" s="2">
        <f t="shared" si="363"/>
        <v>-7</v>
      </c>
      <c r="U140" s="2">
        <f t="shared" si="363"/>
        <v>0</v>
      </c>
      <c r="V140" s="2">
        <f t="shared" si="363"/>
        <v>0</v>
      </c>
      <c r="W140" s="2">
        <f t="shared" si="363"/>
        <v>0</v>
      </c>
      <c r="X140" s="2">
        <f t="shared" si="363"/>
        <v>0</v>
      </c>
      <c r="Y140" s="2">
        <f t="shared" si="363"/>
        <v>0</v>
      </c>
      <c r="Z140" s="2">
        <f t="shared" si="363"/>
        <v>121</v>
      </c>
      <c r="AA140" s="73">
        <f t="shared" si="259"/>
        <v>55</v>
      </c>
      <c r="AB140" s="2">
        <f t="shared" ref="AB140:AD140" si="364">AB83</f>
        <v>122</v>
      </c>
      <c r="AC140" s="73">
        <f t="shared" si="261"/>
        <v>25</v>
      </c>
      <c r="AD140" s="2">
        <f t="shared" si="364"/>
        <v>123</v>
      </c>
      <c r="AE140" s="73">
        <f t="shared" si="262"/>
        <v>25</v>
      </c>
      <c r="AF140" s="2">
        <f t="shared" si="332"/>
        <v>3900</v>
      </c>
      <c r="AG140" s="3">
        <f>((A140-20000)*150)+(D140*150)+12500</f>
        <v>16400</v>
      </c>
      <c r="AH140" s="2">
        <f t="shared" ref="AH140:AM140" si="365">AH83</f>
        <v>0</v>
      </c>
      <c r="AI140" s="3">
        <f t="shared" si="365"/>
        <v>0</v>
      </c>
      <c r="AJ140" s="3">
        <f t="shared" si="365"/>
        <v>50</v>
      </c>
      <c r="AK140" s="3">
        <f t="shared" si="365"/>
        <v>40002</v>
      </c>
      <c r="AL140" s="3" t="s">
        <v>707</v>
      </c>
      <c r="AM140" s="3">
        <f t="shared" si="365"/>
        <v>4</v>
      </c>
      <c r="AN140" s="11">
        <v>9</v>
      </c>
      <c r="AO140" s="11">
        <v>50</v>
      </c>
      <c r="AP140" s="11">
        <v>9</v>
      </c>
      <c r="AQ140" s="11">
        <v>50</v>
      </c>
    </row>
    <row r="141" spans="1:43" s="11" customFormat="1" x14ac:dyDescent="0.3">
      <c r="A141" s="2">
        <f t="shared" si="288"/>
        <v>20026</v>
      </c>
      <c r="B141" s="2">
        <f t="shared" ref="B141:D141" si="366">B84</f>
        <v>100026</v>
      </c>
      <c r="C141" s="2" t="str">
        <f t="shared" si="366"/>
        <v>Dungeon004_03</v>
      </c>
      <c r="D141" s="2">
        <f t="shared" si="366"/>
        <v>1</v>
      </c>
      <c r="E141" s="2">
        <f t="shared" si="290"/>
        <v>3</v>
      </c>
      <c r="F141" s="12">
        <f t="shared" si="291"/>
        <v>49</v>
      </c>
      <c r="G141" s="2">
        <f t="shared" ref="G141:Z141" si="367">G84</f>
        <v>6</v>
      </c>
      <c r="H141" s="2">
        <f t="shared" si="367"/>
        <v>1</v>
      </c>
      <c r="I141" s="51">
        <v>-7.59</v>
      </c>
      <c r="J141" s="51">
        <v>0.53</v>
      </c>
      <c r="K141" s="2">
        <f t="shared" si="367"/>
        <v>-7</v>
      </c>
      <c r="L141" s="2">
        <f t="shared" si="321"/>
        <v>-7.09</v>
      </c>
      <c r="M141" s="2">
        <f t="shared" si="322"/>
        <v>0.53</v>
      </c>
      <c r="N141" s="2">
        <v>-7</v>
      </c>
      <c r="O141" s="2">
        <f t="shared" si="323"/>
        <v>-7.59</v>
      </c>
      <c r="P141" s="2">
        <f t="shared" si="324"/>
        <v>1.03</v>
      </c>
      <c r="Q141" s="2">
        <v>-7</v>
      </c>
      <c r="R141" s="2">
        <f t="shared" si="325"/>
        <v>-7.09</v>
      </c>
      <c r="S141" s="2">
        <f t="shared" si="326"/>
        <v>1.03</v>
      </c>
      <c r="T141" s="2">
        <f t="shared" si="367"/>
        <v>-7</v>
      </c>
      <c r="U141" s="2">
        <f t="shared" si="367"/>
        <v>0</v>
      </c>
      <c r="V141" s="2">
        <f t="shared" si="367"/>
        <v>0</v>
      </c>
      <c r="W141" s="2">
        <f t="shared" si="367"/>
        <v>0</v>
      </c>
      <c r="X141" s="2">
        <f t="shared" si="367"/>
        <v>0</v>
      </c>
      <c r="Y141" s="2">
        <f t="shared" si="367"/>
        <v>0</v>
      </c>
      <c r="Z141" s="2">
        <f t="shared" si="367"/>
        <v>126</v>
      </c>
      <c r="AA141" s="73">
        <f t="shared" si="259"/>
        <v>55</v>
      </c>
      <c r="AB141" s="2">
        <f t="shared" ref="AB141:AD141" si="368">AB84</f>
        <v>127</v>
      </c>
      <c r="AC141" s="73">
        <f t="shared" si="261"/>
        <v>25</v>
      </c>
      <c r="AD141" s="2">
        <f t="shared" si="368"/>
        <v>128</v>
      </c>
      <c r="AE141" s="73">
        <f t="shared" si="262"/>
        <v>25</v>
      </c>
      <c r="AF141" s="2">
        <f t="shared" si="332"/>
        <v>3925</v>
      </c>
      <c r="AG141" s="3">
        <f>((A141-20000)*150)+(D141*150)+12500</f>
        <v>16550</v>
      </c>
      <c r="AH141" s="2">
        <f t="shared" ref="AH141:AM141" si="369">AH84</f>
        <v>0</v>
      </c>
      <c r="AI141" s="3">
        <f t="shared" si="369"/>
        <v>0</v>
      </c>
      <c r="AJ141" s="3">
        <f t="shared" si="369"/>
        <v>50</v>
      </c>
      <c r="AK141" s="3">
        <f t="shared" si="369"/>
        <v>40002</v>
      </c>
      <c r="AL141" s="3" t="s">
        <v>671</v>
      </c>
      <c r="AM141" s="3">
        <f t="shared" si="369"/>
        <v>4</v>
      </c>
      <c r="AN141" s="11">
        <v>9</v>
      </c>
      <c r="AO141" s="11">
        <v>55</v>
      </c>
      <c r="AP141" s="11">
        <v>9</v>
      </c>
      <c r="AQ141" s="11">
        <v>55</v>
      </c>
    </row>
    <row r="142" spans="1:43" s="11" customFormat="1" x14ac:dyDescent="0.3">
      <c r="A142" s="2">
        <f t="shared" si="288"/>
        <v>20027</v>
      </c>
      <c r="B142" s="2">
        <f t="shared" ref="B142:D142" si="370">B85</f>
        <v>100027</v>
      </c>
      <c r="C142" s="2" t="str">
        <f t="shared" si="370"/>
        <v>Dungeon004_04</v>
      </c>
      <c r="D142" s="2">
        <f t="shared" si="370"/>
        <v>1</v>
      </c>
      <c r="E142" s="2">
        <f t="shared" si="290"/>
        <v>3</v>
      </c>
      <c r="F142" s="12">
        <f t="shared" si="291"/>
        <v>49.320000000000007</v>
      </c>
      <c r="G142" s="2">
        <f t="shared" ref="G142:Z142" si="371">G85</f>
        <v>7</v>
      </c>
      <c r="H142" s="2">
        <f t="shared" si="371"/>
        <v>1</v>
      </c>
      <c r="I142" s="51">
        <v>-8.86</v>
      </c>
      <c r="J142" s="51">
        <v>0.82399999999999995</v>
      </c>
      <c r="K142" s="2">
        <f t="shared" si="371"/>
        <v>-7</v>
      </c>
      <c r="L142" s="2">
        <f t="shared" si="321"/>
        <v>-8.36</v>
      </c>
      <c r="M142" s="2">
        <f t="shared" si="322"/>
        <v>0.82399999999999995</v>
      </c>
      <c r="N142" s="2">
        <v>-7</v>
      </c>
      <c r="O142" s="2">
        <f t="shared" si="323"/>
        <v>-8.86</v>
      </c>
      <c r="P142" s="2">
        <f t="shared" si="324"/>
        <v>1.3239999999999998</v>
      </c>
      <c r="Q142" s="2">
        <v>-7</v>
      </c>
      <c r="R142" s="2">
        <f t="shared" si="325"/>
        <v>-8.36</v>
      </c>
      <c r="S142" s="2">
        <f t="shared" si="326"/>
        <v>1.3239999999999998</v>
      </c>
      <c r="T142" s="2">
        <f t="shared" si="371"/>
        <v>-7</v>
      </c>
      <c r="U142" s="2">
        <f t="shared" si="371"/>
        <v>0</v>
      </c>
      <c r="V142" s="2">
        <f t="shared" si="371"/>
        <v>0</v>
      </c>
      <c r="W142" s="2">
        <f t="shared" si="371"/>
        <v>0</v>
      </c>
      <c r="X142" s="2">
        <f t="shared" si="371"/>
        <v>0</v>
      </c>
      <c r="Y142" s="2">
        <f t="shared" si="371"/>
        <v>0</v>
      </c>
      <c r="Z142" s="2">
        <f t="shared" si="371"/>
        <v>131</v>
      </c>
      <c r="AA142" s="73">
        <f t="shared" si="259"/>
        <v>55</v>
      </c>
      <c r="AB142" s="2">
        <f t="shared" ref="AB142:AD142" si="372">AB85</f>
        <v>132</v>
      </c>
      <c r="AC142" s="73">
        <f t="shared" si="261"/>
        <v>25</v>
      </c>
      <c r="AD142" s="2">
        <f t="shared" si="372"/>
        <v>133</v>
      </c>
      <c r="AE142" s="73">
        <f t="shared" si="262"/>
        <v>25</v>
      </c>
      <c r="AF142" s="2">
        <f t="shared" si="332"/>
        <v>3950</v>
      </c>
      <c r="AG142" s="3">
        <f>((A142-20000)*150)+(D142*150)+12500</f>
        <v>16700</v>
      </c>
      <c r="AH142" s="2">
        <f t="shared" ref="AH142:AM142" si="373">AH85</f>
        <v>0</v>
      </c>
      <c r="AI142" s="3">
        <f t="shared" si="373"/>
        <v>0</v>
      </c>
      <c r="AJ142" s="3">
        <f t="shared" si="373"/>
        <v>50</v>
      </c>
      <c r="AK142" s="3">
        <f t="shared" si="373"/>
        <v>40002</v>
      </c>
      <c r="AL142" s="3" t="s">
        <v>687</v>
      </c>
      <c r="AM142" s="3">
        <f t="shared" si="373"/>
        <v>4</v>
      </c>
      <c r="AN142" s="11">
        <v>9</v>
      </c>
      <c r="AO142" s="11">
        <v>55</v>
      </c>
      <c r="AP142" s="11">
        <v>9</v>
      </c>
      <c r="AQ142" s="11">
        <v>55</v>
      </c>
    </row>
    <row r="143" spans="1:43" s="11" customFormat="1" x14ac:dyDescent="0.3">
      <c r="A143" s="2">
        <f t="shared" si="288"/>
        <v>20028</v>
      </c>
      <c r="B143" s="2">
        <f t="shared" ref="B143:D143" si="374">B86</f>
        <v>100028</v>
      </c>
      <c r="C143" s="2" t="str">
        <f t="shared" si="374"/>
        <v>Dungeon004_03</v>
      </c>
      <c r="D143" s="2">
        <f t="shared" si="374"/>
        <v>3</v>
      </c>
      <c r="E143" s="2">
        <f t="shared" si="290"/>
        <v>3</v>
      </c>
      <c r="F143" s="12">
        <f t="shared" si="291"/>
        <v>49.64</v>
      </c>
      <c r="G143" s="2">
        <f t="shared" ref="G143:Z143" si="375">G86</f>
        <v>8</v>
      </c>
      <c r="H143" s="2">
        <f t="shared" si="375"/>
        <v>1</v>
      </c>
      <c r="I143" s="51">
        <v>-7.59</v>
      </c>
      <c r="J143" s="51">
        <v>0.53</v>
      </c>
      <c r="K143" s="2">
        <f t="shared" si="375"/>
        <v>-7</v>
      </c>
      <c r="L143" s="2">
        <f t="shared" si="321"/>
        <v>-7.09</v>
      </c>
      <c r="M143" s="2">
        <f t="shared" si="322"/>
        <v>0.53</v>
      </c>
      <c r="N143" s="2">
        <v>-7</v>
      </c>
      <c r="O143" s="2">
        <f t="shared" si="323"/>
        <v>-7.59</v>
      </c>
      <c r="P143" s="2">
        <f t="shared" si="324"/>
        <v>1.03</v>
      </c>
      <c r="Q143" s="2">
        <v>-7</v>
      </c>
      <c r="R143" s="2">
        <f t="shared" si="325"/>
        <v>-7.09</v>
      </c>
      <c r="S143" s="2">
        <f t="shared" si="326"/>
        <v>1.03</v>
      </c>
      <c r="T143" s="2">
        <f t="shared" si="375"/>
        <v>-7</v>
      </c>
      <c r="U143" s="2">
        <f t="shared" si="375"/>
        <v>0</v>
      </c>
      <c r="V143" s="2">
        <f t="shared" si="375"/>
        <v>0</v>
      </c>
      <c r="W143" s="2">
        <f t="shared" si="375"/>
        <v>0</v>
      </c>
      <c r="X143" s="2">
        <f t="shared" si="375"/>
        <v>0</v>
      </c>
      <c r="Y143" s="2">
        <f t="shared" si="375"/>
        <v>0</v>
      </c>
      <c r="Z143" s="2">
        <f t="shared" si="375"/>
        <v>136</v>
      </c>
      <c r="AA143" s="73">
        <f t="shared" si="259"/>
        <v>55</v>
      </c>
      <c r="AB143" s="2">
        <f t="shared" ref="AB143:AD143" si="376">AB86</f>
        <v>137</v>
      </c>
      <c r="AC143" s="73">
        <f t="shared" si="261"/>
        <v>25</v>
      </c>
      <c r="AD143" s="2">
        <f t="shared" si="376"/>
        <v>138</v>
      </c>
      <c r="AE143" s="73">
        <f t="shared" si="262"/>
        <v>25</v>
      </c>
      <c r="AF143" s="2">
        <f t="shared" si="332"/>
        <v>3975</v>
      </c>
      <c r="AG143" s="3">
        <f>((A143-20000)*150)+(D143*150)+12500</f>
        <v>17150</v>
      </c>
      <c r="AH143" s="2">
        <f t="shared" ref="AH143:AM143" si="377">AH86</f>
        <v>0</v>
      </c>
      <c r="AI143" s="3">
        <f t="shared" si="377"/>
        <v>5</v>
      </c>
      <c r="AJ143" s="3">
        <f t="shared" si="377"/>
        <v>90</v>
      </c>
      <c r="AK143" s="3">
        <f t="shared" si="377"/>
        <v>40003</v>
      </c>
      <c r="AL143" s="3" t="s">
        <v>708</v>
      </c>
      <c r="AM143" s="3">
        <f t="shared" si="377"/>
        <v>4</v>
      </c>
      <c r="AN143" s="11">
        <v>5</v>
      </c>
      <c r="AO143" s="11">
        <v>15</v>
      </c>
      <c r="AP143" s="11">
        <v>5</v>
      </c>
      <c r="AQ143" s="11">
        <v>15</v>
      </c>
    </row>
    <row r="144" spans="1:43" s="4" customFormat="1" x14ac:dyDescent="0.3">
      <c r="A144" s="2">
        <f t="shared" si="288"/>
        <v>20029</v>
      </c>
      <c r="B144" s="2">
        <f t="shared" ref="B144:D144" si="378">B87</f>
        <v>100029</v>
      </c>
      <c r="C144" s="2" t="str">
        <f t="shared" si="378"/>
        <v>Dungeon004_02</v>
      </c>
      <c r="D144" s="2">
        <f t="shared" si="378"/>
        <v>1</v>
      </c>
      <c r="E144" s="2">
        <f t="shared" si="290"/>
        <v>3</v>
      </c>
      <c r="F144" s="12">
        <f t="shared" si="291"/>
        <v>49.960000000000008</v>
      </c>
      <c r="G144" s="2">
        <f t="shared" ref="G144:Z144" si="379">G87</f>
        <v>4</v>
      </c>
      <c r="H144" s="2">
        <f t="shared" si="379"/>
        <v>1</v>
      </c>
      <c r="I144" s="51">
        <v>-7.21</v>
      </c>
      <c r="J144" s="51">
        <v>-0.85</v>
      </c>
      <c r="K144" s="2">
        <f t="shared" si="379"/>
        <v>-7</v>
      </c>
      <c r="L144" s="2">
        <f t="shared" si="321"/>
        <v>-6.71</v>
      </c>
      <c r="M144" s="2">
        <f t="shared" si="322"/>
        <v>-0.85</v>
      </c>
      <c r="N144" s="2">
        <v>-7</v>
      </c>
      <c r="O144" s="2">
        <f t="shared" si="323"/>
        <v>-7.21</v>
      </c>
      <c r="P144" s="2">
        <f t="shared" si="324"/>
        <v>-0.35</v>
      </c>
      <c r="Q144" s="2">
        <v>-7</v>
      </c>
      <c r="R144" s="2">
        <f t="shared" si="325"/>
        <v>-6.71</v>
      </c>
      <c r="S144" s="2">
        <f t="shared" si="326"/>
        <v>-0.35</v>
      </c>
      <c r="T144" s="2">
        <f t="shared" si="379"/>
        <v>-7</v>
      </c>
      <c r="U144" s="2">
        <f t="shared" si="379"/>
        <v>0</v>
      </c>
      <c r="V144" s="2">
        <f t="shared" si="379"/>
        <v>0</v>
      </c>
      <c r="W144" s="2">
        <f t="shared" si="379"/>
        <v>0</v>
      </c>
      <c r="X144" s="2">
        <f t="shared" si="379"/>
        <v>0</v>
      </c>
      <c r="Y144" s="2">
        <f t="shared" si="379"/>
        <v>0</v>
      </c>
      <c r="Z144" s="2">
        <f t="shared" si="379"/>
        <v>141</v>
      </c>
      <c r="AA144" s="73">
        <f t="shared" si="259"/>
        <v>55</v>
      </c>
      <c r="AB144" s="2">
        <f t="shared" ref="AB144:AD144" si="380">AB87</f>
        <v>142</v>
      </c>
      <c r="AC144" s="73">
        <f t="shared" si="261"/>
        <v>25</v>
      </c>
      <c r="AD144" s="2">
        <f t="shared" si="380"/>
        <v>143</v>
      </c>
      <c r="AE144" s="73">
        <f t="shared" si="262"/>
        <v>25</v>
      </c>
      <c r="AF144" s="2">
        <f t="shared" si="332"/>
        <v>4000</v>
      </c>
      <c r="AG144" s="3">
        <f>((A144-20000)*150)+(D144*150)+12500</f>
        <v>17000</v>
      </c>
      <c r="AH144" s="2">
        <f t="shared" ref="AH144:AM144" si="381">AH87</f>
        <v>0</v>
      </c>
      <c r="AI144" s="3">
        <f t="shared" si="381"/>
        <v>0</v>
      </c>
      <c r="AJ144" s="3">
        <f t="shared" si="381"/>
        <v>50</v>
      </c>
      <c r="AK144" s="3">
        <f t="shared" si="381"/>
        <v>40000</v>
      </c>
      <c r="AL144" s="3" t="s">
        <v>677</v>
      </c>
      <c r="AM144" s="3">
        <f t="shared" si="381"/>
        <v>4</v>
      </c>
      <c r="AN144" s="4">
        <v>10</v>
      </c>
      <c r="AO144" s="4">
        <v>60</v>
      </c>
      <c r="AP144" s="4">
        <v>10</v>
      </c>
      <c r="AQ144" s="4">
        <v>60</v>
      </c>
    </row>
    <row r="145" spans="1:43" s="4" customFormat="1" x14ac:dyDescent="0.3">
      <c r="A145" s="2">
        <f t="shared" si="288"/>
        <v>20030</v>
      </c>
      <c r="B145" s="2">
        <f t="shared" ref="B145:D145" si="382">B88</f>
        <v>100030</v>
      </c>
      <c r="C145" s="2" t="str">
        <f t="shared" si="382"/>
        <v>Dungeon004_04</v>
      </c>
      <c r="D145" s="2">
        <f t="shared" si="382"/>
        <v>1</v>
      </c>
      <c r="E145" s="2">
        <f t="shared" si="290"/>
        <v>3</v>
      </c>
      <c r="F145" s="12">
        <f t="shared" si="291"/>
        <v>50.28</v>
      </c>
      <c r="G145" s="2">
        <f t="shared" ref="G145:Z145" si="383">G88</f>
        <v>5</v>
      </c>
      <c r="H145" s="2">
        <f t="shared" si="383"/>
        <v>1</v>
      </c>
      <c r="I145" s="51">
        <v>-8.86</v>
      </c>
      <c r="J145" s="51">
        <v>0.82399999999999995</v>
      </c>
      <c r="K145" s="2">
        <f t="shared" si="383"/>
        <v>-7</v>
      </c>
      <c r="L145" s="2">
        <f t="shared" si="321"/>
        <v>-8.36</v>
      </c>
      <c r="M145" s="2">
        <f t="shared" si="322"/>
        <v>0.82399999999999995</v>
      </c>
      <c r="N145" s="2">
        <v>-7</v>
      </c>
      <c r="O145" s="2">
        <f t="shared" si="323"/>
        <v>-8.86</v>
      </c>
      <c r="P145" s="2">
        <f t="shared" si="324"/>
        <v>1.3239999999999998</v>
      </c>
      <c r="Q145" s="2">
        <v>-7</v>
      </c>
      <c r="R145" s="2">
        <f t="shared" si="325"/>
        <v>-8.36</v>
      </c>
      <c r="S145" s="2">
        <f t="shared" si="326"/>
        <v>1.3239999999999998</v>
      </c>
      <c r="T145" s="2">
        <f t="shared" si="383"/>
        <v>-7</v>
      </c>
      <c r="U145" s="2">
        <f t="shared" si="383"/>
        <v>0</v>
      </c>
      <c r="V145" s="2">
        <f t="shared" si="383"/>
        <v>0</v>
      </c>
      <c r="W145" s="2">
        <f t="shared" si="383"/>
        <v>0</v>
      </c>
      <c r="X145" s="2">
        <f t="shared" si="383"/>
        <v>0</v>
      </c>
      <c r="Y145" s="2">
        <f t="shared" si="383"/>
        <v>0</v>
      </c>
      <c r="Z145" s="2">
        <f t="shared" si="383"/>
        <v>146</v>
      </c>
      <c r="AA145" s="73">
        <f t="shared" si="259"/>
        <v>55</v>
      </c>
      <c r="AB145" s="2">
        <f t="shared" ref="AB145:AD145" si="384">AB88</f>
        <v>147</v>
      </c>
      <c r="AC145" s="73">
        <f t="shared" si="261"/>
        <v>25</v>
      </c>
      <c r="AD145" s="2">
        <f t="shared" si="384"/>
        <v>148</v>
      </c>
      <c r="AE145" s="73">
        <f t="shared" si="262"/>
        <v>25</v>
      </c>
      <c r="AF145" s="2">
        <f t="shared" si="332"/>
        <v>4025</v>
      </c>
      <c r="AG145" s="3">
        <f>((A145-20000)*150)+(D145*150)+12500</f>
        <v>17150</v>
      </c>
      <c r="AH145" s="2">
        <f t="shared" ref="AH145:AM145" si="385">AH88</f>
        <v>0</v>
      </c>
      <c r="AI145" s="3">
        <f t="shared" si="385"/>
        <v>0</v>
      </c>
      <c r="AJ145" s="3">
        <f t="shared" si="385"/>
        <v>50</v>
      </c>
      <c r="AK145" s="3">
        <f t="shared" si="385"/>
        <v>40002</v>
      </c>
      <c r="AL145" s="3" t="s">
        <v>710</v>
      </c>
      <c r="AM145" s="3">
        <f t="shared" si="385"/>
        <v>4</v>
      </c>
      <c r="AN145" s="4">
        <v>10</v>
      </c>
      <c r="AO145" s="4">
        <v>60</v>
      </c>
      <c r="AP145" s="4">
        <v>10</v>
      </c>
      <c r="AQ145" s="4">
        <v>60</v>
      </c>
    </row>
    <row r="146" spans="1:43" s="4" customFormat="1" x14ac:dyDescent="0.3">
      <c r="A146" s="2">
        <f t="shared" si="288"/>
        <v>20031</v>
      </c>
      <c r="B146" s="2">
        <f t="shared" ref="B146:D146" si="386">B89</f>
        <v>100031</v>
      </c>
      <c r="C146" s="2" t="str">
        <f t="shared" si="386"/>
        <v>Dungeon004_02</v>
      </c>
      <c r="D146" s="2">
        <f t="shared" si="386"/>
        <v>2</v>
      </c>
      <c r="E146" s="2">
        <f t="shared" si="290"/>
        <v>3</v>
      </c>
      <c r="F146" s="12">
        <f t="shared" si="291"/>
        <v>50.600000000000009</v>
      </c>
      <c r="G146" s="2">
        <f t="shared" ref="G146:Z146" si="387">G89</f>
        <v>9</v>
      </c>
      <c r="H146" s="2">
        <f t="shared" si="387"/>
        <v>1</v>
      </c>
      <c r="I146" s="51">
        <v>-7.21</v>
      </c>
      <c r="J146" s="51">
        <v>-0.85</v>
      </c>
      <c r="K146" s="2">
        <f t="shared" si="387"/>
        <v>-7</v>
      </c>
      <c r="L146" s="2">
        <f t="shared" si="321"/>
        <v>-6.71</v>
      </c>
      <c r="M146" s="2">
        <f t="shared" si="322"/>
        <v>-0.85</v>
      </c>
      <c r="N146" s="2">
        <v>-7</v>
      </c>
      <c r="O146" s="2">
        <f t="shared" si="323"/>
        <v>-7.21</v>
      </c>
      <c r="P146" s="2">
        <f t="shared" si="324"/>
        <v>-0.35</v>
      </c>
      <c r="Q146" s="2">
        <v>-7</v>
      </c>
      <c r="R146" s="2">
        <f t="shared" si="325"/>
        <v>-6.71</v>
      </c>
      <c r="S146" s="2">
        <f t="shared" si="326"/>
        <v>-0.35</v>
      </c>
      <c r="T146" s="2">
        <f t="shared" si="387"/>
        <v>-7</v>
      </c>
      <c r="U146" s="2">
        <f t="shared" si="387"/>
        <v>0</v>
      </c>
      <c r="V146" s="2">
        <f t="shared" si="387"/>
        <v>0</v>
      </c>
      <c r="W146" s="2">
        <f t="shared" si="387"/>
        <v>0</v>
      </c>
      <c r="X146" s="2">
        <f t="shared" si="387"/>
        <v>0</v>
      </c>
      <c r="Y146" s="2">
        <f t="shared" si="387"/>
        <v>0</v>
      </c>
      <c r="Z146" s="2">
        <f t="shared" si="387"/>
        <v>151</v>
      </c>
      <c r="AA146" s="73">
        <f t="shared" si="259"/>
        <v>55</v>
      </c>
      <c r="AB146" s="2">
        <f t="shared" ref="AB146:AD146" si="388">AB89</f>
        <v>152</v>
      </c>
      <c r="AC146" s="73">
        <f t="shared" si="261"/>
        <v>25</v>
      </c>
      <c r="AD146" s="2">
        <f t="shared" si="388"/>
        <v>153</v>
      </c>
      <c r="AE146" s="73">
        <f t="shared" si="262"/>
        <v>25</v>
      </c>
      <c r="AF146" s="2">
        <f t="shared" si="332"/>
        <v>4050</v>
      </c>
      <c r="AG146" s="3">
        <f>((A146-20000)*150)+(D146*150)+12500</f>
        <v>17450</v>
      </c>
      <c r="AH146" s="2">
        <f t="shared" ref="AH146:AM146" si="389">AH89</f>
        <v>0</v>
      </c>
      <c r="AI146" s="3">
        <f t="shared" si="389"/>
        <v>0</v>
      </c>
      <c r="AJ146" s="3">
        <f t="shared" si="389"/>
        <v>50</v>
      </c>
      <c r="AK146" s="3">
        <f t="shared" si="389"/>
        <v>40000</v>
      </c>
      <c r="AL146" s="3" t="s">
        <v>712</v>
      </c>
      <c r="AM146" s="3">
        <f t="shared" si="389"/>
        <v>4</v>
      </c>
      <c r="AN146" s="4">
        <v>5</v>
      </c>
      <c r="AO146" s="4">
        <v>15</v>
      </c>
      <c r="AP146" s="4">
        <v>5</v>
      </c>
      <c r="AQ146" s="4">
        <v>15</v>
      </c>
    </row>
    <row r="147" spans="1:43" s="4" customFormat="1" x14ac:dyDescent="0.3">
      <c r="A147" s="2">
        <f t="shared" si="288"/>
        <v>20032</v>
      </c>
      <c r="B147" s="2">
        <f t="shared" ref="B147:D147" si="390">B90</f>
        <v>100032</v>
      </c>
      <c r="C147" s="2" t="str">
        <f t="shared" si="390"/>
        <v>Dungeon004_02</v>
      </c>
      <c r="D147" s="2">
        <f t="shared" si="390"/>
        <v>5</v>
      </c>
      <c r="E147" s="2">
        <f t="shared" si="290"/>
        <v>3</v>
      </c>
      <c r="F147" s="12">
        <f t="shared" si="291"/>
        <v>50.92</v>
      </c>
      <c r="G147" s="2">
        <f t="shared" ref="G147:Z147" si="391">G90</f>
        <v>9</v>
      </c>
      <c r="H147" s="2">
        <f t="shared" si="391"/>
        <v>1</v>
      </c>
      <c r="I147" s="51">
        <v>-7.21</v>
      </c>
      <c r="J147" s="51">
        <v>-0.85</v>
      </c>
      <c r="K147" s="2">
        <f t="shared" si="391"/>
        <v>-7</v>
      </c>
      <c r="L147" s="2">
        <f t="shared" si="321"/>
        <v>-6.71</v>
      </c>
      <c r="M147" s="2">
        <f t="shared" si="322"/>
        <v>-0.85</v>
      </c>
      <c r="N147" s="2">
        <v>-7</v>
      </c>
      <c r="O147" s="2">
        <f t="shared" si="323"/>
        <v>-7.21</v>
      </c>
      <c r="P147" s="2">
        <f t="shared" si="324"/>
        <v>-0.35</v>
      </c>
      <c r="Q147" s="2">
        <v>-7</v>
      </c>
      <c r="R147" s="2">
        <f t="shared" si="325"/>
        <v>-6.71</v>
      </c>
      <c r="S147" s="2">
        <f t="shared" si="326"/>
        <v>-0.35</v>
      </c>
      <c r="T147" s="2">
        <f t="shared" si="391"/>
        <v>-7</v>
      </c>
      <c r="U147" s="2">
        <f t="shared" si="391"/>
        <v>0</v>
      </c>
      <c r="V147" s="2">
        <f t="shared" si="391"/>
        <v>0</v>
      </c>
      <c r="W147" s="2">
        <f t="shared" si="391"/>
        <v>0</v>
      </c>
      <c r="X147" s="2">
        <f t="shared" si="391"/>
        <v>0</v>
      </c>
      <c r="Y147" s="2">
        <f t="shared" si="391"/>
        <v>0</v>
      </c>
      <c r="Z147" s="2">
        <f t="shared" si="391"/>
        <v>156</v>
      </c>
      <c r="AA147" s="73">
        <f t="shared" si="259"/>
        <v>55</v>
      </c>
      <c r="AB147" s="2">
        <f t="shared" ref="AB147:AD147" si="392">AB90</f>
        <v>157</v>
      </c>
      <c r="AC147" s="73">
        <f t="shared" si="261"/>
        <v>25</v>
      </c>
      <c r="AD147" s="2">
        <f t="shared" si="392"/>
        <v>158</v>
      </c>
      <c r="AE147" s="73">
        <f t="shared" si="262"/>
        <v>25</v>
      </c>
      <c r="AF147" s="2">
        <f t="shared" si="332"/>
        <v>4075</v>
      </c>
      <c r="AG147" s="3">
        <f>((A147-20000)*150)+(D147*150)+12500</f>
        <v>18050</v>
      </c>
      <c r="AH147" s="2">
        <f t="shared" ref="AH147:AM147" si="393">AH90</f>
        <v>0</v>
      </c>
      <c r="AI147" s="3">
        <f t="shared" si="393"/>
        <v>0</v>
      </c>
      <c r="AJ147" s="3">
        <f t="shared" si="393"/>
        <v>50</v>
      </c>
      <c r="AK147" s="3">
        <f t="shared" si="393"/>
        <v>40000</v>
      </c>
      <c r="AL147" s="3" t="s">
        <v>695</v>
      </c>
      <c r="AM147" s="3">
        <f t="shared" si="393"/>
        <v>4</v>
      </c>
      <c r="AN147" s="4">
        <v>9</v>
      </c>
      <c r="AO147" s="4">
        <v>17</v>
      </c>
      <c r="AP147" s="4">
        <v>9</v>
      </c>
      <c r="AQ147" s="4">
        <v>17</v>
      </c>
    </row>
    <row r="148" spans="1:43" s="4" customFormat="1" x14ac:dyDescent="0.3">
      <c r="A148" s="2">
        <f t="shared" si="288"/>
        <v>20033</v>
      </c>
      <c r="B148" s="2">
        <f t="shared" ref="B148:D148" si="394">B91</f>
        <v>100033</v>
      </c>
      <c r="C148" s="2" t="str">
        <f t="shared" si="394"/>
        <v>Dungeon002_01</v>
      </c>
      <c r="D148" s="2">
        <f t="shared" si="394"/>
        <v>1</v>
      </c>
      <c r="E148" s="2">
        <f t="shared" si="290"/>
        <v>3</v>
      </c>
      <c r="F148" s="12">
        <f t="shared" si="291"/>
        <v>51.240000000000009</v>
      </c>
      <c r="G148" s="2">
        <f t="shared" ref="G148:Z148" si="395">G91</f>
        <v>4</v>
      </c>
      <c r="H148" s="2">
        <f t="shared" si="395"/>
        <v>1</v>
      </c>
      <c r="I148" s="52">
        <v>-4.91</v>
      </c>
      <c r="J148" s="52">
        <v>0.22</v>
      </c>
      <c r="K148" s="2">
        <f t="shared" si="395"/>
        <v>-7</v>
      </c>
      <c r="L148" s="2">
        <f t="shared" si="321"/>
        <v>-4.41</v>
      </c>
      <c r="M148" s="2">
        <f t="shared" si="322"/>
        <v>0.22</v>
      </c>
      <c r="N148" s="2">
        <v>-7</v>
      </c>
      <c r="O148" s="2">
        <f t="shared" si="323"/>
        <v>-4.91</v>
      </c>
      <c r="P148" s="2">
        <f t="shared" si="324"/>
        <v>0.72</v>
      </c>
      <c r="Q148" s="2">
        <v>-7</v>
      </c>
      <c r="R148" s="2">
        <f t="shared" si="325"/>
        <v>-4.41</v>
      </c>
      <c r="S148" s="2">
        <f t="shared" si="326"/>
        <v>0.72</v>
      </c>
      <c r="T148" s="2">
        <f t="shared" si="395"/>
        <v>-7</v>
      </c>
      <c r="U148" s="2">
        <f t="shared" si="395"/>
        <v>0</v>
      </c>
      <c r="V148" s="2">
        <f t="shared" si="395"/>
        <v>0</v>
      </c>
      <c r="W148" s="2">
        <f t="shared" si="395"/>
        <v>0</v>
      </c>
      <c r="X148" s="2">
        <f t="shared" si="395"/>
        <v>0</v>
      </c>
      <c r="Y148" s="2">
        <f t="shared" si="395"/>
        <v>0</v>
      </c>
      <c r="Z148" s="2">
        <f t="shared" si="395"/>
        <v>161</v>
      </c>
      <c r="AA148" s="73">
        <f t="shared" si="259"/>
        <v>55</v>
      </c>
      <c r="AB148" s="2">
        <f t="shared" ref="AB148:AD148" si="396">AB91</f>
        <v>162</v>
      </c>
      <c r="AC148" s="73">
        <f t="shared" si="261"/>
        <v>25</v>
      </c>
      <c r="AD148" s="2">
        <f t="shared" si="396"/>
        <v>163</v>
      </c>
      <c r="AE148" s="73">
        <f t="shared" si="262"/>
        <v>25</v>
      </c>
      <c r="AF148" s="2">
        <f t="shared" si="332"/>
        <v>4100</v>
      </c>
      <c r="AG148" s="3">
        <f>((A148-20000)*150)+(D148*150)+12500</f>
        <v>17600</v>
      </c>
      <c r="AH148" s="2">
        <f t="shared" ref="AH148:AM148" si="397">AH91</f>
        <v>0</v>
      </c>
      <c r="AI148" s="3">
        <f t="shared" si="397"/>
        <v>0</v>
      </c>
      <c r="AJ148" s="3">
        <f t="shared" si="397"/>
        <v>50</v>
      </c>
      <c r="AK148" s="3">
        <f t="shared" si="397"/>
        <v>40001</v>
      </c>
      <c r="AL148" s="3" t="s">
        <v>715</v>
      </c>
      <c r="AM148" s="3">
        <f t="shared" si="397"/>
        <v>5</v>
      </c>
      <c r="AN148" s="4">
        <v>10</v>
      </c>
      <c r="AO148" s="4">
        <v>65</v>
      </c>
      <c r="AP148" s="4">
        <v>10</v>
      </c>
      <c r="AQ148" s="4">
        <v>65</v>
      </c>
    </row>
    <row r="149" spans="1:43" s="4" customFormat="1" x14ac:dyDescent="0.3">
      <c r="A149" s="2">
        <f t="shared" si="288"/>
        <v>20034</v>
      </c>
      <c r="B149" s="2">
        <f t="shared" ref="B149:D149" si="398">B92</f>
        <v>100034</v>
      </c>
      <c r="C149" s="2" t="str">
        <f t="shared" si="398"/>
        <v>Dungeon002_02</v>
      </c>
      <c r="D149" s="2">
        <f t="shared" si="398"/>
        <v>4</v>
      </c>
      <c r="E149" s="2">
        <f t="shared" si="290"/>
        <v>3</v>
      </c>
      <c r="F149" s="12">
        <f t="shared" si="291"/>
        <v>51.56</v>
      </c>
      <c r="G149" s="2">
        <f t="shared" ref="G149:Z149" si="399">G92</f>
        <v>5</v>
      </c>
      <c r="H149" s="2">
        <f t="shared" si="399"/>
        <v>1</v>
      </c>
      <c r="I149" s="52">
        <v>-6.27</v>
      </c>
      <c r="J149" s="52">
        <v>0.13</v>
      </c>
      <c r="K149" s="2">
        <f t="shared" si="399"/>
        <v>-7</v>
      </c>
      <c r="L149" s="2">
        <f t="shared" si="321"/>
        <v>-5.77</v>
      </c>
      <c r="M149" s="2">
        <f t="shared" si="322"/>
        <v>0.13</v>
      </c>
      <c r="N149" s="2">
        <v>-7</v>
      </c>
      <c r="O149" s="2">
        <f t="shared" si="323"/>
        <v>-6.27</v>
      </c>
      <c r="P149" s="2">
        <f t="shared" si="324"/>
        <v>0.63</v>
      </c>
      <c r="Q149" s="2">
        <v>-7</v>
      </c>
      <c r="R149" s="2">
        <f t="shared" si="325"/>
        <v>-5.77</v>
      </c>
      <c r="S149" s="2">
        <f t="shared" si="326"/>
        <v>0.63</v>
      </c>
      <c r="T149" s="2">
        <f t="shared" si="399"/>
        <v>-7</v>
      </c>
      <c r="U149" s="2">
        <f t="shared" si="399"/>
        <v>0</v>
      </c>
      <c r="V149" s="2">
        <f t="shared" si="399"/>
        <v>0</v>
      </c>
      <c r="W149" s="2">
        <f t="shared" si="399"/>
        <v>0</v>
      </c>
      <c r="X149" s="2">
        <f t="shared" si="399"/>
        <v>0</v>
      </c>
      <c r="Y149" s="2">
        <f t="shared" si="399"/>
        <v>0</v>
      </c>
      <c r="Z149" s="2">
        <f t="shared" si="399"/>
        <v>166</v>
      </c>
      <c r="AA149" s="73">
        <f t="shared" si="259"/>
        <v>55</v>
      </c>
      <c r="AB149" s="2">
        <f t="shared" ref="AB149:AD149" si="400">AB92</f>
        <v>167</v>
      </c>
      <c r="AC149" s="73">
        <f t="shared" si="261"/>
        <v>25</v>
      </c>
      <c r="AD149" s="2">
        <f t="shared" si="400"/>
        <v>168</v>
      </c>
      <c r="AE149" s="73">
        <f t="shared" si="262"/>
        <v>25</v>
      </c>
      <c r="AF149" s="2">
        <f t="shared" si="332"/>
        <v>4125</v>
      </c>
      <c r="AG149" s="3">
        <f>((A149-20000)*150)+(D149*150)+12500</f>
        <v>18200</v>
      </c>
      <c r="AH149" s="2">
        <f t="shared" ref="AH149:AM149" si="401">AH92</f>
        <v>0</v>
      </c>
      <c r="AI149" s="3">
        <f t="shared" si="401"/>
        <v>0</v>
      </c>
      <c r="AJ149" s="3">
        <f t="shared" si="401"/>
        <v>50</v>
      </c>
      <c r="AK149" s="3">
        <f t="shared" si="401"/>
        <v>40002</v>
      </c>
      <c r="AL149" s="3" t="s">
        <v>717</v>
      </c>
      <c r="AM149" s="3">
        <f t="shared" si="401"/>
        <v>5</v>
      </c>
      <c r="AN149" s="4">
        <v>10</v>
      </c>
      <c r="AO149" s="4">
        <v>70</v>
      </c>
      <c r="AP149" s="4">
        <v>10</v>
      </c>
      <c r="AQ149" s="4">
        <v>70</v>
      </c>
    </row>
    <row r="150" spans="1:43" s="4" customFormat="1" x14ac:dyDescent="0.3">
      <c r="A150" s="2">
        <f t="shared" si="288"/>
        <v>20035</v>
      </c>
      <c r="B150" s="2">
        <f t="shared" ref="B150:D150" si="402">B93</f>
        <v>100035</v>
      </c>
      <c r="C150" s="2" t="str">
        <f t="shared" si="402"/>
        <v>Dungeon002_03</v>
      </c>
      <c r="D150" s="2">
        <f t="shared" si="402"/>
        <v>1</v>
      </c>
      <c r="E150" s="2">
        <f t="shared" si="290"/>
        <v>3</v>
      </c>
      <c r="F150" s="12">
        <f t="shared" si="291"/>
        <v>51.88000000000001</v>
      </c>
      <c r="G150" s="2">
        <f t="shared" ref="G150:Z150" si="403">G93</f>
        <v>6</v>
      </c>
      <c r="H150" s="2">
        <f t="shared" si="403"/>
        <v>1</v>
      </c>
      <c r="I150" s="52">
        <v>-4.91</v>
      </c>
      <c r="J150" s="52">
        <v>0.22</v>
      </c>
      <c r="K150" s="2">
        <f t="shared" si="403"/>
        <v>-7</v>
      </c>
      <c r="L150" s="2">
        <f t="shared" si="321"/>
        <v>-4.41</v>
      </c>
      <c r="M150" s="2">
        <f t="shared" si="322"/>
        <v>0.22</v>
      </c>
      <c r="N150" s="2">
        <v>-7</v>
      </c>
      <c r="O150" s="2">
        <f t="shared" si="323"/>
        <v>-4.91</v>
      </c>
      <c r="P150" s="2">
        <f t="shared" si="324"/>
        <v>0.72</v>
      </c>
      <c r="Q150" s="2">
        <v>-7</v>
      </c>
      <c r="R150" s="2">
        <f t="shared" si="325"/>
        <v>-4.41</v>
      </c>
      <c r="S150" s="2">
        <f t="shared" si="326"/>
        <v>0.72</v>
      </c>
      <c r="T150" s="2">
        <f t="shared" si="403"/>
        <v>-7</v>
      </c>
      <c r="U150" s="2">
        <f t="shared" si="403"/>
        <v>0</v>
      </c>
      <c r="V150" s="2">
        <f t="shared" si="403"/>
        <v>0</v>
      </c>
      <c r="W150" s="2">
        <f t="shared" si="403"/>
        <v>0</v>
      </c>
      <c r="X150" s="2">
        <f t="shared" si="403"/>
        <v>0</v>
      </c>
      <c r="Y150" s="2">
        <f t="shared" si="403"/>
        <v>0</v>
      </c>
      <c r="Z150" s="2">
        <f t="shared" si="403"/>
        <v>171</v>
      </c>
      <c r="AA150" s="73">
        <f t="shared" si="259"/>
        <v>55</v>
      </c>
      <c r="AB150" s="2">
        <f t="shared" ref="AB150:AD150" si="404">AB93</f>
        <v>172</v>
      </c>
      <c r="AC150" s="73">
        <f t="shared" si="261"/>
        <v>25</v>
      </c>
      <c r="AD150" s="2">
        <f t="shared" si="404"/>
        <v>173</v>
      </c>
      <c r="AE150" s="73">
        <f t="shared" si="262"/>
        <v>25</v>
      </c>
      <c r="AF150" s="2">
        <f t="shared" si="332"/>
        <v>4150</v>
      </c>
      <c r="AG150" s="3">
        <f>((A150-20000)*150)+(D150*150)+12500</f>
        <v>17900</v>
      </c>
      <c r="AH150" s="2">
        <f t="shared" ref="AH150:AM150" si="405">AH93</f>
        <v>0</v>
      </c>
      <c r="AI150" s="3">
        <f t="shared" si="405"/>
        <v>0</v>
      </c>
      <c r="AJ150" s="3">
        <f t="shared" si="405"/>
        <v>50</v>
      </c>
      <c r="AK150" s="3">
        <f t="shared" si="405"/>
        <v>40002</v>
      </c>
      <c r="AL150" s="3" t="s">
        <v>719</v>
      </c>
      <c r="AM150" s="3">
        <f t="shared" si="405"/>
        <v>5</v>
      </c>
      <c r="AN150" s="4">
        <v>11</v>
      </c>
      <c r="AO150" s="4">
        <v>70</v>
      </c>
      <c r="AP150" s="4">
        <v>11</v>
      </c>
      <c r="AQ150" s="4">
        <v>70</v>
      </c>
    </row>
    <row r="151" spans="1:43" s="4" customFormat="1" x14ac:dyDescent="0.3">
      <c r="A151" s="2">
        <f t="shared" si="288"/>
        <v>20036</v>
      </c>
      <c r="B151" s="2">
        <f t="shared" ref="B151:D151" si="406">B94</f>
        <v>100036</v>
      </c>
      <c r="C151" s="2" t="str">
        <f t="shared" si="406"/>
        <v>Dungeon002_04</v>
      </c>
      <c r="D151" s="2">
        <f t="shared" si="406"/>
        <v>1</v>
      </c>
      <c r="E151" s="2">
        <f t="shared" si="290"/>
        <v>3</v>
      </c>
      <c r="F151" s="12">
        <f t="shared" si="291"/>
        <v>52.2</v>
      </c>
      <c r="G151" s="2">
        <f t="shared" ref="G151:Z151" si="407">G94</f>
        <v>7</v>
      </c>
      <c r="H151" s="2">
        <f t="shared" si="407"/>
        <v>1</v>
      </c>
      <c r="I151" s="52">
        <v>-4.91</v>
      </c>
      <c r="J151" s="52">
        <v>-0.13</v>
      </c>
      <c r="K151" s="2">
        <f t="shared" si="407"/>
        <v>-7</v>
      </c>
      <c r="L151" s="2">
        <f t="shared" si="321"/>
        <v>-4.41</v>
      </c>
      <c r="M151" s="2">
        <f t="shared" si="322"/>
        <v>-0.13</v>
      </c>
      <c r="N151" s="2">
        <v>-7</v>
      </c>
      <c r="O151" s="2">
        <f t="shared" si="323"/>
        <v>-4.91</v>
      </c>
      <c r="P151" s="2">
        <f t="shared" si="324"/>
        <v>0.37</v>
      </c>
      <c r="Q151" s="2">
        <v>-7</v>
      </c>
      <c r="R151" s="2">
        <f t="shared" si="325"/>
        <v>-4.41</v>
      </c>
      <c r="S151" s="2">
        <f t="shared" si="326"/>
        <v>0.37</v>
      </c>
      <c r="T151" s="2">
        <f t="shared" si="407"/>
        <v>-7</v>
      </c>
      <c r="U151" s="2">
        <f t="shared" si="407"/>
        <v>0</v>
      </c>
      <c r="V151" s="2">
        <f t="shared" si="407"/>
        <v>0</v>
      </c>
      <c r="W151" s="2">
        <f t="shared" si="407"/>
        <v>0</v>
      </c>
      <c r="X151" s="2">
        <f t="shared" si="407"/>
        <v>0</v>
      </c>
      <c r="Y151" s="2">
        <f t="shared" si="407"/>
        <v>0</v>
      </c>
      <c r="Z151" s="2">
        <f t="shared" si="407"/>
        <v>176</v>
      </c>
      <c r="AA151" s="73">
        <f t="shared" si="259"/>
        <v>55</v>
      </c>
      <c r="AB151" s="2">
        <f t="shared" ref="AB151:AD151" si="408">AB94</f>
        <v>177</v>
      </c>
      <c r="AC151" s="73">
        <f t="shared" si="261"/>
        <v>25</v>
      </c>
      <c r="AD151" s="2">
        <f t="shared" si="408"/>
        <v>178</v>
      </c>
      <c r="AE151" s="73">
        <f t="shared" si="262"/>
        <v>25</v>
      </c>
      <c r="AF151" s="2">
        <f t="shared" si="332"/>
        <v>4175</v>
      </c>
      <c r="AG151" s="3">
        <f>((A151-20000)*150)+(D151*150)+12500</f>
        <v>18050</v>
      </c>
      <c r="AH151" s="2">
        <f t="shared" ref="AH151:AM151" si="409">AH94</f>
        <v>0</v>
      </c>
      <c r="AI151" s="3">
        <f t="shared" si="409"/>
        <v>0</v>
      </c>
      <c r="AJ151" s="3">
        <f t="shared" si="409"/>
        <v>50</v>
      </c>
      <c r="AK151" s="3">
        <f t="shared" si="409"/>
        <v>40000</v>
      </c>
      <c r="AL151" s="3" t="s">
        <v>721</v>
      </c>
      <c r="AM151" s="3">
        <f t="shared" si="409"/>
        <v>5</v>
      </c>
      <c r="AN151" s="4">
        <v>10</v>
      </c>
      <c r="AO151" s="4">
        <v>65</v>
      </c>
      <c r="AP151" s="4">
        <v>10</v>
      </c>
      <c r="AQ151" s="4">
        <v>65</v>
      </c>
    </row>
    <row r="152" spans="1:43" s="4" customFormat="1" x14ac:dyDescent="0.3">
      <c r="A152" s="2">
        <f t="shared" si="288"/>
        <v>20037</v>
      </c>
      <c r="B152" s="2">
        <f t="shared" ref="B152:D152" si="410">B95</f>
        <v>100037</v>
      </c>
      <c r="C152" s="2" t="str">
        <f t="shared" si="410"/>
        <v>Dungeon002_05</v>
      </c>
      <c r="D152" s="2">
        <f t="shared" si="410"/>
        <v>1</v>
      </c>
      <c r="E152" s="2">
        <f t="shared" si="290"/>
        <v>3</v>
      </c>
      <c r="F152" s="12">
        <f t="shared" si="291"/>
        <v>52.52000000000001</v>
      </c>
      <c r="G152" s="2">
        <f t="shared" ref="G152:Z152" si="411">G95</f>
        <v>8</v>
      </c>
      <c r="H152" s="2">
        <f t="shared" si="411"/>
        <v>1</v>
      </c>
      <c r="I152" s="52">
        <v>-4.7300000000000004</v>
      </c>
      <c r="J152" s="52">
        <v>-0.12</v>
      </c>
      <c r="K152" s="2">
        <f t="shared" si="411"/>
        <v>-7</v>
      </c>
      <c r="L152" s="2">
        <f t="shared" si="321"/>
        <v>-4.2300000000000004</v>
      </c>
      <c r="M152" s="2">
        <f t="shared" si="322"/>
        <v>-0.12</v>
      </c>
      <c r="N152" s="2">
        <v>-7</v>
      </c>
      <c r="O152" s="2">
        <f t="shared" si="323"/>
        <v>-4.7300000000000004</v>
      </c>
      <c r="P152" s="2">
        <f t="shared" si="324"/>
        <v>0.38</v>
      </c>
      <c r="Q152" s="2">
        <v>-7</v>
      </c>
      <c r="R152" s="2">
        <f t="shared" si="325"/>
        <v>-4.2300000000000004</v>
      </c>
      <c r="S152" s="2">
        <f t="shared" si="326"/>
        <v>0.38</v>
      </c>
      <c r="T152" s="2">
        <f t="shared" si="411"/>
        <v>-7</v>
      </c>
      <c r="U152" s="2">
        <f t="shared" si="411"/>
        <v>0</v>
      </c>
      <c r="V152" s="2">
        <f t="shared" si="411"/>
        <v>0</v>
      </c>
      <c r="W152" s="2">
        <f t="shared" si="411"/>
        <v>0</v>
      </c>
      <c r="X152" s="2">
        <f t="shared" si="411"/>
        <v>0</v>
      </c>
      <c r="Y152" s="2">
        <f t="shared" si="411"/>
        <v>0</v>
      </c>
      <c r="Z152" s="2">
        <f t="shared" si="411"/>
        <v>181</v>
      </c>
      <c r="AA152" s="73">
        <f t="shared" si="259"/>
        <v>55</v>
      </c>
      <c r="AB152" s="2">
        <f t="shared" ref="AB152:AD152" si="412">AB95</f>
        <v>182</v>
      </c>
      <c r="AC152" s="73">
        <f t="shared" si="261"/>
        <v>25</v>
      </c>
      <c r="AD152" s="2">
        <f t="shared" si="412"/>
        <v>183</v>
      </c>
      <c r="AE152" s="73">
        <f t="shared" si="262"/>
        <v>25</v>
      </c>
      <c r="AF152" s="2">
        <f t="shared" si="332"/>
        <v>4200</v>
      </c>
      <c r="AG152" s="3">
        <f>((A152-20000)*150)+(D152*150)+12500</f>
        <v>18200</v>
      </c>
      <c r="AH152" s="2">
        <f t="shared" ref="AH152:AM152" si="413">AH95</f>
        <v>0</v>
      </c>
      <c r="AI152" s="3">
        <f t="shared" si="413"/>
        <v>0</v>
      </c>
      <c r="AJ152" s="3">
        <f t="shared" si="413"/>
        <v>50</v>
      </c>
      <c r="AK152" s="3">
        <f t="shared" si="413"/>
        <v>40001</v>
      </c>
      <c r="AL152" s="3" t="s">
        <v>728</v>
      </c>
      <c r="AM152" s="3">
        <f t="shared" si="413"/>
        <v>5</v>
      </c>
      <c r="AN152" s="4">
        <v>11</v>
      </c>
      <c r="AO152" s="4">
        <v>70</v>
      </c>
      <c r="AP152" s="4">
        <v>11</v>
      </c>
      <c r="AQ152" s="4">
        <v>70</v>
      </c>
    </row>
    <row r="153" spans="1:43" s="4" customFormat="1" x14ac:dyDescent="0.3">
      <c r="A153" s="2">
        <f t="shared" si="288"/>
        <v>20038</v>
      </c>
      <c r="B153" s="2">
        <f t="shared" ref="B153:D153" si="414">B96</f>
        <v>100038</v>
      </c>
      <c r="C153" s="2" t="str">
        <f t="shared" si="414"/>
        <v>Dungeon002_06</v>
      </c>
      <c r="D153" s="2">
        <f t="shared" si="414"/>
        <v>4</v>
      </c>
      <c r="E153" s="2">
        <f t="shared" si="290"/>
        <v>3</v>
      </c>
      <c r="F153" s="12">
        <f t="shared" si="291"/>
        <v>52.84</v>
      </c>
      <c r="G153" s="2">
        <f t="shared" ref="G153:Z153" si="415">G96</f>
        <v>4</v>
      </c>
      <c r="H153" s="2">
        <f t="shared" si="415"/>
        <v>1</v>
      </c>
      <c r="I153" s="52">
        <v>-7.06</v>
      </c>
      <c r="J153" s="52">
        <v>-0.68</v>
      </c>
      <c r="K153" s="2">
        <f t="shared" si="415"/>
        <v>-7</v>
      </c>
      <c r="L153" s="2">
        <f t="shared" si="321"/>
        <v>-6.56</v>
      </c>
      <c r="M153" s="2">
        <f t="shared" si="322"/>
        <v>-0.68</v>
      </c>
      <c r="N153" s="2">
        <v>-7</v>
      </c>
      <c r="O153" s="2">
        <f t="shared" si="323"/>
        <v>-7.06</v>
      </c>
      <c r="P153" s="2">
        <f t="shared" si="324"/>
        <v>-0.18000000000000005</v>
      </c>
      <c r="Q153" s="2">
        <v>-7</v>
      </c>
      <c r="R153" s="2">
        <f t="shared" si="325"/>
        <v>-6.56</v>
      </c>
      <c r="S153" s="2">
        <f t="shared" si="326"/>
        <v>-0.18000000000000005</v>
      </c>
      <c r="T153" s="2">
        <f t="shared" si="415"/>
        <v>-7</v>
      </c>
      <c r="U153" s="2">
        <f t="shared" si="415"/>
        <v>0</v>
      </c>
      <c r="V153" s="2">
        <f t="shared" si="415"/>
        <v>0</v>
      </c>
      <c r="W153" s="2">
        <f t="shared" si="415"/>
        <v>0</v>
      </c>
      <c r="X153" s="2">
        <f t="shared" si="415"/>
        <v>0</v>
      </c>
      <c r="Y153" s="2">
        <f t="shared" si="415"/>
        <v>0</v>
      </c>
      <c r="Z153" s="2">
        <f t="shared" si="415"/>
        <v>186</v>
      </c>
      <c r="AA153" s="73">
        <f t="shared" si="259"/>
        <v>55</v>
      </c>
      <c r="AB153" s="2">
        <f t="shared" ref="AB153:AD153" si="416">AB96</f>
        <v>187</v>
      </c>
      <c r="AC153" s="73">
        <f t="shared" si="261"/>
        <v>25</v>
      </c>
      <c r="AD153" s="2">
        <f t="shared" si="416"/>
        <v>188</v>
      </c>
      <c r="AE153" s="73">
        <f t="shared" si="262"/>
        <v>25</v>
      </c>
      <c r="AF153" s="2">
        <f t="shared" si="332"/>
        <v>4225</v>
      </c>
      <c r="AG153" s="3">
        <f>((A153-20000)*150)+(D153*150)+12500</f>
        <v>18800</v>
      </c>
      <c r="AH153" s="2">
        <f t="shared" ref="AH153:AM153" si="417">AH96</f>
        <v>0</v>
      </c>
      <c r="AI153" s="3">
        <f t="shared" si="417"/>
        <v>0</v>
      </c>
      <c r="AJ153" s="3">
        <f t="shared" si="417"/>
        <v>50</v>
      </c>
      <c r="AK153" s="3">
        <f t="shared" si="417"/>
        <v>40003</v>
      </c>
      <c r="AL153" s="3" t="s">
        <v>723</v>
      </c>
      <c r="AM153" s="3">
        <f t="shared" si="417"/>
        <v>5</v>
      </c>
      <c r="AN153" s="4">
        <v>11</v>
      </c>
      <c r="AO153" s="4">
        <v>75</v>
      </c>
      <c r="AP153" s="4">
        <v>11</v>
      </c>
      <c r="AQ153" s="4">
        <v>75</v>
      </c>
    </row>
    <row r="154" spans="1:43" s="4" customFormat="1" x14ac:dyDescent="0.3">
      <c r="A154" s="2">
        <f t="shared" si="288"/>
        <v>20039</v>
      </c>
      <c r="B154" s="2">
        <f t="shared" ref="B154:D154" si="418">B97</f>
        <v>100039</v>
      </c>
      <c r="C154" s="2" t="str">
        <f t="shared" si="418"/>
        <v>Dungeon002_06</v>
      </c>
      <c r="D154" s="2">
        <f t="shared" si="418"/>
        <v>1</v>
      </c>
      <c r="E154" s="2">
        <f t="shared" si="290"/>
        <v>3</v>
      </c>
      <c r="F154" s="12">
        <f t="shared" si="291"/>
        <v>53.160000000000011</v>
      </c>
      <c r="G154" s="2">
        <f t="shared" ref="G154:Z154" si="419">G97</f>
        <v>5</v>
      </c>
      <c r="H154" s="2">
        <f t="shared" si="419"/>
        <v>1</v>
      </c>
      <c r="I154" s="52">
        <v>-7.06</v>
      </c>
      <c r="J154" s="52">
        <v>-0.68</v>
      </c>
      <c r="K154" s="2">
        <f t="shared" si="419"/>
        <v>-7</v>
      </c>
      <c r="L154" s="2">
        <f t="shared" si="321"/>
        <v>-6.56</v>
      </c>
      <c r="M154" s="2">
        <f t="shared" si="322"/>
        <v>-0.68</v>
      </c>
      <c r="N154" s="2">
        <v>-7</v>
      </c>
      <c r="O154" s="2">
        <f t="shared" si="323"/>
        <v>-7.06</v>
      </c>
      <c r="P154" s="2">
        <f t="shared" si="324"/>
        <v>-0.18000000000000005</v>
      </c>
      <c r="Q154" s="2">
        <v>-7</v>
      </c>
      <c r="R154" s="2">
        <f t="shared" si="325"/>
        <v>-6.56</v>
      </c>
      <c r="S154" s="2">
        <f t="shared" si="326"/>
        <v>-0.18000000000000005</v>
      </c>
      <c r="T154" s="2">
        <f t="shared" si="419"/>
        <v>-7</v>
      </c>
      <c r="U154" s="2">
        <f t="shared" si="419"/>
        <v>0</v>
      </c>
      <c r="V154" s="2">
        <f t="shared" si="419"/>
        <v>0</v>
      </c>
      <c r="W154" s="2">
        <f t="shared" si="419"/>
        <v>0</v>
      </c>
      <c r="X154" s="2">
        <f t="shared" si="419"/>
        <v>0</v>
      </c>
      <c r="Y154" s="2">
        <f t="shared" si="419"/>
        <v>0</v>
      </c>
      <c r="Z154" s="2">
        <f t="shared" si="419"/>
        <v>191</v>
      </c>
      <c r="AA154" s="73">
        <f t="shared" si="259"/>
        <v>55</v>
      </c>
      <c r="AB154" s="2">
        <f t="shared" ref="AB154:AD154" si="420">AB97</f>
        <v>192</v>
      </c>
      <c r="AC154" s="73">
        <f t="shared" si="261"/>
        <v>25</v>
      </c>
      <c r="AD154" s="2">
        <f t="shared" si="420"/>
        <v>193</v>
      </c>
      <c r="AE154" s="73">
        <f t="shared" si="262"/>
        <v>25</v>
      </c>
      <c r="AF154" s="2">
        <f t="shared" si="332"/>
        <v>4250</v>
      </c>
      <c r="AG154" s="3">
        <f>((A154-20000)*150)+(D154*150)+12500</f>
        <v>18500</v>
      </c>
      <c r="AH154" s="2">
        <f t="shared" ref="AH154:AM154" si="421">AH97</f>
        <v>0</v>
      </c>
      <c r="AI154" s="3">
        <f t="shared" si="421"/>
        <v>0</v>
      </c>
      <c r="AJ154" s="3">
        <f t="shared" si="421"/>
        <v>50</v>
      </c>
      <c r="AK154" s="3">
        <f t="shared" si="421"/>
        <v>40003</v>
      </c>
      <c r="AL154" s="3" t="s">
        <v>724</v>
      </c>
      <c r="AM154" s="3">
        <f t="shared" si="421"/>
        <v>5</v>
      </c>
      <c r="AN154" s="4">
        <v>12</v>
      </c>
      <c r="AO154" s="4">
        <v>80</v>
      </c>
      <c r="AP154" s="4">
        <v>12</v>
      </c>
      <c r="AQ154" s="4">
        <v>80</v>
      </c>
    </row>
    <row r="155" spans="1:43" s="4" customFormat="1" x14ac:dyDescent="0.3">
      <c r="A155" s="2">
        <f t="shared" si="288"/>
        <v>20040</v>
      </c>
      <c r="B155" s="2">
        <f t="shared" ref="B155:D155" si="422">B98</f>
        <v>100040</v>
      </c>
      <c r="C155" s="2" t="str">
        <f t="shared" si="422"/>
        <v>Dungeon002_07</v>
      </c>
      <c r="D155" s="2">
        <f t="shared" si="422"/>
        <v>1</v>
      </c>
      <c r="E155" s="2">
        <f t="shared" si="290"/>
        <v>3</v>
      </c>
      <c r="F155" s="12">
        <f t="shared" si="291"/>
        <v>53.480000000000004</v>
      </c>
      <c r="G155" s="2">
        <f t="shared" ref="G155:Z155" si="423">G98</f>
        <v>6</v>
      </c>
      <c r="H155" s="2">
        <f t="shared" si="423"/>
        <v>1</v>
      </c>
      <c r="I155" s="52">
        <v>-7.06</v>
      </c>
      <c r="J155" s="52">
        <v>-0.68</v>
      </c>
      <c r="K155" s="2">
        <f t="shared" si="423"/>
        <v>-7</v>
      </c>
      <c r="L155" s="2">
        <f t="shared" si="321"/>
        <v>-6.56</v>
      </c>
      <c r="M155" s="2">
        <f t="shared" si="322"/>
        <v>-0.68</v>
      </c>
      <c r="N155" s="2">
        <v>-7</v>
      </c>
      <c r="O155" s="2">
        <f t="shared" si="323"/>
        <v>-7.06</v>
      </c>
      <c r="P155" s="2">
        <f t="shared" si="324"/>
        <v>-0.18000000000000005</v>
      </c>
      <c r="Q155" s="2">
        <v>-7</v>
      </c>
      <c r="R155" s="2">
        <f t="shared" si="325"/>
        <v>-6.56</v>
      </c>
      <c r="S155" s="2">
        <f t="shared" si="326"/>
        <v>-0.18000000000000005</v>
      </c>
      <c r="T155" s="2">
        <f t="shared" si="423"/>
        <v>-7</v>
      </c>
      <c r="U155" s="2">
        <f t="shared" si="423"/>
        <v>0</v>
      </c>
      <c r="V155" s="2">
        <f t="shared" si="423"/>
        <v>0</v>
      </c>
      <c r="W155" s="2">
        <f t="shared" si="423"/>
        <v>0</v>
      </c>
      <c r="X155" s="2">
        <f t="shared" si="423"/>
        <v>0</v>
      </c>
      <c r="Y155" s="2">
        <f t="shared" si="423"/>
        <v>0</v>
      </c>
      <c r="Z155" s="2">
        <f t="shared" si="423"/>
        <v>196</v>
      </c>
      <c r="AA155" s="73">
        <f t="shared" si="259"/>
        <v>55</v>
      </c>
      <c r="AB155" s="2">
        <f t="shared" ref="AB155:AD155" si="424">AB98</f>
        <v>197</v>
      </c>
      <c r="AC155" s="73">
        <f t="shared" si="261"/>
        <v>25</v>
      </c>
      <c r="AD155" s="2">
        <f t="shared" si="424"/>
        <v>198</v>
      </c>
      <c r="AE155" s="73">
        <f t="shared" si="262"/>
        <v>25</v>
      </c>
      <c r="AF155" s="2">
        <f t="shared" si="332"/>
        <v>4275</v>
      </c>
      <c r="AG155" s="3">
        <f>((A155-20000)*150)+(D155*150)+12500</f>
        <v>18650</v>
      </c>
      <c r="AH155" s="2">
        <f t="shared" ref="AH155:AM155" si="425">AH98</f>
        <v>0</v>
      </c>
      <c r="AI155" s="3">
        <f t="shared" si="425"/>
        <v>0</v>
      </c>
      <c r="AJ155" s="3">
        <f t="shared" si="425"/>
        <v>50</v>
      </c>
      <c r="AK155" s="3">
        <f t="shared" si="425"/>
        <v>40003</v>
      </c>
      <c r="AL155" s="3" t="s">
        <v>725</v>
      </c>
      <c r="AM155" s="3">
        <f t="shared" si="425"/>
        <v>5</v>
      </c>
      <c r="AN155" s="4">
        <v>12</v>
      </c>
      <c r="AO155" s="4">
        <v>80</v>
      </c>
      <c r="AP155" s="4">
        <v>12</v>
      </c>
      <c r="AQ155" s="4">
        <v>80</v>
      </c>
    </row>
    <row r="156" spans="1:43" s="13" customFormat="1" x14ac:dyDescent="0.3">
      <c r="A156" s="2">
        <f t="shared" si="288"/>
        <v>20041</v>
      </c>
      <c r="B156" s="2">
        <f t="shared" ref="B156:D156" si="426">B99</f>
        <v>100041</v>
      </c>
      <c r="C156" s="2" t="str">
        <f t="shared" si="426"/>
        <v>Dungeon002_07</v>
      </c>
      <c r="D156" s="2">
        <f t="shared" si="426"/>
        <v>1</v>
      </c>
      <c r="E156" s="2">
        <f t="shared" si="290"/>
        <v>3</v>
      </c>
      <c r="F156" s="12">
        <f t="shared" si="291"/>
        <v>53.800000000000011</v>
      </c>
      <c r="G156" s="2">
        <f t="shared" ref="G156:Z156" si="427">G99</f>
        <v>7</v>
      </c>
      <c r="H156" s="2">
        <f t="shared" si="427"/>
        <v>1</v>
      </c>
      <c r="I156" s="52">
        <v>-7.06</v>
      </c>
      <c r="J156" s="52">
        <v>-0.68</v>
      </c>
      <c r="K156" s="2">
        <f t="shared" si="427"/>
        <v>-7</v>
      </c>
      <c r="L156" s="2">
        <f t="shared" si="321"/>
        <v>-6.56</v>
      </c>
      <c r="M156" s="2">
        <f t="shared" si="322"/>
        <v>-0.68</v>
      </c>
      <c r="N156" s="2">
        <v>-7</v>
      </c>
      <c r="O156" s="2">
        <f t="shared" si="323"/>
        <v>-7.06</v>
      </c>
      <c r="P156" s="2">
        <f t="shared" si="324"/>
        <v>-0.18000000000000005</v>
      </c>
      <c r="Q156" s="2">
        <v>-7</v>
      </c>
      <c r="R156" s="2">
        <f t="shared" si="325"/>
        <v>-6.56</v>
      </c>
      <c r="S156" s="2">
        <f t="shared" si="326"/>
        <v>-0.18000000000000005</v>
      </c>
      <c r="T156" s="2">
        <f t="shared" si="427"/>
        <v>-7</v>
      </c>
      <c r="U156" s="2">
        <f t="shared" si="427"/>
        <v>0</v>
      </c>
      <c r="V156" s="2">
        <f t="shared" si="427"/>
        <v>0</v>
      </c>
      <c r="W156" s="2">
        <f t="shared" si="427"/>
        <v>0</v>
      </c>
      <c r="X156" s="2">
        <f t="shared" si="427"/>
        <v>0</v>
      </c>
      <c r="Y156" s="2">
        <f t="shared" si="427"/>
        <v>0</v>
      </c>
      <c r="Z156" s="2">
        <f t="shared" si="427"/>
        <v>201</v>
      </c>
      <c r="AA156" s="73">
        <f t="shared" si="259"/>
        <v>55</v>
      </c>
      <c r="AB156" s="2">
        <f t="shared" ref="AB156:AD156" si="428">AB99</f>
        <v>202</v>
      </c>
      <c r="AC156" s="73">
        <f t="shared" si="261"/>
        <v>25</v>
      </c>
      <c r="AD156" s="2">
        <f t="shared" si="428"/>
        <v>203</v>
      </c>
      <c r="AE156" s="73">
        <f t="shared" si="262"/>
        <v>25</v>
      </c>
      <c r="AF156" s="2">
        <f t="shared" si="332"/>
        <v>4300</v>
      </c>
      <c r="AG156" s="3">
        <f>((A156-20000)*150)+(D156*150)+12500</f>
        <v>18800</v>
      </c>
      <c r="AH156" s="2">
        <f t="shared" ref="AH156:AM156" si="429">AH99</f>
        <v>0</v>
      </c>
      <c r="AI156" s="3">
        <f t="shared" si="429"/>
        <v>0</v>
      </c>
      <c r="AJ156" s="3">
        <f t="shared" si="429"/>
        <v>50</v>
      </c>
      <c r="AK156" s="3">
        <f t="shared" si="429"/>
        <v>40003</v>
      </c>
      <c r="AL156" s="3" t="s">
        <v>693</v>
      </c>
      <c r="AM156" s="3">
        <f t="shared" si="429"/>
        <v>5</v>
      </c>
      <c r="AN156" s="13">
        <v>13</v>
      </c>
      <c r="AO156" s="13">
        <v>80</v>
      </c>
      <c r="AP156" s="13">
        <v>13</v>
      </c>
      <c r="AQ156" s="13">
        <v>80</v>
      </c>
    </row>
    <row r="157" spans="1:43" s="13" customFormat="1" x14ac:dyDescent="0.3">
      <c r="A157" s="2">
        <f t="shared" si="288"/>
        <v>20042</v>
      </c>
      <c r="B157" s="2">
        <f t="shared" ref="B157:D157" si="430">B100</f>
        <v>100042</v>
      </c>
      <c r="C157" s="2" t="str">
        <f t="shared" si="430"/>
        <v>Dungeon002_08</v>
      </c>
      <c r="D157" s="2">
        <f t="shared" si="430"/>
        <v>3</v>
      </c>
      <c r="E157" s="2">
        <f t="shared" si="290"/>
        <v>3</v>
      </c>
      <c r="F157" s="12">
        <f t="shared" si="291"/>
        <v>54.120000000000005</v>
      </c>
      <c r="G157" s="2">
        <f t="shared" ref="G157:Z157" si="431">G100</f>
        <v>8</v>
      </c>
      <c r="H157" s="2">
        <f t="shared" si="431"/>
        <v>1</v>
      </c>
      <c r="I157" s="52">
        <v>-6.67</v>
      </c>
      <c r="J157" s="52">
        <v>-0.87</v>
      </c>
      <c r="K157" s="2">
        <f t="shared" si="431"/>
        <v>-7</v>
      </c>
      <c r="L157" s="2">
        <f t="shared" si="321"/>
        <v>-6.17</v>
      </c>
      <c r="M157" s="2">
        <f t="shared" si="322"/>
        <v>-0.87</v>
      </c>
      <c r="N157" s="2">
        <v>-7</v>
      </c>
      <c r="O157" s="2">
        <f t="shared" si="323"/>
        <v>-6.67</v>
      </c>
      <c r="P157" s="2">
        <f t="shared" si="324"/>
        <v>-0.37</v>
      </c>
      <c r="Q157" s="2">
        <v>-7</v>
      </c>
      <c r="R157" s="2">
        <f t="shared" si="325"/>
        <v>-6.17</v>
      </c>
      <c r="S157" s="2">
        <f t="shared" si="326"/>
        <v>-0.37</v>
      </c>
      <c r="T157" s="2">
        <f t="shared" si="431"/>
        <v>-7</v>
      </c>
      <c r="U157" s="2">
        <f t="shared" si="431"/>
        <v>0</v>
      </c>
      <c r="V157" s="2">
        <f t="shared" si="431"/>
        <v>0</v>
      </c>
      <c r="W157" s="2">
        <f t="shared" si="431"/>
        <v>0</v>
      </c>
      <c r="X157" s="2">
        <f t="shared" si="431"/>
        <v>0</v>
      </c>
      <c r="Y157" s="2">
        <f t="shared" si="431"/>
        <v>0</v>
      </c>
      <c r="Z157" s="2">
        <f t="shared" si="431"/>
        <v>206</v>
      </c>
      <c r="AA157" s="73">
        <f t="shared" si="259"/>
        <v>55</v>
      </c>
      <c r="AB157" s="2">
        <f t="shared" ref="AB157:AD157" si="432">AB100</f>
        <v>207</v>
      </c>
      <c r="AC157" s="73">
        <f t="shared" si="261"/>
        <v>25</v>
      </c>
      <c r="AD157" s="2">
        <f t="shared" si="432"/>
        <v>208</v>
      </c>
      <c r="AE157" s="73">
        <f t="shared" si="262"/>
        <v>25</v>
      </c>
      <c r="AF157" s="2">
        <f t="shared" si="332"/>
        <v>4325</v>
      </c>
      <c r="AG157" s="3">
        <f>((A157-20000)*150)+(D157*150)+12500</f>
        <v>19250</v>
      </c>
      <c r="AH157" s="2">
        <f t="shared" ref="AH157:AM157" si="433">AH100</f>
        <v>0</v>
      </c>
      <c r="AI157" s="3">
        <f t="shared" si="433"/>
        <v>6</v>
      </c>
      <c r="AJ157" s="3">
        <f t="shared" si="433"/>
        <v>90</v>
      </c>
      <c r="AK157" s="3">
        <f t="shared" si="433"/>
        <v>40003</v>
      </c>
      <c r="AL157" s="3" t="s">
        <v>730</v>
      </c>
      <c r="AM157" s="3">
        <f t="shared" si="433"/>
        <v>5</v>
      </c>
      <c r="AN157" s="13">
        <v>5</v>
      </c>
      <c r="AO157" s="13">
        <v>15</v>
      </c>
      <c r="AP157" s="13">
        <v>5</v>
      </c>
      <c r="AQ157" s="13">
        <v>15</v>
      </c>
    </row>
    <row r="158" spans="1:43" s="13" customFormat="1" x14ac:dyDescent="0.3">
      <c r="A158" s="2">
        <f t="shared" si="288"/>
        <v>20043</v>
      </c>
      <c r="B158" s="2">
        <f t="shared" ref="B158:D158" si="434">B101</f>
        <v>100043</v>
      </c>
      <c r="C158" s="2" t="str">
        <f t="shared" si="434"/>
        <v>Dungeon002_08</v>
      </c>
      <c r="D158" s="2">
        <f t="shared" si="434"/>
        <v>2</v>
      </c>
      <c r="E158" s="2">
        <f t="shared" si="290"/>
        <v>3</v>
      </c>
      <c r="F158" s="12">
        <f t="shared" si="291"/>
        <v>54.440000000000012</v>
      </c>
      <c r="G158" s="2">
        <f t="shared" ref="G158:Z158" si="435">G101</f>
        <v>9</v>
      </c>
      <c r="H158" s="2">
        <f t="shared" si="435"/>
        <v>1</v>
      </c>
      <c r="I158" s="52">
        <v>-6.67</v>
      </c>
      <c r="J158" s="52">
        <v>-0.87</v>
      </c>
      <c r="K158" s="2">
        <f t="shared" si="435"/>
        <v>-7</v>
      </c>
      <c r="L158" s="2">
        <f t="shared" si="321"/>
        <v>-6.17</v>
      </c>
      <c r="M158" s="2">
        <f t="shared" si="322"/>
        <v>-0.87</v>
      </c>
      <c r="N158" s="2">
        <v>-7</v>
      </c>
      <c r="O158" s="2">
        <f t="shared" si="323"/>
        <v>-6.67</v>
      </c>
      <c r="P158" s="2">
        <f t="shared" si="324"/>
        <v>-0.37</v>
      </c>
      <c r="Q158" s="2">
        <v>-7</v>
      </c>
      <c r="R158" s="2">
        <f t="shared" si="325"/>
        <v>-6.17</v>
      </c>
      <c r="S158" s="2">
        <f t="shared" si="326"/>
        <v>-0.37</v>
      </c>
      <c r="T158" s="2">
        <f t="shared" si="435"/>
        <v>-7</v>
      </c>
      <c r="U158" s="2">
        <f t="shared" si="435"/>
        <v>0</v>
      </c>
      <c r="V158" s="2">
        <f t="shared" si="435"/>
        <v>0</v>
      </c>
      <c r="W158" s="2">
        <f t="shared" si="435"/>
        <v>0</v>
      </c>
      <c r="X158" s="2">
        <f t="shared" si="435"/>
        <v>0</v>
      </c>
      <c r="Y158" s="2">
        <f t="shared" si="435"/>
        <v>0</v>
      </c>
      <c r="Z158" s="2">
        <f t="shared" si="435"/>
        <v>211</v>
      </c>
      <c r="AA158" s="73">
        <f t="shared" si="259"/>
        <v>55</v>
      </c>
      <c r="AB158" s="2">
        <f t="shared" ref="AB158:AD158" si="436">AB101</f>
        <v>212</v>
      </c>
      <c r="AC158" s="73">
        <f t="shared" si="261"/>
        <v>25</v>
      </c>
      <c r="AD158" s="2">
        <f t="shared" si="436"/>
        <v>213</v>
      </c>
      <c r="AE158" s="73">
        <f t="shared" si="262"/>
        <v>25</v>
      </c>
      <c r="AF158" s="2">
        <f t="shared" si="332"/>
        <v>4350</v>
      </c>
      <c r="AG158" s="3">
        <f>((A158-20000)*150)+(D158*150)+12500</f>
        <v>19250</v>
      </c>
      <c r="AH158" s="2">
        <f t="shared" ref="AH158:AM158" si="437">AH101</f>
        <v>0</v>
      </c>
      <c r="AI158" s="3">
        <f t="shared" si="437"/>
        <v>0</v>
      </c>
      <c r="AJ158" s="3">
        <f t="shared" si="437"/>
        <v>50</v>
      </c>
      <c r="AK158" s="3">
        <f t="shared" si="437"/>
        <v>40002</v>
      </c>
      <c r="AL158" s="3" t="s">
        <v>712</v>
      </c>
      <c r="AM158" s="3">
        <f t="shared" si="437"/>
        <v>5</v>
      </c>
      <c r="AN158" s="13">
        <v>10</v>
      </c>
      <c r="AO158" s="13">
        <v>16</v>
      </c>
      <c r="AP158" s="13">
        <v>10</v>
      </c>
      <c r="AQ158" s="13">
        <v>16</v>
      </c>
    </row>
    <row r="159" spans="1:43" s="13" customFormat="1" x14ac:dyDescent="0.3">
      <c r="A159" s="2">
        <f t="shared" si="288"/>
        <v>20044</v>
      </c>
      <c r="B159" s="2">
        <f t="shared" ref="B159:D159" si="438">B102</f>
        <v>100044</v>
      </c>
      <c r="C159" s="2" t="str">
        <f t="shared" si="438"/>
        <v>Dungeon002_08</v>
      </c>
      <c r="D159" s="2">
        <f t="shared" si="438"/>
        <v>5</v>
      </c>
      <c r="E159" s="2">
        <f t="shared" si="290"/>
        <v>3</v>
      </c>
      <c r="F159" s="12">
        <f t="shared" si="291"/>
        <v>54.760000000000005</v>
      </c>
      <c r="G159" s="2">
        <f t="shared" ref="G159:Z159" si="439">G102</f>
        <v>9</v>
      </c>
      <c r="H159" s="2">
        <f t="shared" si="439"/>
        <v>1</v>
      </c>
      <c r="I159" s="52">
        <v>-6.67</v>
      </c>
      <c r="J159" s="52">
        <v>-0.87</v>
      </c>
      <c r="K159" s="2">
        <f t="shared" si="439"/>
        <v>-7</v>
      </c>
      <c r="L159" s="2">
        <f t="shared" si="321"/>
        <v>-6.17</v>
      </c>
      <c r="M159" s="2">
        <f t="shared" si="322"/>
        <v>-0.87</v>
      </c>
      <c r="N159" s="2">
        <v>-7</v>
      </c>
      <c r="O159" s="2">
        <f t="shared" si="323"/>
        <v>-6.67</v>
      </c>
      <c r="P159" s="2">
        <f t="shared" si="324"/>
        <v>-0.37</v>
      </c>
      <c r="Q159" s="2">
        <v>-7</v>
      </c>
      <c r="R159" s="2">
        <f t="shared" si="325"/>
        <v>-6.17</v>
      </c>
      <c r="S159" s="2">
        <f t="shared" si="326"/>
        <v>-0.37</v>
      </c>
      <c r="T159" s="2">
        <f t="shared" si="439"/>
        <v>-7</v>
      </c>
      <c r="U159" s="2">
        <f t="shared" si="439"/>
        <v>0</v>
      </c>
      <c r="V159" s="2">
        <f t="shared" si="439"/>
        <v>0</v>
      </c>
      <c r="W159" s="2">
        <f t="shared" si="439"/>
        <v>0</v>
      </c>
      <c r="X159" s="2">
        <f t="shared" si="439"/>
        <v>0</v>
      </c>
      <c r="Y159" s="2">
        <f t="shared" si="439"/>
        <v>0</v>
      </c>
      <c r="Z159" s="2">
        <f t="shared" si="439"/>
        <v>216</v>
      </c>
      <c r="AA159" s="73">
        <f t="shared" si="259"/>
        <v>55</v>
      </c>
      <c r="AB159" s="2">
        <f t="shared" ref="AB159:AD159" si="440">AB102</f>
        <v>217</v>
      </c>
      <c r="AC159" s="73">
        <f t="shared" si="261"/>
        <v>25</v>
      </c>
      <c r="AD159" s="2">
        <f t="shared" si="440"/>
        <v>218</v>
      </c>
      <c r="AE159" s="73">
        <f t="shared" si="262"/>
        <v>25</v>
      </c>
      <c r="AF159" s="2">
        <f t="shared" si="332"/>
        <v>4375</v>
      </c>
      <c r="AG159" s="3">
        <f>((A159-20000)*150)+(D159*150)+12500</f>
        <v>19850</v>
      </c>
      <c r="AH159" s="2">
        <f t="shared" ref="AH159:AM159" si="441">AH102</f>
        <v>0</v>
      </c>
      <c r="AI159" s="3">
        <f t="shared" si="441"/>
        <v>0</v>
      </c>
      <c r="AJ159" s="3">
        <f t="shared" si="441"/>
        <v>50</v>
      </c>
      <c r="AK159" s="3">
        <f t="shared" si="441"/>
        <v>40002</v>
      </c>
      <c r="AL159" s="3" t="s">
        <v>732</v>
      </c>
      <c r="AM159" s="3">
        <f t="shared" si="441"/>
        <v>5</v>
      </c>
      <c r="AN159" s="13">
        <v>5</v>
      </c>
      <c r="AO159" s="13">
        <v>14</v>
      </c>
      <c r="AP159" s="13">
        <v>5</v>
      </c>
      <c r="AQ159" s="13">
        <v>14</v>
      </c>
    </row>
    <row r="160" spans="1:43" s="13" customFormat="1" x14ac:dyDescent="0.3">
      <c r="A160" s="2">
        <f t="shared" si="288"/>
        <v>20045</v>
      </c>
      <c r="B160" s="2">
        <f t="shared" ref="B160:D160" si="442">B103</f>
        <v>100045</v>
      </c>
      <c r="C160" s="2" t="str">
        <f t="shared" si="442"/>
        <v>Dungeon004_06</v>
      </c>
      <c r="D160" s="2">
        <f t="shared" si="442"/>
        <v>1</v>
      </c>
      <c r="E160" s="2">
        <f t="shared" si="290"/>
        <v>3</v>
      </c>
      <c r="F160" s="12">
        <f t="shared" si="291"/>
        <v>55.080000000000013</v>
      </c>
      <c r="G160" s="2">
        <f t="shared" ref="G160:Z160" si="443">G103</f>
        <v>4</v>
      </c>
      <c r="H160" s="2">
        <f t="shared" si="443"/>
        <v>1</v>
      </c>
      <c r="I160" s="53">
        <v>-7.81</v>
      </c>
      <c r="J160" s="53">
        <v>0.5</v>
      </c>
      <c r="K160" s="2">
        <f t="shared" si="443"/>
        <v>-7</v>
      </c>
      <c r="L160" s="2">
        <f t="shared" si="321"/>
        <v>-7.31</v>
      </c>
      <c r="M160" s="2">
        <f t="shared" si="322"/>
        <v>0.5</v>
      </c>
      <c r="N160" s="2">
        <v>-7</v>
      </c>
      <c r="O160" s="2">
        <f t="shared" si="323"/>
        <v>-7.81</v>
      </c>
      <c r="P160" s="2">
        <f t="shared" si="324"/>
        <v>1</v>
      </c>
      <c r="Q160" s="2">
        <v>-7</v>
      </c>
      <c r="R160" s="2">
        <f t="shared" si="325"/>
        <v>-7.31</v>
      </c>
      <c r="S160" s="2">
        <f t="shared" si="326"/>
        <v>1</v>
      </c>
      <c r="T160" s="2">
        <f t="shared" si="443"/>
        <v>-7</v>
      </c>
      <c r="U160" s="2">
        <f t="shared" si="443"/>
        <v>0</v>
      </c>
      <c r="V160" s="2">
        <f t="shared" si="443"/>
        <v>0</v>
      </c>
      <c r="W160" s="2">
        <f t="shared" si="443"/>
        <v>0</v>
      </c>
      <c r="X160" s="2">
        <f t="shared" si="443"/>
        <v>0</v>
      </c>
      <c r="Y160" s="2">
        <f t="shared" si="443"/>
        <v>0</v>
      </c>
      <c r="Z160" s="2">
        <f t="shared" si="443"/>
        <v>221</v>
      </c>
      <c r="AA160" s="73">
        <f t="shared" si="259"/>
        <v>55</v>
      </c>
      <c r="AB160" s="2">
        <f t="shared" ref="AB160:AD160" si="444">AB103</f>
        <v>222</v>
      </c>
      <c r="AC160" s="73">
        <f t="shared" si="261"/>
        <v>25</v>
      </c>
      <c r="AD160" s="2">
        <f t="shared" si="444"/>
        <v>223</v>
      </c>
      <c r="AE160" s="73">
        <f t="shared" si="262"/>
        <v>25</v>
      </c>
      <c r="AF160" s="2">
        <f t="shared" si="332"/>
        <v>4400</v>
      </c>
      <c r="AG160" s="3">
        <f>((A160-20000)*150)+(D160*150)+12500</f>
        <v>19400</v>
      </c>
      <c r="AH160" s="2">
        <f t="shared" ref="AH160:AM160" si="445">AH103</f>
        <v>0</v>
      </c>
      <c r="AI160" s="3">
        <f t="shared" si="445"/>
        <v>0</v>
      </c>
      <c r="AJ160" s="3">
        <f t="shared" si="445"/>
        <v>50</v>
      </c>
      <c r="AK160" s="3">
        <f t="shared" si="445"/>
        <v>40003</v>
      </c>
      <c r="AL160" s="3" t="s">
        <v>734</v>
      </c>
      <c r="AM160" s="3">
        <f t="shared" si="445"/>
        <v>6</v>
      </c>
      <c r="AN160" s="13">
        <v>10</v>
      </c>
      <c r="AO160" s="13">
        <v>90</v>
      </c>
      <c r="AP160" s="13">
        <v>10</v>
      </c>
      <c r="AQ160" s="13">
        <v>90</v>
      </c>
    </row>
    <row r="161" spans="1:43" s="13" customFormat="1" x14ac:dyDescent="0.3">
      <c r="A161" s="2">
        <f t="shared" si="288"/>
        <v>20046</v>
      </c>
      <c r="B161" s="2">
        <f t="shared" ref="B161:D161" si="446">B104</f>
        <v>100046</v>
      </c>
      <c r="C161" s="2" t="str">
        <f t="shared" si="446"/>
        <v>Dungeon004_06</v>
      </c>
      <c r="D161" s="2">
        <f t="shared" si="446"/>
        <v>2</v>
      </c>
      <c r="E161" s="2">
        <f t="shared" si="290"/>
        <v>3</v>
      </c>
      <c r="F161" s="12">
        <f t="shared" si="291"/>
        <v>55.400000000000006</v>
      </c>
      <c r="G161" s="2">
        <f t="shared" ref="G161:Z161" si="447">G104</f>
        <v>5</v>
      </c>
      <c r="H161" s="2">
        <f t="shared" si="447"/>
        <v>1</v>
      </c>
      <c r="I161" s="53">
        <v>-7.81</v>
      </c>
      <c r="J161" s="53">
        <v>0.5</v>
      </c>
      <c r="K161" s="2">
        <f t="shared" si="447"/>
        <v>-7</v>
      </c>
      <c r="L161" s="2">
        <f t="shared" si="321"/>
        <v>-7.31</v>
      </c>
      <c r="M161" s="2">
        <f t="shared" si="322"/>
        <v>0.5</v>
      </c>
      <c r="N161" s="2">
        <v>-7</v>
      </c>
      <c r="O161" s="2">
        <f t="shared" si="323"/>
        <v>-7.81</v>
      </c>
      <c r="P161" s="2">
        <f t="shared" si="324"/>
        <v>1</v>
      </c>
      <c r="Q161" s="2">
        <v>-7</v>
      </c>
      <c r="R161" s="2">
        <f t="shared" si="325"/>
        <v>-7.31</v>
      </c>
      <c r="S161" s="2">
        <f t="shared" si="326"/>
        <v>1</v>
      </c>
      <c r="T161" s="2">
        <f t="shared" si="447"/>
        <v>-7</v>
      </c>
      <c r="U161" s="2">
        <f t="shared" si="447"/>
        <v>0</v>
      </c>
      <c r="V161" s="2">
        <f t="shared" si="447"/>
        <v>0</v>
      </c>
      <c r="W161" s="2">
        <f t="shared" si="447"/>
        <v>0</v>
      </c>
      <c r="X161" s="2">
        <f t="shared" si="447"/>
        <v>0</v>
      </c>
      <c r="Y161" s="2">
        <f t="shared" si="447"/>
        <v>0</v>
      </c>
      <c r="Z161" s="2">
        <f t="shared" si="447"/>
        <v>226</v>
      </c>
      <c r="AA161" s="73">
        <f t="shared" si="259"/>
        <v>55</v>
      </c>
      <c r="AB161" s="2">
        <f t="shared" ref="AB161:AD161" si="448">AB104</f>
        <v>227</v>
      </c>
      <c r="AC161" s="73">
        <f t="shared" si="261"/>
        <v>25</v>
      </c>
      <c r="AD161" s="2">
        <f t="shared" si="448"/>
        <v>228</v>
      </c>
      <c r="AE161" s="73">
        <f t="shared" si="262"/>
        <v>25</v>
      </c>
      <c r="AF161" s="2">
        <f t="shared" si="332"/>
        <v>4425</v>
      </c>
      <c r="AG161" s="3">
        <f>((A161-20000)*150)+(D161*150)+12500</f>
        <v>19700</v>
      </c>
      <c r="AH161" s="2">
        <f t="shared" ref="AH161:AM161" si="449">AH104</f>
        <v>0</v>
      </c>
      <c r="AI161" s="3">
        <f t="shared" si="449"/>
        <v>0</v>
      </c>
      <c r="AJ161" s="3">
        <f t="shared" si="449"/>
        <v>50</v>
      </c>
      <c r="AK161" s="3">
        <f t="shared" si="449"/>
        <v>40003</v>
      </c>
      <c r="AL161" s="3" t="s">
        <v>721</v>
      </c>
      <c r="AM161" s="3">
        <f t="shared" si="449"/>
        <v>6</v>
      </c>
      <c r="AN161" s="13">
        <v>10</v>
      </c>
      <c r="AO161" s="13">
        <v>16</v>
      </c>
      <c r="AP161" s="13">
        <v>10</v>
      </c>
      <c r="AQ161" s="13">
        <v>16</v>
      </c>
    </row>
    <row r="162" spans="1:43" s="13" customFormat="1" x14ac:dyDescent="0.3">
      <c r="A162" s="2">
        <f t="shared" si="288"/>
        <v>20047</v>
      </c>
      <c r="B162" s="2">
        <f t="shared" ref="B162:D162" si="450">B105</f>
        <v>100047</v>
      </c>
      <c r="C162" s="2" t="str">
        <f t="shared" si="450"/>
        <v>Dungeon004_07</v>
      </c>
      <c r="D162" s="2">
        <f t="shared" si="450"/>
        <v>4</v>
      </c>
      <c r="E162" s="2">
        <f t="shared" si="290"/>
        <v>3</v>
      </c>
      <c r="F162" s="12">
        <f t="shared" si="291"/>
        <v>55.720000000000013</v>
      </c>
      <c r="G162" s="2">
        <f t="shared" ref="G162:Z162" si="451">G105</f>
        <v>6</v>
      </c>
      <c r="H162" s="2">
        <f t="shared" si="451"/>
        <v>1</v>
      </c>
      <c r="I162" s="53">
        <v>-7.82</v>
      </c>
      <c r="J162" s="53">
        <v>0.5</v>
      </c>
      <c r="K162" s="2">
        <f t="shared" si="451"/>
        <v>-7</v>
      </c>
      <c r="L162" s="2">
        <f t="shared" si="321"/>
        <v>-7.32</v>
      </c>
      <c r="M162" s="2">
        <f t="shared" si="322"/>
        <v>0.5</v>
      </c>
      <c r="N162" s="2">
        <v>-7</v>
      </c>
      <c r="O162" s="2">
        <f t="shared" si="323"/>
        <v>-7.82</v>
      </c>
      <c r="P162" s="2">
        <f t="shared" si="324"/>
        <v>1</v>
      </c>
      <c r="Q162" s="2">
        <v>-7</v>
      </c>
      <c r="R162" s="2">
        <f t="shared" si="325"/>
        <v>-7.32</v>
      </c>
      <c r="S162" s="2">
        <f t="shared" si="326"/>
        <v>1</v>
      </c>
      <c r="T162" s="2">
        <f t="shared" si="451"/>
        <v>-7</v>
      </c>
      <c r="U162" s="2">
        <f t="shared" si="451"/>
        <v>0</v>
      </c>
      <c r="V162" s="2">
        <f t="shared" si="451"/>
        <v>0</v>
      </c>
      <c r="W162" s="2">
        <f t="shared" si="451"/>
        <v>0</v>
      </c>
      <c r="X162" s="2">
        <f t="shared" si="451"/>
        <v>0</v>
      </c>
      <c r="Y162" s="2">
        <f t="shared" si="451"/>
        <v>0</v>
      </c>
      <c r="Z162" s="2">
        <f t="shared" si="451"/>
        <v>231</v>
      </c>
      <c r="AA162" s="73">
        <f t="shared" si="259"/>
        <v>55</v>
      </c>
      <c r="AB162" s="2">
        <f t="shared" ref="AB162:AD162" si="452">AB105</f>
        <v>232</v>
      </c>
      <c r="AC162" s="73">
        <f t="shared" si="261"/>
        <v>25</v>
      </c>
      <c r="AD162" s="2">
        <f t="shared" si="452"/>
        <v>233</v>
      </c>
      <c r="AE162" s="73">
        <f t="shared" si="262"/>
        <v>25</v>
      </c>
      <c r="AF162" s="2">
        <f t="shared" si="332"/>
        <v>4450</v>
      </c>
      <c r="AG162" s="3">
        <f>((A162-20000)*150)+(D162*150)+12500</f>
        <v>20150</v>
      </c>
      <c r="AH162" s="2">
        <f t="shared" ref="AH162:AM162" si="453">AH105</f>
        <v>0</v>
      </c>
      <c r="AI162" s="3">
        <f t="shared" si="453"/>
        <v>0</v>
      </c>
      <c r="AJ162" s="3">
        <f t="shared" si="453"/>
        <v>50</v>
      </c>
      <c r="AK162" s="3">
        <f t="shared" si="453"/>
        <v>40000</v>
      </c>
      <c r="AL162" s="3" t="s">
        <v>668</v>
      </c>
      <c r="AM162" s="3">
        <f t="shared" si="453"/>
        <v>6</v>
      </c>
      <c r="AN162" s="13">
        <v>12</v>
      </c>
      <c r="AO162" s="13">
        <v>80</v>
      </c>
      <c r="AP162" s="13">
        <v>12</v>
      </c>
      <c r="AQ162" s="13">
        <v>80</v>
      </c>
    </row>
    <row r="163" spans="1:43" s="13" customFormat="1" x14ac:dyDescent="0.3">
      <c r="A163" s="2">
        <f t="shared" si="288"/>
        <v>20048</v>
      </c>
      <c r="B163" s="2">
        <f t="shared" ref="B163:D163" si="454">B106</f>
        <v>100048</v>
      </c>
      <c r="C163" s="2" t="str">
        <f t="shared" si="454"/>
        <v>Dungeon004_07</v>
      </c>
      <c r="D163" s="2">
        <f t="shared" si="454"/>
        <v>1</v>
      </c>
      <c r="E163" s="2">
        <f t="shared" si="290"/>
        <v>3</v>
      </c>
      <c r="F163" s="12">
        <f t="shared" si="291"/>
        <v>56.040000000000006</v>
      </c>
      <c r="G163" s="2">
        <f t="shared" ref="G163:Z163" si="455">G106</f>
        <v>7</v>
      </c>
      <c r="H163" s="2">
        <f t="shared" si="455"/>
        <v>1</v>
      </c>
      <c r="I163" s="53">
        <v>-7.82</v>
      </c>
      <c r="J163" s="53">
        <v>0.5</v>
      </c>
      <c r="K163" s="2">
        <f t="shared" si="455"/>
        <v>-7</v>
      </c>
      <c r="L163" s="2">
        <f t="shared" si="321"/>
        <v>-7.32</v>
      </c>
      <c r="M163" s="2">
        <f t="shared" si="322"/>
        <v>0.5</v>
      </c>
      <c r="N163" s="2">
        <v>-7</v>
      </c>
      <c r="O163" s="2">
        <f t="shared" si="323"/>
        <v>-7.82</v>
      </c>
      <c r="P163" s="2">
        <f t="shared" si="324"/>
        <v>1</v>
      </c>
      <c r="Q163" s="2">
        <v>-7</v>
      </c>
      <c r="R163" s="2">
        <f t="shared" si="325"/>
        <v>-7.32</v>
      </c>
      <c r="S163" s="2">
        <f t="shared" si="326"/>
        <v>1</v>
      </c>
      <c r="T163" s="2">
        <f t="shared" si="455"/>
        <v>-7</v>
      </c>
      <c r="U163" s="2">
        <f t="shared" si="455"/>
        <v>0</v>
      </c>
      <c r="V163" s="2">
        <f t="shared" si="455"/>
        <v>0</v>
      </c>
      <c r="W163" s="2">
        <f t="shared" si="455"/>
        <v>0</v>
      </c>
      <c r="X163" s="2">
        <f t="shared" si="455"/>
        <v>0</v>
      </c>
      <c r="Y163" s="2">
        <f t="shared" si="455"/>
        <v>0</v>
      </c>
      <c r="Z163" s="2">
        <f t="shared" si="455"/>
        <v>236</v>
      </c>
      <c r="AA163" s="73">
        <f t="shared" si="259"/>
        <v>55</v>
      </c>
      <c r="AB163" s="2">
        <f t="shared" ref="AB163:AD163" si="456">AB106</f>
        <v>237</v>
      </c>
      <c r="AC163" s="73">
        <f t="shared" si="261"/>
        <v>25</v>
      </c>
      <c r="AD163" s="2">
        <f t="shared" si="456"/>
        <v>238</v>
      </c>
      <c r="AE163" s="73">
        <f t="shared" si="262"/>
        <v>25</v>
      </c>
      <c r="AF163" s="2">
        <f t="shared" si="332"/>
        <v>4475</v>
      </c>
      <c r="AG163" s="3">
        <f>((A163-20000)*150)+(D163*150)+12500</f>
        <v>19850</v>
      </c>
      <c r="AH163" s="2">
        <f t="shared" ref="AH163:AM163" si="457">AH106</f>
        <v>0</v>
      </c>
      <c r="AI163" s="3">
        <f t="shared" si="457"/>
        <v>0</v>
      </c>
      <c r="AJ163" s="3">
        <f t="shared" si="457"/>
        <v>50</v>
      </c>
      <c r="AK163" s="3">
        <f t="shared" si="457"/>
        <v>40000</v>
      </c>
      <c r="AL163" s="3" t="s">
        <v>683</v>
      </c>
      <c r="AM163" s="3">
        <f t="shared" si="457"/>
        <v>6</v>
      </c>
      <c r="AN163" s="13">
        <v>11</v>
      </c>
      <c r="AO163" s="13">
        <v>90</v>
      </c>
      <c r="AP163" s="13">
        <v>11</v>
      </c>
      <c r="AQ163" s="13">
        <v>90</v>
      </c>
    </row>
    <row r="164" spans="1:43" s="13" customFormat="1" x14ac:dyDescent="0.3">
      <c r="A164" s="2">
        <f t="shared" si="288"/>
        <v>20049</v>
      </c>
      <c r="B164" s="2">
        <f t="shared" ref="B164:D164" si="458">B107</f>
        <v>100049</v>
      </c>
      <c r="C164" s="2" t="str">
        <f t="shared" si="458"/>
        <v>Dungeon004_06</v>
      </c>
      <c r="D164" s="2">
        <f t="shared" si="458"/>
        <v>3</v>
      </c>
      <c r="E164" s="2">
        <f t="shared" si="290"/>
        <v>3</v>
      </c>
      <c r="F164" s="12">
        <f t="shared" si="291"/>
        <v>56.360000000000014</v>
      </c>
      <c r="G164" s="2">
        <f t="shared" ref="G164:Z164" si="459">G107</f>
        <v>8</v>
      </c>
      <c r="H164" s="2">
        <f t="shared" si="459"/>
        <v>1</v>
      </c>
      <c r="I164" s="53">
        <v>-7.81</v>
      </c>
      <c r="J164" s="53">
        <v>0.5</v>
      </c>
      <c r="K164" s="2">
        <f t="shared" si="459"/>
        <v>-7</v>
      </c>
      <c r="L164" s="2">
        <f t="shared" si="321"/>
        <v>-7.31</v>
      </c>
      <c r="M164" s="2">
        <f t="shared" si="322"/>
        <v>0.5</v>
      </c>
      <c r="N164" s="2">
        <v>-7</v>
      </c>
      <c r="O164" s="2">
        <f t="shared" si="323"/>
        <v>-7.81</v>
      </c>
      <c r="P164" s="2">
        <f t="shared" si="324"/>
        <v>1</v>
      </c>
      <c r="Q164" s="2">
        <v>-7</v>
      </c>
      <c r="R164" s="2">
        <f t="shared" si="325"/>
        <v>-7.31</v>
      </c>
      <c r="S164" s="2">
        <f t="shared" si="326"/>
        <v>1</v>
      </c>
      <c r="T164" s="2">
        <f t="shared" si="459"/>
        <v>-7</v>
      </c>
      <c r="U164" s="2">
        <f t="shared" si="459"/>
        <v>0</v>
      </c>
      <c r="V164" s="2">
        <f t="shared" si="459"/>
        <v>0</v>
      </c>
      <c r="W164" s="2">
        <f t="shared" si="459"/>
        <v>0</v>
      </c>
      <c r="X164" s="2">
        <f t="shared" si="459"/>
        <v>0</v>
      </c>
      <c r="Y164" s="2">
        <f t="shared" si="459"/>
        <v>0</v>
      </c>
      <c r="Z164" s="2">
        <f t="shared" si="459"/>
        <v>241</v>
      </c>
      <c r="AA164" s="73">
        <f t="shared" si="259"/>
        <v>55</v>
      </c>
      <c r="AB164" s="2">
        <f t="shared" ref="AB164:AD164" si="460">AB107</f>
        <v>242</v>
      </c>
      <c r="AC164" s="73">
        <f t="shared" si="261"/>
        <v>25</v>
      </c>
      <c r="AD164" s="2">
        <f t="shared" si="460"/>
        <v>243</v>
      </c>
      <c r="AE164" s="73">
        <f t="shared" si="262"/>
        <v>25</v>
      </c>
      <c r="AF164" s="2">
        <f t="shared" si="332"/>
        <v>4500</v>
      </c>
      <c r="AG164" s="3">
        <f>((A164-20000)*150)+(D164*150)+12500</f>
        <v>20300</v>
      </c>
      <c r="AH164" s="2">
        <f t="shared" ref="AH164:AM164" si="461">AH107</f>
        <v>0</v>
      </c>
      <c r="AI164" s="3">
        <f t="shared" si="461"/>
        <v>7</v>
      </c>
      <c r="AJ164" s="3">
        <f t="shared" si="461"/>
        <v>90</v>
      </c>
      <c r="AK164" s="3">
        <f t="shared" si="461"/>
        <v>40003</v>
      </c>
      <c r="AL164" s="3" t="s">
        <v>737</v>
      </c>
      <c r="AM164" s="3">
        <f t="shared" si="461"/>
        <v>6</v>
      </c>
      <c r="AN164" s="13">
        <v>9</v>
      </c>
      <c r="AO164" s="13">
        <v>15</v>
      </c>
      <c r="AP164" s="13">
        <v>9</v>
      </c>
      <c r="AQ164" s="13">
        <v>15</v>
      </c>
    </row>
    <row r="165" spans="1:43" s="13" customFormat="1" x14ac:dyDescent="0.3">
      <c r="A165" s="2">
        <f t="shared" si="288"/>
        <v>20050</v>
      </c>
      <c r="B165" s="2">
        <f t="shared" ref="B165:D165" si="462">B108</f>
        <v>100050</v>
      </c>
      <c r="C165" s="2" t="str">
        <f t="shared" si="462"/>
        <v>Dungeon004_08</v>
      </c>
      <c r="D165" s="2">
        <f t="shared" si="462"/>
        <v>1</v>
      </c>
      <c r="E165" s="2">
        <f t="shared" si="290"/>
        <v>3</v>
      </c>
      <c r="F165" s="12">
        <f t="shared" si="291"/>
        <v>56.680000000000007</v>
      </c>
      <c r="G165" s="2">
        <f t="shared" ref="G165:Z165" si="463">G108</f>
        <v>4</v>
      </c>
      <c r="H165" s="2">
        <f t="shared" si="463"/>
        <v>1</v>
      </c>
      <c r="I165" s="53">
        <v>-7.82</v>
      </c>
      <c r="J165" s="53">
        <v>0.5</v>
      </c>
      <c r="K165" s="2">
        <f t="shared" si="463"/>
        <v>-7</v>
      </c>
      <c r="L165" s="2">
        <f t="shared" si="321"/>
        <v>-7.32</v>
      </c>
      <c r="M165" s="2">
        <f t="shared" si="322"/>
        <v>0.5</v>
      </c>
      <c r="N165" s="2">
        <v>-7</v>
      </c>
      <c r="O165" s="2">
        <f t="shared" si="323"/>
        <v>-7.82</v>
      </c>
      <c r="P165" s="2">
        <f t="shared" si="324"/>
        <v>1</v>
      </c>
      <c r="Q165" s="2">
        <v>-7</v>
      </c>
      <c r="R165" s="2">
        <f t="shared" si="325"/>
        <v>-7.32</v>
      </c>
      <c r="S165" s="2">
        <f t="shared" si="326"/>
        <v>1</v>
      </c>
      <c r="T165" s="2">
        <f t="shared" si="463"/>
        <v>-7</v>
      </c>
      <c r="U165" s="2">
        <f t="shared" si="463"/>
        <v>0</v>
      </c>
      <c r="V165" s="2">
        <f t="shared" si="463"/>
        <v>0</v>
      </c>
      <c r="W165" s="2">
        <f t="shared" si="463"/>
        <v>0</v>
      </c>
      <c r="X165" s="2">
        <f t="shared" si="463"/>
        <v>0</v>
      </c>
      <c r="Y165" s="2">
        <f t="shared" si="463"/>
        <v>0</v>
      </c>
      <c r="Z165" s="2">
        <f t="shared" si="463"/>
        <v>246</v>
      </c>
      <c r="AA165" s="73">
        <f t="shared" si="259"/>
        <v>55</v>
      </c>
      <c r="AB165" s="2">
        <f t="shared" ref="AB165:AD165" si="464">AB108</f>
        <v>247</v>
      </c>
      <c r="AC165" s="73">
        <f t="shared" si="261"/>
        <v>25</v>
      </c>
      <c r="AD165" s="2">
        <f t="shared" si="464"/>
        <v>248</v>
      </c>
      <c r="AE165" s="73">
        <f t="shared" si="262"/>
        <v>25</v>
      </c>
      <c r="AF165" s="2">
        <f t="shared" si="332"/>
        <v>4525</v>
      </c>
      <c r="AG165" s="3">
        <f>((A165-20000)*150)+(D165*150)+12500</f>
        <v>20150</v>
      </c>
      <c r="AH165" s="2">
        <f t="shared" ref="AH165:AM165" si="465">AH108</f>
        <v>0</v>
      </c>
      <c r="AI165" s="3">
        <f t="shared" si="465"/>
        <v>0</v>
      </c>
      <c r="AJ165" s="3">
        <f t="shared" si="465"/>
        <v>50</v>
      </c>
      <c r="AK165" s="3">
        <f t="shared" si="465"/>
        <v>40003</v>
      </c>
      <c r="AL165" s="3" t="s">
        <v>738</v>
      </c>
      <c r="AM165" s="3">
        <f t="shared" si="465"/>
        <v>6</v>
      </c>
      <c r="AN165" s="13">
        <v>11</v>
      </c>
      <c r="AO165" s="13">
        <v>90</v>
      </c>
      <c r="AP165" s="13">
        <v>11</v>
      </c>
      <c r="AQ165" s="13">
        <v>90</v>
      </c>
    </row>
    <row r="166" spans="1:43" s="13" customFormat="1" x14ac:dyDescent="0.3">
      <c r="A166" s="2">
        <f t="shared" si="288"/>
        <v>20051</v>
      </c>
      <c r="B166" s="2">
        <f t="shared" ref="B166:D166" si="466">B109</f>
        <v>100051</v>
      </c>
      <c r="C166" s="2" t="str">
        <f t="shared" si="466"/>
        <v>Dungeon004_08</v>
      </c>
      <c r="D166" s="2">
        <f t="shared" si="466"/>
        <v>1</v>
      </c>
      <c r="E166" s="2">
        <f t="shared" si="290"/>
        <v>3</v>
      </c>
      <c r="F166" s="12">
        <f t="shared" si="291"/>
        <v>57.000000000000014</v>
      </c>
      <c r="G166" s="2">
        <f t="shared" ref="G166:Z166" si="467">G109</f>
        <v>5</v>
      </c>
      <c r="H166" s="2">
        <f t="shared" si="467"/>
        <v>1</v>
      </c>
      <c r="I166" s="53">
        <v>-7.82</v>
      </c>
      <c r="J166" s="53">
        <v>0.5</v>
      </c>
      <c r="K166" s="2">
        <f t="shared" si="467"/>
        <v>-7</v>
      </c>
      <c r="L166" s="2">
        <f t="shared" si="321"/>
        <v>-7.32</v>
      </c>
      <c r="M166" s="2">
        <f t="shared" si="322"/>
        <v>0.5</v>
      </c>
      <c r="N166" s="2">
        <v>-7</v>
      </c>
      <c r="O166" s="2">
        <f t="shared" si="323"/>
        <v>-7.82</v>
      </c>
      <c r="P166" s="2">
        <f t="shared" si="324"/>
        <v>1</v>
      </c>
      <c r="Q166" s="2">
        <v>-7</v>
      </c>
      <c r="R166" s="2">
        <f t="shared" si="325"/>
        <v>-7.32</v>
      </c>
      <c r="S166" s="2">
        <f t="shared" si="326"/>
        <v>1</v>
      </c>
      <c r="T166" s="2">
        <f t="shared" si="467"/>
        <v>-7</v>
      </c>
      <c r="U166" s="2">
        <f t="shared" si="467"/>
        <v>0</v>
      </c>
      <c r="V166" s="2">
        <f t="shared" si="467"/>
        <v>0</v>
      </c>
      <c r="W166" s="2">
        <f t="shared" si="467"/>
        <v>0</v>
      </c>
      <c r="X166" s="2">
        <f t="shared" si="467"/>
        <v>0</v>
      </c>
      <c r="Y166" s="2">
        <f t="shared" si="467"/>
        <v>0</v>
      </c>
      <c r="Z166" s="2">
        <f t="shared" si="467"/>
        <v>251</v>
      </c>
      <c r="AA166" s="73">
        <f t="shared" si="259"/>
        <v>55</v>
      </c>
      <c r="AB166" s="2">
        <f t="shared" ref="AB166:AD166" si="468">AB109</f>
        <v>252</v>
      </c>
      <c r="AC166" s="73">
        <f t="shared" si="261"/>
        <v>25</v>
      </c>
      <c r="AD166" s="2">
        <f t="shared" si="468"/>
        <v>253</v>
      </c>
      <c r="AE166" s="73">
        <f t="shared" si="262"/>
        <v>25</v>
      </c>
      <c r="AF166" s="2">
        <f t="shared" si="332"/>
        <v>4550</v>
      </c>
      <c r="AG166" s="3">
        <f>((A166-20000)*150)+(D166*150)+12500</f>
        <v>20300</v>
      </c>
      <c r="AH166" s="2">
        <f t="shared" ref="AH166:AM166" si="469">AH109</f>
        <v>0</v>
      </c>
      <c r="AI166" s="3">
        <f t="shared" si="469"/>
        <v>0</v>
      </c>
      <c r="AJ166" s="3">
        <f t="shared" si="469"/>
        <v>50</v>
      </c>
      <c r="AK166" s="3">
        <f t="shared" si="469"/>
        <v>40003</v>
      </c>
      <c r="AL166" s="3" t="s">
        <v>740</v>
      </c>
      <c r="AM166" s="3">
        <f t="shared" si="469"/>
        <v>6</v>
      </c>
      <c r="AN166" s="13">
        <v>12</v>
      </c>
      <c r="AO166" s="13">
        <v>90</v>
      </c>
      <c r="AP166" s="13">
        <v>12</v>
      </c>
      <c r="AQ166" s="13">
        <v>90</v>
      </c>
    </row>
    <row r="167" spans="1:43" x14ac:dyDescent="0.3">
      <c r="A167" s="2">
        <f t="shared" si="288"/>
        <v>20052</v>
      </c>
      <c r="B167" s="2">
        <f t="shared" ref="B167:D167" si="470">B110</f>
        <v>100052</v>
      </c>
      <c r="C167" s="2" t="str">
        <f t="shared" si="470"/>
        <v>Dungeon004_08</v>
      </c>
      <c r="D167" s="2">
        <f t="shared" si="470"/>
        <v>1</v>
      </c>
      <c r="E167" s="2">
        <f t="shared" si="290"/>
        <v>3</v>
      </c>
      <c r="F167" s="12">
        <f t="shared" si="291"/>
        <v>57.320000000000007</v>
      </c>
      <c r="G167" s="2">
        <f t="shared" ref="G167:Z167" si="471">G110</f>
        <v>6</v>
      </c>
      <c r="H167" s="2">
        <f t="shared" si="471"/>
        <v>1</v>
      </c>
      <c r="I167" s="53">
        <v>-7.82</v>
      </c>
      <c r="J167" s="53">
        <v>0.5</v>
      </c>
      <c r="K167" s="2">
        <f t="shared" si="471"/>
        <v>-7</v>
      </c>
      <c r="L167" s="2">
        <f t="shared" si="321"/>
        <v>-7.32</v>
      </c>
      <c r="M167" s="2">
        <f t="shared" si="322"/>
        <v>0.5</v>
      </c>
      <c r="N167" s="2">
        <v>-7</v>
      </c>
      <c r="O167" s="2">
        <f t="shared" si="323"/>
        <v>-7.82</v>
      </c>
      <c r="P167" s="2">
        <f t="shared" si="324"/>
        <v>1</v>
      </c>
      <c r="Q167" s="2">
        <v>-7</v>
      </c>
      <c r="R167" s="2">
        <f t="shared" si="325"/>
        <v>-7.32</v>
      </c>
      <c r="S167" s="2">
        <f t="shared" si="326"/>
        <v>1</v>
      </c>
      <c r="T167" s="2">
        <f t="shared" si="471"/>
        <v>-7</v>
      </c>
      <c r="U167" s="2">
        <f t="shared" si="471"/>
        <v>0</v>
      </c>
      <c r="V167" s="2">
        <f t="shared" si="471"/>
        <v>0</v>
      </c>
      <c r="W167" s="2">
        <f t="shared" si="471"/>
        <v>0</v>
      </c>
      <c r="X167" s="2">
        <f t="shared" si="471"/>
        <v>0</v>
      </c>
      <c r="Y167" s="2">
        <f t="shared" si="471"/>
        <v>0</v>
      </c>
      <c r="Z167" s="2">
        <f t="shared" si="471"/>
        <v>256</v>
      </c>
      <c r="AA167" s="73">
        <f t="shared" si="259"/>
        <v>55</v>
      </c>
      <c r="AB167" s="2">
        <f t="shared" ref="AB167:AD167" si="472">AB110</f>
        <v>257</v>
      </c>
      <c r="AC167" s="73">
        <f t="shared" si="261"/>
        <v>25</v>
      </c>
      <c r="AD167" s="2">
        <f t="shared" si="472"/>
        <v>258</v>
      </c>
      <c r="AE167" s="73">
        <f t="shared" si="262"/>
        <v>25</v>
      </c>
      <c r="AF167" s="2">
        <f t="shared" si="332"/>
        <v>4575</v>
      </c>
      <c r="AG167" s="3">
        <f>((A167-20000)*150)+(D167*150)+12500</f>
        <v>20450</v>
      </c>
      <c r="AH167" s="2">
        <f t="shared" ref="AH167:AM167" si="473">AH110</f>
        <v>0</v>
      </c>
      <c r="AI167" s="3">
        <f t="shared" si="473"/>
        <v>0</v>
      </c>
      <c r="AJ167" s="3">
        <f t="shared" si="473"/>
        <v>50</v>
      </c>
      <c r="AK167" s="3">
        <f t="shared" si="473"/>
        <v>40003</v>
      </c>
      <c r="AL167" s="3" t="s">
        <v>700</v>
      </c>
      <c r="AM167" s="3">
        <f t="shared" si="473"/>
        <v>6</v>
      </c>
      <c r="AN167">
        <v>12</v>
      </c>
      <c r="AO167">
        <v>90</v>
      </c>
      <c r="AP167">
        <v>12</v>
      </c>
      <c r="AQ167">
        <v>90</v>
      </c>
    </row>
    <row r="168" spans="1:43" x14ac:dyDescent="0.3">
      <c r="A168" s="2">
        <f t="shared" si="288"/>
        <v>20053</v>
      </c>
      <c r="B168" s="2">
        <f t="shared" ref="B168:D168" si="474">B111</f>
        <v>100053</v>
      </c>
      <c r="C168" s="2" t="str">
        <f t="shared" si="474"/>
        <v>Dungeon004_08</v>
      </c>
      <c r="D168" s="2">
        <f t="shared" si="474"/>
        <v>1</v>
      </c>
      <c r="E168" s="2">
        <f t="shared" si="290"/>
        <v>3</v>
      </c>
      <c r="F168" s="12">
        <f t="shared" si="291"/>
        <v>57.640000000000015</v>
      </c>
      <c r="G168" s="2">
        <f t="shared" ref="G168:Z168" si="475">G111</f>
        <v>7</v>
      </c>
      <c r="H168" s="2">
        <f t="shared" si="475"/>
        <v>1</v>
      </c>
      <c r="I168" s="53">
        <v>-7.82</v>
      </c>
      <c r="J168" s="53">
        <v>0.5</v>
      </c>
      <c r="K168" s="2">
        <f t="shared" si="475"/>
        <v>-7</v>
      </c>
      <c r="L168" s="2">
        <f t="shared" si="321"/>
        <v>-7.32</v>
      </c>
      <c r="M168" s="2">
        <f t="shared" si="322"/>
        <v>0.5</v>
      </c>
      <c r="N168" s="2">
        <v>-7</v>
      </c>
      <c r="O168" s="2">
        <f t="shared" si="323"/>
        <v>-7.82</v>
      </c>
      <c r="P168" s="2">
        <f t="shared" si="324"/>
        <v>1</v>
      </c>
      <c r="Q168" s="2">
        <v>-7</v>
      </c>
      <c r="R168" s="2">
        <f t="shared" si="325"/>
        <v>-7.32</v>
      </c>
      <c r="S168" s="2">
        <f t="shared" si="326"/>
        <v>1</v>
      </c>
      <c r="T168" s="2">
        <f t="shared" si="475"/>
        <v>-7</v>
      </c>
      <c r="U168" s="2">
        <f t="shared" si="475"/>
        <v>0</v>
      </c>
      <c r="V168" s="2">
        <f t="shared" si="475"/>
        <v>0</v>
      </c>
      <c r="W168" s="2">
        <f t="shared" si="475"/>
        <v>0</v>
      </c>
      <c r="X168" s="2">
        <f t="shared" si="475"/>
        <v>0</v>
      </c>
      <c r="Y168" s="2">
        <f t="shared" si="475"/>
        <v>0</v>
      </c>
      <c r="Z168" s="2">
        <f t="shared" si="475"/>
        <v>261</v>
      </c>
      <c r="AA168" s="73">
        <f t="shared" si="259"/>
        <v>55</v>
      </c>
      <c r="AB168" s="2">
        <f t="shared" ref="AB168:AD168" si="476">AB111</f>
        <v>262</v>
      </c>
      <c r="AC168" s="73">
        <f t="shared" si="261"/>
        <v>25</v>
      </c>
      <c r="AD168" s="2">
        <f t="shared" si="476"/>
        <v>263</v>
      </c>
      <c r="AE168" s="73">
        <f t="shared" si="262"/>
        <v>25</v>
      </c>
      <c r="AF168" s="2">
        <f t="shared" si="332"/>
        <v>4600</v>
      </c>
      <c r="AG168" s="3">
        <f>((A168-20000)*150)+(D168*150)+12500</f>
        <v>20600</v>
      </c>
      <c r="AH168" s="2">
        <f t="shared" ref="AH168:AM168" si="477">AH111</f>
        <v>0</v>
      </c>
      <c r="AI168" s="3">
        <f t="shared" si="477"/>
        <v>0</v>
      </c>
      <c r="AJ168" s="3">
        <f t="shared" si="477"/>
        <v>50</v>
      </c>
      <c r="AK168" s="3">
        <f t="shared" si="477"/>
        <v>40003</v>
      </c>
      <c r="AL168" s="3" t="s">
        <v>743</v>
      </c>
      <c r="AM168" s="3">
        <f t="shared" si="477"/>
        <v>6</v>
      </c>
      <c r="AN168">
        <v>13</v>
      </c>
      <c r="AO168">
        <v>90</v>
      </c>
      <c r="AP168">
        <v>13</v>
      </c>
      <c r="AQ168">
        <v>90</v>
      </c>
    </row>
    <row r="169" spans="1:43" x14ac:dyDescent="0.3">
      <c r="A169" s="2">
        <f t="shared" si="288"/>
        <v>20054</v>
      </c>
      <c r="B169" s="2">
        <f t="shared" ref="B169:D169" si="478">B112</f>
        <v>100054</v>
      </c>
      <c r="C169" s="2" t="str">
        <f t="shared" si="478"/>
        <v>Dungeon004_08</v>
      </c>
      <c r="D169" s="2">
        <f t="shared" si="478"/>
        <v>1</v>
      </c>
      <c r="E169" s="2">
        <f t="shared" si="290"/>
        <v>3</v>
      </c>
      <c r="F169" s="12">
        <f t="shared" si="291"/>
        <v>57.960000000000008</v>
      </c>
      <c r="G169" s="2">
        <f t="shared" ref="G169:Z169" si="479">G112</f>
        <v>8</v>
      </c>
      <c r="H169" s="2">
        <f t="shared" si="479"/>
        <v>1</v>
      </c>
      <c r="I169" s="53">
        <v>-7.82</v>
      </c>
      <c r="J169" s="53">
        <v>0.5</v>
      </c>
      <c r="K169" s="2">
        <f t="shared" si="479"/>
        <v>-7</v>
      </c>
      <c r="L169" s="2">
        <f t="shared" si="321"/>
        <v>-7.32</v>
      </c>
      <c r="M169" s="2">
        <f t="shared" si="322"/>
        <v>0.5</v>
      </c>
      <c r="N169" s="2">
        <v>-7</v>
      </c>
      <c r="O169" s="2">
        <f t="shared" si="323"/>
        <v>-7.82</v>
      </c>
      <c r="P169" s="2">
        <f t="shared" si="324"/>
        <v>1</v>
      </c>
      <c r="Q169" s="2">
        <v>-7</v>
      </c>
      <c r="R169" s="2">
        <f t="shared" si="325"/>
        <v>-7.32</v>
      </c>
      <c r="S169" s="2">
        <f t="shared" si="326"/>
        <v>1</v>
      </c>
      <c r="T169" s="2">
        <f t="shared" si="479"/>
        <v>-7</v>
      </c>
      <c r="U169" s="2">
        <f t="shared" si="479"/>
        <v>0</v>
      </c>
      <c r="V169" s="2">
        <f t="shared" si="479"/>
        <v>0</v>
      </c>
      <c r="W169" s="2">
        <f t="shared" si="479"/>
        <v>0</v>
      </c>
      <c r="X169" s="2">
        <f t="shared" si="479"/>
        <v>0</v>
      </c>
      <c r="Y169" s="2">
        <f t="shared" si="479"/>
        <v>0</v>
      </c>
      <c r="Z169" s="2">
        <f t="shared" si="479"/>
        <v>266</v>
      </c>
      <c r="AA169" s="73">
        <f t="shared" si="259"/>
        <v>55</v>
      </c>
      <c r="AB169" s="2">
        <f t="shared" ref="AB169:AD169" si="480">AB112</f>
        <v>267</v>
      </c>
      <c r="AC169" s="73">
        <f t="shared" si="261"/>
        <v>25</v>
      </c>
      <c r="AD169" s="2">
        <f t="shared" si="480"/>
        <v>268</v>
      </c>
      <c r="AE169" s="73">
        <f t="shared" si="262"/>
        <v>25</v>
      </c>
      <c r="AF169" s="2">
        <f t="shared" si="332"/>
        <v>4625</v>
      </c>
      <c r="AG169" s="3">
        <f>((A169-20000)*150)+(D169*150)+12500</f>
        <v>20750</v>
      </c>
      <c r="AH169" s="2">
        <f t="shared" ref="AH169:AM169" si="481">AH112</f>
        <v>0</v>
      </c>
      <c r="AI169" s="3">
        <f t="shared" si="481"/>
        <v>0</v>
      </c>
      <c r="AJ169" s="3">
        <f t="shared" si="481"/>
        <v>50</v>
      </c>
      <c r="AK169" s="3">
        <f t="shared" si="481"/>
        <v>40003</v>
      </c>
      <c r="AL169" s="3" t="s">
        <v>677</v>
      </c>
      <c r="AM169" s="3">
        <f t="shared" si="481"/>
        <v>6</v>
      </c>
      <c r="AN169">
        <v>13</v>
      </c>
      <c r="AO169">
        <v>90</v>
      </c>
      <c r="AP169">
        <v>13</v>
      </c>
      <c r="AQ169">
        <v>90</v>
      </c>
    </row>
    <row r="170" spans="1:43" x14ac:dyDescent="0.3">
      <c r="A170" s="2">
        <f t="shared" si="288"/>
        <v>20055</v>
      </c>
      <c r="B170" s="2">
        <f t="shared" ref="B170:D170" si="482">B113</f>
        <v>100055</v>
      </c>
      <c r="C170" s="2" t="str">
        <f t="shared" si="482"/>
        <v>Dungeon004_08</v>
      </c>
      <c r="D170" s="2">
        <f t="shared" si="482"/>
        <v>1</v>
      </c>
      <c r="E170" s="2">
        <f t="shared" si="290"/>
        <v>3</v>
      </c>
      <c r="F170" s="12">
        <f t="shared" si="291"/>
        <v>58.280000000000015</v>
      </c>
      <c r="G170" s="2">
        <f t="shared" ref="G170:Z170" si="483">G113</f>
        <v>4</v>
      </c>
      <c r="H170" s="2">
        <f t="shared" si="483"/>
        <v>1</v>
      </c>
      <c r="I170" s="53">
        <v>-7.82</v>
      </c>
      <c r="J170" s="53">
        <v>0.5</v>
      </c>
      <c r="K170" s="2">
        <f t="shared" si="483"/>
        <v>-7</v>
      </c>
      <c r="L170" s="2">
        <f t="shared" si="321"/>
        <v>-7.32</v>
      </c>
      <c r="M170" s="2">
        <f t="shared" si="322"/>
        <v>0.5</v>
      </c>
      <c r="N170" s="2">
        <v>-7</v>
      </c>
      <c r="O170" s="2">
        <f t="shared" si="323"/>
        <v>-7.82</v>
      </c>
      <c r="P170" s="2">
        <f t="shared" si="324"/>
        <v>1</v>
      </c>
      <c r="Q170" s="2">
        <v>-7</v>
      </c>
      <c r="R170" s="2">
        <f t="shared" si="325"/>
        <v>-7.32</v>
      </c>
      <c r="S170" s="2">
        <f t="shared" si="326"/>
        <v>1</v>
      </c>
      <c r="T170" s="2">
        <f t="shared" si="483"/>
        <v>-7</v>
      </c>
      <c r="U170" s="2">
        <f t="shared" si="483"/>
        <v>0</v>
      </c>
      <c r="V170" s="2">
        <f t="shared" si="483"/>
        <v>0</v>
      </c>
      <c r="W170" s="2">
        <f t="shared" si="483"/>
        <v>0</v>
      </c>
      <c r="X170" s="2">
        <f t="shared" si="483"/>
        <v>0</v>
      </c>
      <c r="Y170" s="2">
        <f t="shared" si="483"/>
        <v>0</v>
      </c>
      <c r="Z170" s="2">
        <f t="shared" si="483"/>
        <v>271</v>
      </c>
      <c r="AA170" s="73">
        <f t="shared" si="259"/>
        <v>55</v>
      </c>
      <c r="AB170" s="2">
        <f t="shared" ref="AB170:AD170" si="484">AB113</f>
        <v>272</v>
      </c>
      <c r="AC170" s="73">
        <f t="shared" si="261"/>
        <v>25</v>
      </c>
      <c r="AD170" s="2">
        <f t="shared" si="484"/>
        <v>273</v>
      </c>
      <c r="AE170" s="73">
        <f t="shared" si="262"/>
        <v>25</v>
      </c>
      <c r="AF170" s="2">
        <f t="shared" si="332"/>
        <v>4650</v>
      </c>
      <c r="AG170" s="3">
        <f>((A170-20000)*150)+(D170*150)+12500</f>
        <v>20900</v>
      </c>
      <c r="AH170" s="2">
        <f t="shared" ref="AH170:AM170" si="485">AH113</f>
        <v>0</v>
      </c>
      <c r="AI170" s="3">
        <f t="shared" si="485"/>
        <v>0</v>
      </c>
      <c r="AJ170" s="3">
        <f t="shared" si="485"/>
        <v>50</v>
      </c>
      <c r="AK170" s="3">
        <f t="shared" si="485"/>
        <v>40003</v>
      </c>
      <c r="AL170" s="3" t="s">
        <v>704</v>
      </c>
      <c r="AM170" s="3">
        <f t="shared" si="485"/>
        <v>6</v>
      </c>
      <c r="AN170">
        <v>14</v>
      </c>
      <c r="AO170">
        <v>90</v>
      </c>
      <c r="AP170">
        <v>14</v>
      </c>
      <c r="AQ170">
        <v>90</v>
      </c>
    </row>
    <row r="171" spans="1:43" x14ac:dyDescent="0.3">
      <c r="A171" s="2">
        <f t="shared" si="288"/>
        <v>20056</v>
      </c>
      <c r="B171" s="2">
        <f t="shared" ref="B171:D171" si="486">B114</f>
        <v>100056</v>
      </c>
      <c r="C171" s="2" t="str">
        <f t="shared" si="486"/>
        <v>Dungeon004_08</v>
      </c>
      <c r="D171" s="2">
        <f t="shared" si="486"/>
        <v>1</v>
      </c>
      <c r="E171" s="2">
        <f t="shared" si="290"/>
        <v>3</v>
      </c>
      <c r="F171" s="12">
        <f t="shared" si="291"/>
        <v>58.600000000000009</v>
      </c>
      <c r="G171" s="2">
        <f t="shared" ref="G171:Z171" si="487">G114</f>
        <v>9</v>
      </c>
      <c r="H171" s="2">
        <f t="shared" si="487"/>
        <v>1</v>
      </c>
      <c r="I171" s="53">
        <v>-7.82</v>
      </c>
      <c r="J171" s="53">
        <v>0.5</v>
      </c>
      <c r="K171" s="2">
        <f t="shared" si="487"/>
        <v>-7</v>
      </c>
      <c r="L171" s="2">
        <f t="shared" si="321"/>
        <v>-7.32</v>
      </c>
      <c r="M171" s="2">
        <f t="shared" si="322"/>
        <v>0.5</v>
      </c>
      <c r="N171" s="2">
        <v>-7</v>
      </c>
      <c r="O171" s="2">
        <f t="shared" si="323"/>
        <v>-7.82</v>
      </c>
      <c r="P171" s="2">
        <f t="shared" si="324"/>
        <v>1</v>
      </c>
      <c r="Q171" s="2">
        <v>-7</v>
      </c>
      <c r="R171" s="2">
        <f t="shared" si="325"/>
        <v>-7.32</v>
      </c>
      <c r="S171" s="2">
        <f t="shared" si="326"/>
        <v>1</v>
      </c>
      <c r="T171" s="2">
        <f t="shared" si="487"/>
        <v>-7</v>
      </c>
      <c r="U171" s="2">
        <f t="shared" si="487"/>
        <v>0</v>
      </c>
      <c r="V171" s="2">
        <f t="shared" si="487"/>
        <v>0</v>
      </c>
      <c r="W171" s="2">
        <f t="shared" si="487"/>
        <v>0</v>
      </c>
      <c r="X171" s="2">
        <f t="shared" si="487"/>
        <v>0</v>
      </c>
      <c r="Y171" s="2">
        <f t="shared" si="487"/>
        <v>0</v>
      </c>
      <c r="Z171" s="2">
        <f t="shared" si="487"/>
        <v>276</v>
      </c>
      <c r="AA171" s="73">
        <f t="shared" si="259"/>
        <v>55</v>
      </c>
      <c r="AB171" s="2">
        <f t="shared" ref="AB171:AD171" si="488">AB114</f>
        <v>277</v>
      </c>
      <c r="AC171" s="73">
        <f t="shared" si="261"/>
        <v>25</v>
      </c>
      <c r="AD171" s="2">
        <f t="shared" si="488"/>
        <v>278</v>
      </c>
      <c r="AE171" s="73">
        <f t="shared" si="262"/>
        <v>25</v>
      </c>
      <c r="AF171" s="2">
        <f t="shared" si="332"/>
        <v>4675</v>
      </c>
      <c r="AG171" s="3">
        <f>((A171-20000)*150)+(D171*150)+12500</f>
        <v>21050</v>
      </c>
      <c r="AH171" s="2">
        <f t="shared" ref="AH171:AM171" si="489">AH114</f>
        <v>0</v>
      </c>
      <c r="AI171" s="3">
        <f t="shared" si="489"/>
        <v>0</v>
      </c>
      <c r="AJ171" s="3">
        <f t="shared" si="489"/>
        <v>50</v>
      </c>
      <c r="AK171" s="3">
        <f t="shared" si="489"/>
        <v>40003</v>
      </c>
      <c r="AL171" s="3" t="s">
        <v>679</v>
      </c>
      <c r="AM171" s="3">
        <f t="shared" si="489"/>
        <v>6</v>
      </c>
      <c r="AN171">
        <v>14</v>
      </c>
      <c r="AO171">
        <v>90</v>
      </c>
      <c r="AP171">
        <v>14</v>
      </c>
      <c r="AQ171">
        <v>90</v>
      </c>
    </row>
    <row r="172" spans="1:43" x14ac:dyDescent="0.3">
      <c r="A172" s="2">
        <f t="shared" si="288"/>
        <v>20057</v>
      </c>
      <c r="B172" s="2">
        <f t="shared" ref="B172:D172" si="490">B115</f>
        <v>100057</v>
      </c>
      <c r="C172" s="2" t="str">
        <f t="shared" si="490"/>
        <v>Dungeon004_08</v>
      </c>
      <c r="D172" s="2">
        <f t="shared" si="490"/>
        <v>5</v>
      </c>
      <c r="E172" s="2">
        <f t="shared" si="290"/>
        <v>3</v>
      </c>
      <c r="F172" s="12">
        <f t="shared" si="291"/>
        <v>58.920000000000016</v>
      </c>
      <c r="G172" s="2">
        <f t="shared" ref="G172:Z172" si="491">G115</f>
        <v>9</v>
      </c>
      <c r="H172" s="2">
        <f t="shared" si="491"/>
        <v>1</v>
      </c>
      <c r="I172" s="53">
        <v>-7.82</v>
      </c>
      <c r="J172" s="53">
        <v>0.5</v>
      </c>
      <c r="K172" s="2">
        <f t="shared" si="491"/>
        <v>-7</v>
      </c>
      <c r="L172" s="2">
        <f t="shared" si="321"/>
        <v>-7.32</v>
      </c>
      <c r="M172" s="2">
        <f t="shared" si="322"/>
        <v>0.5</v>
      </c>
      <c r="N172" s="2">
        <v>-7</v>
      </c>
      <c r="O172" s="2">
        <f t="shared" si="323"/>
        <v>-7.82</v>
      </c>
      <c r="P172" s="2">
        <f t="shared" si="324"/>
        <v>1</v>
      </c>
      <c r="Q172" s="2">
        <v>-7</v>
      </c>
      <c r="R172" s="2">
        <f t="shared" si="325"/>
        <v>-7.32</v>
      </c>
      <c r="S172" s="2">
        <f t="shared" si="326"/>
        <v>1</v>
      </c>
      <c r="T172" s="2">
        <f t="shared" si="491"/>
        <v>-7</v>
      </c>
      <c r="U172" s="2">
        <f t="shared" si="491"/>
        <v>0</v>
      </c>
      <c r="V172" s="2">
        <f t="shared" si="491"/>
        <v>0</v>
      </c>
      <c r="W172" s="2">
        <f t="shared" si="491"/>
        <v>0</v>
      </c>
      <c r="X172" s="2">
        <f t="shared" si="491"/>
        <v>0</v>
      </c>
      <c r="Y172" s="2">
        <f t="shared" si="491"/>
        <v>0</v>
      </c>
      <c r="Z172" s="2">
        <f t="shared" si="491"/>
        <v>281</v>
      </c>
      <c r="AA172" s="73">
        <f t="shared" si="259"/>
        <v>55</v>
      </c>
      <c r="AB172" s="2">
        <f t="shared" ref="AB172:AD172" si="492">AB115</f>
        <v>282</v>
      </c>
      <c r="AC172" s="73">
        <f t="shared" si="261"/>
        <v>25</v>
      </c>
      <c r="AD172" s="2">
        <f t="shared" si="492"/>
        <v>283</v>
      </c>
      <c r="AE172" s="73">
        <f t="shared" si="262"/>
        <v>25</v>
      </c>
      <c r="AF172" s="2">
        <f t="shared" si="332"/>
        <v>4700</v>
      </c>
      <c r="AG172" s="3">
        <f>((A172-20000)*150)+(D172*150)+12500</f>
        <v>21800</v>
      </c>
      <c r="AH172" s="2">
        <f t="shared" ref="AH172:AM172" si="493">AH115</f>
        <v>0</v>
      </c>
      <c r="AI172" s="3">
        <f t="shared" si="493"/>
        <v>0</v>
      </c>
      <c r="AJ172" s="3">
        <f t="shared" si="493"/>
        <v>50</v>
      </c>
      <c r="AK172" s="3">
        <f t="shared" si="493"/>
        <v>40003</v>
      </c>
      <c r="AL172" s="3" t="s">
        <v>693</v>
      </c>
      <c r="AM172" s="3">
        <f t="shared" si="493"/>
        <v>6</v>
      </c>
      <c r="AN172">
        <v>15</v>
      </c>
      <c r="AO172">
        <v>90</v>
      </c>
      <c r="AP172">
        <v>15</v>
      </c>
      <c r="AQ172">
        <v>90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1"/>
  <sheetViews>
    <sheetView topLeftCell="A2" workbookViewId="0">
      <selection sqref="A1:B1048576"/>
    </sheetView>
  </sheetViews>
  <sheetFormatPr defaultRowHeight="16.5" x14ac:dyDescent="0.3"/>
  <cols>
    <col min="2" max="2" width="53.5" style="1" bestFit="1" customWidth="1"/>
  </cols>
  <sheetData>
    <row r="1" spans="1:2" x14ac:dyDescent="0.3">
      <c r="A1" s="19" t="s">
        <v>10</v>
      </c>
      <c r="B1" s="20" t="s">
        <v>11</v>
      </c>
    </row>
    <row r="2" spans="1:2" x14ac:dyDescent="0.3">
      <c r="A2">
        <v>1</v>
      </c>
      <c r="B2" s="1" t="s">
        <v>12</v>
      </c>
    </row>
    <row r="3" spans="1:2" x14ac:dyDescent="0.3">
      <c r="A3">
        <v>2</v>
      </c>
      <c r="B3" s="1" t="s">
        <v>13</v>
      </c>
    </row>
    <row r="4" spans="1:2" x14ac:dyDescent="0.3">
      <c r="A4">
        <v>3</v>
      </c>
      <c r="B4" s="1" t="s">
        <v>14</v>
      </c>
    </row>
    <row r="5" spans="1:2" x14ac:dyDescent="0.3">
      <c r="A5">
        <v>4</v>
      </c>
      <c r="B5" s="1" t="s">
        <v>15</v>
      </c>
    </row>
    <row r="6" spans="1:2" x14ac:dyDescent="0.3">
      <c r="A6">
        <v>5</v>
      </c>
      <c r="B6" s="1" t="s">
        <v>16</v>
      </c>
    </row>
    <row r="7" spans="1:2" x14ac:dyDescent="0.3">
      <c r="A7">
        <v>6</v>
      </c>
      <c r="B7" s="1" t="s">
        <v>17</v>
      </c>
    </row>
    <row r="8" spans="1:2" x14ac:dyDescent="0.3">
      <c r="A8">
        <v>7</v>
      </c>
      <c r="B8" s="1" t="s">
        <v>17</v>
      </c>
    </row>
    <row r="9" spans="1:2" x14ac:dyDescent="0.3">
      <c r="A9">
        <v>8</v>
      </c>
      <c r="B9" s="1" t="s">
        <v>17</v>
      </c>
    </row>
    <row r="10" spans="1:2" x14ac:dyDescent="0.3">
      <c r="A10">
        <v>9</v>
      </c>
      <c r="B10" s="1" t="s">
        <v>17</v>
      </c>
    </row>
    <row r="11" spans="1:2" x14ac:dyDescent="0.3">
      <c r="A11">
        <v>10</v>
      </c>
      <c r="B11" s="1" t="s">
        <v>17</v>
      </c>
    </row>
    <row r="12" spans="1:2" x14ac:dyDescent="0.3">
      <c r="A12">
        <v>11</v>
      </c>
      <c r="B12" s="1" t="s">
        <v>18</v>
      </c>
    </row>
    <row r="13" spans="1:2" x14ac:dyDescent="0.3">
      <c r="A13">
        <v>12</v>
      </c>
      <c r="B13" s="1" t="s">
        <v>19</v>
      </c>
    </row>
    <row r="14" spans="1:2" x14ac:dyDescent="0.3">
      <c r="A14">
        <v>13</v>
      </c>
      <c r="B14" s="1" t="s">
        <v>20</v>
      </c>
    </row>
    <row r="15" spans="1:2" x14ac:dyDescent="0.3">
      <c r="A15">
        <v>14</v>
      </c>
      <c r="B15" s="1" t="s">
        <v>21</v>
      </c>
    </row>
    <row r="16" spans="1:2" x14ac:dyDescent="0.3">
      <c r="A16">
        <v>15</v>
      </c>
      <c r="B16" s="1" t="s">
        <v>22</v>
      </c>
    </row>
    <row r="17" spans="1:2" x14ac:dyDescent="0.3">
      <c r="A17">
        <v>16</v>
      </c>
      <c r="B17" s="1" t="s">
        <v>17</v>
      </c>
    </row>
    <row r="18" spans="1:2" x14ac:dyDescent="0.3">
      <c r="A18">
        <v>17</v>
      </c>
      <c r="B18" s="1" t="s">
        <v>17</v>
      </c>
    </row>
    <row r="19" spans="1:2" x14ac:dyDescent="0.3">
      <c r="A19">
        <v>18</v>
      </c>
      <c r="B19" s="1" t="s">
        <v>17</v>
      </c>
    </row>
    <row r="20" spans="1:2" x14ac:dyDescent="0.3">
      <c r="A20">
        <v>19</v>
      </c>
      <c r="B20" s="1" t="s">
        <v>17</v>
      </c>
    </row>
    <row r="21" spans="1:2" x14ac:dyDescent="0.3">
      <c r="A21">
        <v>20</v>
      </c>
      <c r="B21" s="1" t="s">
        <v>17</v>
      </c>
    </row>
    <row r="22" spans="1:2" x14ac:dyDescent="0.3">
      <c r="A22">
        <v>1001</v>
      </c>
      <c r="B22" s="1" t="s">
        <v>23</v>
      </c>
    </row>
    <row r="23" spans="1:2" x14ac:dyDescent="0.3">
      <c r="A23">
        <v>1002</v>
      </c>
      <c r="B23" s="1" t="s">
        <v>24</v>
      </c>
    </row>
    <row r="24" spans="1:2" x14ac:dyDescent="0.3">
      <c r="A24">
        <v>1003</v>
      </c>
      <c r="B24" s="1" t="s">
        <v>25</v>
      </c>
    </row>
    <row r="25" spans="1:2" x14ac:dyDescent="0.3">
      <c r="A25">
        <v>1004</v>
      </c>
      <c r="B25" s="1" t="s">
        <v>26</v>
      </c>
    </row>
    <row r="26" spans="1:2" x14ac:dyDescent="0.3">
      <c r="A26">
        <v>1005</v>
      </c>
      <c r="B26" s="1" t="s">
        <v>27</v>
      </c>
    </row>
    <row r="27" spans="1:2" x14ac:dyDescent="0.3">
      <c r="A27">
        <v>1006</v>
      </c>
      <c r="B27" s="1" t="s">
        <v>28</v>
      </c>
    </row>
    <row r="28" spans="1:2" x14ac:dyDescent="0.3">
      <c r="A28">
        <v>1101</v>
      </c>
      <c r="B28" s="1" t="s">
        <v>29</v>
      </c>
    </row>
    <row r="29" spans="1:2" x14ac:dyDescent="0.3">
      <c r="A29">
        <v>1102</v>
      </c>
      <c r="B29" s="1" t="s">
        <v>30</v>
      </c>
    </row>
    <row r="30" spans="1:2" x14ac:dyDescent="0.3">
      <c r="A30">
        <v>1103</v>
      </c>
      <c r="B30" s="1" t="s">
        <v>31</v>
      </c>
    </row>
    <row r="31" spans="1:2" x14ac:dyDescent="0.3">
      <c r="A31">
        <v>1104</v>
      </c>
      <c r="B31" s="1" t="s">
        <v>32</v>
      </c>
    </row>
    <row r="32" spans="1:2" x14ac:dyDescent="0.3">
      <c r="A32">
        <v>1105</v>
      </c>
      <c r="B32" s="1" t="s">
        <v>33</v>
      </c>
    </row>
    <row r="33" spans="1:2" x14ac:dyDescent="0.3">
      <c r="A33">
        <v>1106</v>
      </c>
      <c r="B33" s="1" t="s">
        <v>34</v>
      </c>
    </row>
    <row r="34" spans="1:2" x14ac:dyDescent="0.3">
      <c r="A34">
        <v>100001</v>
      </c>
      <c r="B34" s="21" t="s">
        <v>35</v>
      </c>
    </row>
    <row r="35" spans="1:2" x14ac:dyDescent="0.3">
      <c r="A35">
        <v>100002</v>
      </c>
      <c r="B35" s="21" t="s">
        <v>36</v>
      </c>
    </row>
    <row r="36" spans="1:2" x14ac:dyDescent="0.3">
      <c r="A36">
        <v>100003</v>
      </c>
      <c r="B36" s="21" t="s">
        <v>37</v>
      </c>
    </row>
    <row r="37" spans="1:2" x14ac:dyDescent="0.3">
      <c r="A37">
        <v>100004</v>
      </c>
      <c r="B37" s="21" t="s">
        <v>38</v>
      </c>
    </row>
    <row r="38" spans="1:2" x14ac:dyDescent="0.3">
      <c r="A38">
        <v>100005</v>
      </c>
      <c r="B38" s="21" t="s">
        <v>39</v>
      </c>
    </row>
    <row r="39" spans="1:2" x14ac:dyDescent="0.3">
      <c r="A39">
        <v>100006</v>
      </c>
      <c r="B39" s="21" t="s">
        <v>40</v>
      </c>
    </row>
    <row r="40" spans="1:2" x14ac:dyDescent="0.3">
      <c r="A40">
        <v>100007</v>
      </c>
      <c r="B40" s="21" t="s">
        <v>41</v>
      </c>
    </row>
    <row r="41" spans="1:2" x14ac:dyDescent="0.3">
      <c r="A41">
        <v>100008</v>
      </c>
      <c r="B41" s="21" t="s">
        <v>42</v>
      </c>
    </row>
    <row r="42" spans="1:2" x14ac:dyDescent="0.3">
      <c r="A42">
        <v>100009</v>
      </c>
      <c r="B42" s="21" t="s">
        <v>43</v>
      </c>
    </row>
    <row r="43" spans="1:2" x14ac:dyDescent="0.3">
      <c r="A43">
        <v>100010</v>
      </c>
      <c r="B43" s="21" t="s">
        <v>44</v>
      </c>
    </row>
    <row r="44" spans="1:2" x14ac:dyDescent="0.3">
      <c r="A44">
        <v>100011</v>
      </c>
      <c r="B44" s="21" t="s">
        <v>45</v>
      </c>
    </row>
    <row r="45" spans="1:2" x14ac:dyDescent="0.3">
      <c r="A45">
        <v>100012</v>
      </c>
      <c r="B45" s="21" t="s">
        <v>46</v>
      </c>
    </row>
    <row r="46" spans="1:2" x14ac:dyDescent="0.3">
      <c r="A46">
        <v>100013</v>
      </c>
      <c r="B46" s="21" t="s">
        <v>47</v>
      </c>
    </row>
    <row r="47" spans="1:2" x14ac:dyDescent="0.3">
      <c r="A47">
        <v>100014</v>
      </c>
      <c r="B47" s="21" t="s">
        <v>48</v>
      </c>
    </row>
    <row r="48" spans="1:2" x14ac:dyDescent="0.3">
      <c r="A48">
        <v>100015</v>
      </c>
      <c r="B48" s="21" t="s">
        <v>49</v>
      </c>
    </row>
    <row r="49" spans="1:2" x14ac:dyDescent="0.3">
      <c r="A49">
        <v>100016</v>
      </c>
      <c r="B49" s="21" t="s">
        <v>50</v>
      </c>
    </row>
    <row r="50" spans="1:2" x14ac:dyDescent="0.3">
      <c r="A50">
        <v>100017</v>
      </c>
      <c r="B50" s="21" t="s">
        <v>51</v>
      </c>
    </row>
    <row r="51" spans="1:2" x14ac:dyDescent="0.3">
      <c r="A51">
        <v>100018</v>
      </c>
      <c r="B51" s="21" t="s">
        <v>52</v>
      </c>
    </row>
    <row r="52" spans="1:2" x14ac:dyDescent="0.3">
      <c r="A52">
        <v>100019</v>
      </c>
      <c r="B52" s="21" t="s">
        <v>53</v>
      </c>
    </row>
    <row r="53" spans="1:2" x14ac:dyDescent="0.3">
      <c r="A53">
        <v>100020</v>
      </c>
      <c r="B53" s="22" t="s">
        <v>46</v>
      </c>
    </row>
    <row r="54" spans="1:2" x14ac:dyDescent="0.3">
      <c r="A54">
        <v>100021</v>
      </c>
      <c r="B54" s="1" t="s">
        <v>54</v>
      </c>
    </row>
    <row r="55" spans="1:2" x14ac:dyDescent="0.3">
      <c r="A55">
        <v>100022</v>
      </c>
      <c r="B55" s="1" t="s">
        <v>55</v>
      </c>
    </row>
    <row r="56" spans="1:2" x14ac:dyDescent="0.3">
      <c r="A56">
        <v>100023</v>
      </c>
      <c r="B56" s="1" t="s">
        <v>56</v>
      </c>
    </row>
    <row r="57" spans="1:2" x14ac:dyDescent="0.3">
      <c r="A57">
        <v>100024</v>
      </c>
      <c r="B57" s="1" t="s">
        <v>57</v>
      </c>
    </row>
    <row r="58" spans="1:2" x14ac:dyDescent="0.3">
      <c r="A58">
        <v>100025</v>
      </c>
      <c r="B58" s="1" t="s">
        <v>58</v>
      </c>
    </row>
    <row r="59" spans="1:2" x14ac:dyDescent="0.3">
      <c r="A59">
        <v>100026</v>
      </c>
      <c r="B59" s="1" t="s">
        <v>59</v>
      </c>
    </row>
    <row r="60" spans="1:2" x14ac:dyDescent="0.3">
      <c r="A60">
        <v>100027</v>
      </c>
      <c r="B60" s="1" t="s">
        <v>60</v>
      </c>
    </row>
    <row r="61" spans="1:2" x14ac:dyDescent="0.3">
      <c r="A61">
        <v>100028</v>
      </c>
      <c r="B61" s="1" t="s">
        <v>61</v>
      </c>
    </row>
    <row r="62" spans="1:2" x14ac:dyDescent="0.3">
      <c r="A62">
        <v>100029</v>
      </c>
      <c r="B62" s="1" t="s">
        <v>62</v>
      </c>
    </row>
    <row r="63" spans="1:2" x14ac:dyDescent="0.3">
      <c r="A63">
        <v>100030</v>
      </c>
      <c r="B63" s="1" t="s">
        <v>63</v>
      </c>
    </row>
    <row r="64" spans="1:2" x14ac:dyDescent="0.3">
      <c r="A64">
        <v>100031</v>
      </c>
      <c r="B64" s="1" t="s">
        <v>64</v>
      </c>
    </row>
    <row r="65" spans="1:2" x14ac:dyDescent="0.3">
      <c r="A65">
        <v>100032</v>
      </c>
      <c r="B65" s="1" t="s">
        <v>65</v>
      </c>
    </row>
    <row r="66" spans="1:2" x14ac:dyDescent="0.3">
      <c r="A66">
        <v>100033</v>
      </c>
      <c r="B66" s="1" t="s">
        <v>66</v>
      </c>
    </row>
    <row r="67" spans="1:2" x14ac:dyDescent="0.3">
      <c r="A67">
        <v>100034</v>
      </c>
      <c r="B67" s="1" t="s">
        <v>67</v>
      </c>
    </row>
    <row r="68" spans="1:2" x14ac:dyDescent="0.3">
      <c r="A68">
        <v>100035</v>
      </c>
      <c r="B68" s="1" t="s">
        <v>68</v>
      </c>
    </row>
    <row r="69" spans="1:2" x14ac:dyDescent="0.3">
      <c r="A69">
        <v>100036</v>
      </c>
      <c r="B69" s="1" t="s">
        <v>69</v>
      </c>
    </row>
    <row r="70" spans="1:2" x14ac:dyDescent="0.3">
      <c r="A70">
        <v>100037</v>
      </c>
      <c r="B70" s="1" t="s">
        <v>70</v>
      </c>
    </row>
    <row r="71" spans="1:2" x14ac:dyDescent="0.3">
      <c r="A71">
        <v>100038</v>
      </c>
      <c r="B71" s="1" t="s">
        <v>71</v>
      </c>
    </row>
    <row r="72" spans="1:2" x14ac:dyDescent="0.3">
      <c r="A72">
        <v>100039</v>
      </c>
      <c r="B72" s="1" t="s">
        <v>72</v>
      </c>
    </row>
    <row r="73" spans="1:2" x14ac:dyDescent="0.3">
      <c r="A73">
        <v>100040</v>
      </c>
      <c r="B73" s="1" t="s">
        <v>73</v>
      </c>
    </row>
    <row r="74" spans="1:2" x14ac:dyDescent="0.3">
      <c r="A74">
        <v>100041</v>
      </c>
      <c r="B74" s="1" t="s">
        <v>74</v>
      </c>
    </row>
    <row r="75" spans="1:2" x14ac:dyDescent="0.3">
      <c r="A75">
        <v>100042</v>
      </c>
      <c r="B75" s="1" t="s">
        <v>75</v>
      </c>
    </row>
    <row r="76" spans="1:2" x14ac:dyDescent="0.3">
      <c r="A76">
        <v>100043</v>
      </c>
      <c r="B76" s="1" t="s">
        <v>76</v>
      </c>
    </row>
    <row r="77" spans="1:2" x14ac:dyDescent="0.3">
      <c r="A77">
        <v>100044</v>
      </c>
      <c r="B77" s="1" t="s">
        <v>77</v>
      </c>
    </row>
    <row r="78" spans="1:2" x14ac:dyDescent="0.3">
      <c r="A78">
        <v>100045</v>
      </c>
      <c r="B78" s="1" t="s">
        <v>78</v>
      </c>
    </row>
    <row r="79" spans="1:2" x14ac:dyDescent="0.3">
      <c r="A79">
        <v>100046</v>
      </c>
      <c r="B79" s="1" t="s">
        <v>79</v>
      </c>
    </row>
    <row r="80" spans="1:2" x14ac:dyDescent="0.3">
      <c r="A80">
        <v>100047</v>
      </c>
      <c r="B80" s="1" t="s">
        <v>80</v>
      </c>
    </row>
    <row r="81" spans="1:2" x14ac:dyDescent="0.3">
      <c r="A81">
        <v>100048</v>
      </c>
      <c r="B81" s="1" t="s">
        <v>81</v>
      </c>
    </row>
    <row r="82" spans="1:2" x14ac:dyDescent="0.3">
      <c r="A82">
        <v>100049</v>
      </c>
      <c r="B82" s="1" t="s">
        <v>82</v>
      </c>
    </row>
    <row r="83" spans="1:2" x14ac:dyDescent="0.3">
      <c r="A83">
        <v>100050</v>
      </c>
      <c r="B83" s="1" t="s">
        <v>83</v>
      </c>
    </row>
    <row r="84" spans="1:2" x14ac:dyDescent="0.3">
      <c r="A84">
        <v>100051</v>
      </c>
      <c r="B84" s="1" t="s">
        <v>84</v>
      </c>
    </row>
    <row r="85" spans="1:2" x14ac:dyDescent="0.3">
      <c r="A85">
        <v>100052</v>
      </c>
      <c r="B85" s="1" t="s">
        <v>85</v>
      </c>
    </row>
    <row r="86" spans="1:2" x14ac:dyDescent="0.3">
      <c r="A86">
        <v>100053</v>
      </c>
      <c r="B86" s="1" t="s">
        <v>86</v>
      </c>
    </row>
    <row r="87" spans="1:2" x14ac:dyDescent="0.3">
      <c r="A87">
        <v>100054</v>
      </c>
      <c r="B87" s="1" t="s">
        <v>87</v>
      </c>
    </row>
    <row r="88" spans="1:2" x14ac:dyDescent="0.3">
      <c r="A88">
        <v>100055</v>
      </c>
      <c r="B88" s="1" t="s">
        <v>88</v>
      </c>
    </row>
    <row r="89" spans="1:2" x14ac:dyDescent="0.3">
      <c r="A89">
        <v>100056</v>
      </c>
      <c r="B89" s="1" t="s">
        <v>89</v>
      </c>
    </row>
    <row r="90" spans="1:2" x14ac:dyDescent="0.3">
      <c r="A90">
        <v>100057</v>
      </c>
      <c r="B90" s="1" t="s">
        <v>90</v>
      </c>
    </row>
    <row r="91" spans="1:2" x14ac:dyDescent="0.3">
      <c r="A91">
        <v>100058</v>
      </c>
      <c r="B91" s="1" t="s">
        <v>91</v>
      </c>
    </row>
    <row r="92" spans="1:2" x14ac:dyDescent="0.3">
      <c r="A92">
        <v>100059</v>
      </c>
      <c r="B92" s="1" t="s">
        <v>92</v>
      </c>
    </row>
    <row r="93" spans="1:2" x14ac:dyDescent="0.3">
      <c r="A93">
        <v>100060</v>
      </c>
      <c r="B93" s="1" t="s">
        <v>93</v>
      </c>
    </row>
    <row r="94" spans="1:2" x14ac:dyDescent="0.3">
      <c r="A94">
        <v>180001</v>
      </c>
      <c r="B94" s="1" t="s">
        <v>94</v>
      </c>
    </row>
    <row r="95" spans="1:2" x14ac:dyDescent="0.3">
      <c r="A95">
        <v>180002</v>
      </c>
      <c r="B95" s="1" t="s">
        <v>95</v>
      </c>
    </row>
    <row r="96" spans="1:2" x14ac:dyDescent="0.3">
      <c r="A96">
        <v>180003</v>
      </c>
      <c r="B96" s="1" t="s">
        <v>96</v>
      </c>
    </row>
    <row r="97" spans="1:2" x14ac:dyDescent="0.3">
      <c r="A97">
        <v>180004</v>
      </c>
      <c r="B97" s="1" t="s">
        <v>97</v>
      </c>
    </row>
    <row r="98" spans="1:2" x14ac:dyDescent="0.3">
      <c r="A98">
        <v>190001</v>
      </c>
      <c r="B98" s="1" t="s">
        <v>98</v>
      </c>
    </row>
    <row r="99" spans="1:2" x14ac:dyDescent="0.3">
      <c r="A99">
        <v>190002</v>
      </c>
      <c r="B99" s="1" t="s">
        <v>99</v>
      </c>
    </row>
    <row r="100" spans="1:2" x14ac:dyDescent="0.3">
      <c r="A100">
        <v>200001</v>
      </c>
      <c r="B100" s="1" t="s">
        <v>100</v>
      </c>
    </row>
    <row r="101" spans="1:2" x14ac:dyDescent="0.3">
      <c r="A101">
        <v>200002</v>
      </c>
      <c r="B101" s="1" t="s">
        <v>101</v>
      </c>
    </row>
    <row r="102" spans="1:2" x14ac:dyDescent="0.3">
      <c r="A102">
        <v>200003</v>
      </c>
      <c r="B102" s="1" t="s">
        <v>102</v>
      </c>
    </row>
    <row r="103" spans="1:2" x14ac:dyDescent="0.3">
      <c r="A103">
        <v>200004</v>
      </c>
      <c r="B103" s="1" t="s">
        <v>103</v>
      </c>
    </row>
    <row r="104" spans="1:2" x14ac:dyDescent="0.3">
      <c r="A104">
        <v>200005</v>
      </c>
      <c r="B104" s="1" t="s">
        <v>104</v>
      </c>
    </row>
    <row r="105" spans="1:2" x14ac:dyDescent="0.3">
      <c r="A105">
        <v>200006</v>
      </c>
      <c r="B105" s="1" t="s">
        <v>105</v>
      </c>
    </row>
    <row r="106" spans="1:2" x14ac:dyDescent="0.3">
      <c r="A106">
        <v>200007</v>
      </c>
      <c r="B106" s="1" t="s">
        <v>106</v>
      </c>
    </row>
    <row r="107" spans="1:2" x14ac:dyDescent="0.3">
      <c r="A107">
        <v>200008</v>
      </c>
      <c r="B107" s="1" t="s">
        <v>107</v>
      </c>
    </row>
    <row r="108" spans="1:2" x14ac:dyDescent="0.3">
      <c r="A108">
        <v>200009</v>
      </c>
      <c r="B108" s="1" t="s">
        <v>108</v>
      </c>
    </row>
    <row r="109" spans="1:2" x14ac:dyDescent="0.3">
      <c r="A109">
        <v>200010</v>
      </c>
      <c r="B109" s="1" t="s">
        <v>109</v>
      </c>
    </row>
    <row r="110" spans="1:2" x14ac:dyDescent="0.3">
      <c r="A110">
        <v>200011</v>
      </c>
      <c r="B110" s="1" t="s">
        <v>110</v>
      </c>
    </row>
    <row r="111" spans="1:2" x14ac:dyDescent="0.3">
      <c r="A111">
        <v>200012</v>
      </c>
      <c r="B111" s="1" t="s">
        <v>111</v>
      </c>
    </row>
    <row r="112" spans="1:2" x14ac:dyDescent="0.3">
      <c r="A112">
        <v>200013</v>
      </c>
      <c r="B112" s="1" t="s">
        <v>112</v>
      </c>
    </row>
    <row r="113" spans="1:2" x14ac:dyDescent="0.3">
      <c r="A113">
        <v>200014</v>
      </c>
      <c r="B113" s="1" t="s">
        <v>113</v>
      </c>
    </row>
    <row r="114" spans="1:2" x14ac:dyDescent="0.3">
      <c r="A114">
        <v>200015</v>
      </c>
      <c r="B114" s="1" t="s">
        <v>114</v>
      </c>
    </row>
    <row r="115" spans="1:2" x14ac:dyDescent="0.3">
      <c r="A115">
        <v>200016</v>
      </c>
      <c r="B115" s="1" t="s">
        <v>115</v>
      </c>
    </row>
    <row r="116" spans="1:2" x14ac:dyDescent="0.3">
      <c r="A116">
        <v>200017</v>
      </c>
      <c r="B116" s="1" t="s">
        <v>116</v>
      </c>
    </row>
    <row r="117" spans="1:2" x14ac:dyDescent="0.3">
      <c r="A117">
        <v>200018</v>
      </c>
      <c r="B117" s="1" t="s">
        <v>117</v>
      </c>
    </row>
    <row r="118" spans="1:2" x14ac:dyDescent="0.3">
      <c r="A118">
        <v>200019</v>
      </c>
      <c r="B118" s="1" t="s">
        <v>118</v>
      </c>
    </row>
    <row r="119" spans="1:2" x14ac:dyDescent="0.3">
      <c r="A119">
        <v>200020</v>
      </c>
      <c r="B119" s="1" t="s">
        <v>119</v>
      </c>
    </row>
    <row r="120" spans="1:2" x14ac:dyDescent="0.3">
      <c r="A120">
        <v>200021</v>
      </c>
      <c r="B120" s="1" t="s">
        <v>120</v>
      </c>
    </row>
    <row r="121" spans="1:2" x14ac:dyDescent="0.3">
      <c r="A121">
        <v>200022</v>
      </c>
      <c r="B121" s="1" t="s">
        <v>121</v>
      </c>
    </row>
    <row r="122" spans="1:2" x14ac:dyDescent="0.3">
      <c r="A122">
        <v>200023</v>
      </c>
      <c r="B122" s="1" t="s">
        <v>116</v>
      </c>
    </row>
    <row r="123" spans="1:2" x14ac:dyDescent="0.3">
      <c r="A123">
        <v>200024</v>
      </c>
      <c r="B123" s="1" t="s">
        <v>117</v>
      </c>
    </row>
    <row r="124" spans="1:2" x14ac:dyDescent="0.3">
      <c r="A124">
        <v>210001</v>
      </c>
      <c r="B124" s="1" t="s">
        <v>122</v>
      </c>
    </row>
    <row r="125" spans="1:2" x14ac:dyDescent="0.3">
      <c r="A125">
        <v>210002</v>
      </c>
      <c r="B125" s="1" t="s">
        <v>123</v>
      </c>
    </row>
    <row r="126" spans="1:2" x14ac:dyDescent="0.3">
      <c r="A126">
        <v>210003</v>
      </c>
      <c r="B126" s="1" t="s">
        <v>124</v>
      </c>
    </row>
    <row r="127" spans="1:2" x14ac:dyDescent="0.3">
      <c r="A127">
        <v>210004</v>
      </c>
      <c r="B127" s="1" t="s">
        <v>125</v>
      </c>
    </row>
    <row r="128" spans="1:2" x14ac:dyDescent="0.3">
      <c r="A128">
        <v>210005</v>
      </c>
      <c r="B128" s="1" t="s">
        <v>126</v>
      </c>
    </row>
    <row r="129" spans="1:2" x14ac:dyDescent="0.3">
      <c r="A129">
        <v>210006</v>
      </c>
      <c r="B129" s="1" t="s">
        <v>127</v>
      </c>
    </row>
    <row r="130" spans="1:2" x14ac:dyDescent="0.3">
      <c r="A130">
        <v>210007</v>
      </c>
      <c r="B130" s="1" t="s">
        <v>128</v>
      </c>
    </row>
    <row r="131" spans="1:2" x14ac:dyDescent="0.3">
      <c r="A131">
        <v>210008</v>
      </c>
      <c r="B131" s="1" t="s">
        <v>129</v>
      </c>
    </row>
    <row r="132" spans="1:2" x14ac:dyDescent="0.3">
      <c r="A132">
        <v>210009</v>
      </c>
      <c r="B132" s="1" t="s">
        <v>130</v>
      </c>
    </row>
    <row r="133" spans="1:2" x14ac:dyDescent="0.3">
      <c r="A133">
        <v>210010</v>
      </c>
      <c r="B133" s="1" t="s">
        <v>131</v>
      </c>
    </row>
    <row r="134" spans="1:2" x14ac:dyDescent="0.3">
      <c r="A134">
        <v>210011</v>
      </c>
      <c r="B134" s="1" t="s">
        <v>132</v>
      </c>
    </row>
    <row r="135" spans="1:2" x14ac:dyDescent="0.3">
      <c r="A135">
        <v>210012</v>
      </c>
      <c r="B135" s="1" t="s">
        <v>133</v>
      </c>
    </row>
    <row r="136" spans="1:2" x14ac:dyDescent="0.3">
      <c r="A136">
        <v>210013</v>
      </c>
      <c r="B136" s="1" t="s">
        <v>134</v>
      </c>
    </row>
    <row r="137" spans="1:2" x14ac:dyDescent="0.3">
      <c r="A137">
        <v>210014</v>
      </c>
      <c r="B137" s="1" t="s">
        <v>135</v>
      </c>
    </row>
    <row r="138" spans="1:2" x14ac:dyDescent="0.3">
      <c r="A138">
        <v>210015</v>
      </c>
      <c r="B138" s="1" t="s">
        <v>136</v>
      </c>
    </row>
    <row r="139" spans="1:2" x14ac:dyDescent="0.3">
      <c r="A139">
        <v>210016</v>
      </c>
      <c r="B139" s="1" t="s">
        <v>137</v>
      </c>
    </row>
    <row r="140" spans="1:2" x14ac:dyDescent="0.3">
      <c r="A140">
        <v>210017</v>
      </c>
      <c r="B140" s="1" t="s">
        <v>138</v>
      </c>
    </row>
    <row r="141" spans="1:2" x14ac:dyDescent="0.3">
      <c r="A141">
        <v>210018</v>
      </c>
      <c r="B141" s="1" t="s">
        <v>139</v>
      </c>
    </row>
    <row r="142" spans="1:2" x14ac:dyDescent="0.3">
      <c r="A142">
        <v>210019</v>
      </c>
      <c r="B142" s="1" t="s">
        <v>140</v>
      </c>
    </row>
    <row r="143" spans="1:2" x14ac:dyDescent="0.3">
      <c r="A143">
        <v>210020</v>
      </c>
      <c r="B143" s="1" t="s">
        <v>141</v>
      </c>
    </row>
    <row r="144" spans="1:2" x14ac:dyDescent="0.3">
      <c r="A144">
        <v>210021</v>
      </c>
      <c r="B144" s="1" t="s">
        <v>142</v>
      </c>
    </row>
    <row r="145" spans="1:2" x14ac:dyDescent="0.3">
      <c r="A145">
        <v>210022</v>
      </c>
      <c r="B145" s="1" t="s">
        <v>143</v>
      </c>
    </row>
    <row r="146" spans="1:2" x14ac:dyDescent="0.3">
      <c r="A146">
        <v>210023</v>
      </c>
      <c r="B146" s="1" t="s">
        <v>144</v>
      </c>
    </row>
    <row r="147" spans="1:2" x14ac:dyDescent="0.3">
      <c r="A147">
        <v>210024</v>
      </c>
      <c r="B147" s="1" t="s">
        <v>145</v>
      </c>
    </row>
    <row r="148" spans="1:2" x14ac:dyDescent="0.3">
      <c r="A148">
        <v>220001</v>
      </c>
      <c r="B148" s="1" t="s">
        <v>146</v>
      </c>
    </row>
    <row r="149" spans="1:2" x14ac:dyDescent="0.3">
      <c r="A149">
        <v>220002</v>
      </c>
      <c r="B149" s="1" t="s">
        <v>147</v>
      </c>
    </row>
    <row r="150" spans="1:2" x14ac:dyDescent="0.3">
      <c r="A150">
        <v>220003</v>
      </c>
      <c r="B150" s="1" t="s">
        <v>148</v>
      </c>
    </row>
    <row r="151" spans="1:2" x14ac:dyDescent="0.3">
      <c r="A151">
        <v>220004</v>
      </c>
      <c r="B151" s="1" t="s">
        <v>149</v>
      </c>
    </row>
    <row r="152" spans="1:2" x14ac:dyDescent="0.3">
      <c r="A152">
        <v>220005</v>
      </c>
      <c r="B152" s="1" t="s">
        <v>150</v>
      </c>
    </row>
    <row r="153" spans="1:2" x14ac:dyDescent="0.3">
      <c r="A153">
        <v>220006</v>
      </c>
      <c r="B153" s="1" t="s">
        <v>151</v>
      </c>
    </row>
    <row r="154" spans="1:2" x14ac:dyDescent="0.3">
      <c r="A154">
        <v>220007</v>
      </c>
      <c r="B154" s="1" t="s">
        <v>152</v>
      </c>
    </row>
    <row r="155" spans="1:2" x14ac:dyDescent="0.3">
      <c r="A155">
        <v>220008</v>
      </c>
      <c r="B155" s="1" t="s">
        <v>153</v>
      </c>
    </row>
    <row r="156" spans="1:2" x14ac:dyDescent="0.3">
      <c r="A156">
        <v>220009</v>
      </c>
      <c r="B156" s="1" t="s">
        <v>154</v>
      </c>
    </row>
    <row r="157" spans="1:2" x14ac:dyDescent="0.3">
      <c r="A157">
        <v>220010</v>
      </c>
      <c r="B157" s="1" t="s">
        <v>155</v>
      </c>
    </row>
    <row r="158" spans="1:2" x14ac:dyDescent="0.3">
      <c r="A158">
        <v>220011</v>
      </c>
      <c r="B158" s="1" t="s">
        <v>156</v>
      </c>
    </row>
    <row r="159" spans="1:2" x14ac:dyDescent="0.3">
      <c r="A159">
        <v>220012</v>
      </c>
      <c r="B159" s="1" t="s">
        <v>157</v>
      </c>
    </row>
    <row r="160" spans="1:2" x14ac:dyDescent="0.3">
      <c r="A160">
        <v>220013</v>
      </c>
      <c r="B160" s="1" t="s">
        <v>158</v>
      </c>
    </row>
    <row r="161" spans="1:2" x14ac:dyDescent="0.3">
      <c r="A161">
        <v>220014</v>
      </c>
      <c r="B161" s="1" t="s">
        <v>159</v>
      </c>
    </row>
    <row r="162" spans="1:2" x14ac:dyDescent="0.3">
      <c r="A162">
        <v>220015</v>
      </c>
      <c r="B162" s="1" t="s">
        <v>160</v>
      </c>
    </row>
    <row r="163" spans="1:2" x14ac:dyDescent="0.3">
      <c r="A163">
        <v>220016</v>
      </c>
      <c r="B163" s="1" t="s">
        <v>161</v>
      </c>
    </row>
    <row r="164" spans="1:2" x14ac:dyDescent="0.3">
      <c r="A164">
        <v>220017</v>
      </c>
      <c r="B164" s="1" t="s">
        <v>162</v>
      </c>
    </row>
    <row r="165" spans="1:2" x14ac:dyDescent="0.3">
      <c r="A165">
        <v>220018</v>
      </c>
      <c r="B165" s="1" t="s">
        <v>163</v>
      </c>
    </row>
    <row r="166" spans="1:2" x14ac:dyDescent="0.3">
      <c r="A166">
        <v>230001</v>
      </c>
      <c r="B166" s="1" t="s">
        <v>164</v>
      </c>
    </row>
    <row r="167" spans="1:2" x14ac:dyDescent="0.3">
      <c r="A167">
        <v>230002</v>
      </c>
      <c r="B167" s="1" t="s">
        <v>165</v>
      </c>
    </row>
    <row r="168" spans="1:2" x14ac:dyDescent="0.3">
      <c r="A168">
        <v>230003</v>
      </c>
      <c r="B168" s="1" t="s">
        <v>166</v>
      </c>
    </row>
    <row r="169" spans="1:2" x14ac:dyDescent="0.3">
      <c r="A169">
        <v>230004</v>
      </c>
      <c r="B169" s="1" t="s">
        <v>167</v>
      </c>
    </row>
    <row r="170" spans="1:2" x14ac:dyDescent="0.3">
      <c r="A170">
        <v>230005</v>
      </c>
      <c r="B170" s="1" t="s">
        <v>168</v>
      </c>
    </row>
    <row r="171" spans="1:2" x14ac:dyDescent="0.3">
      <c r="A171">
        <v>230006</v>
      </c>
      <c r="B171" s="1" t="s">
        <v>169</v>
      </c>
    </row>
    <row r="172" spans="1:2" x14ac:dyDescent="0.3">
      <c r="A172">
        <v>230007</v>
      </c>
      <c r="B172" s="1" t="s">
        <v>170</v>
      </c>
    </row>
    <row r="173" spans="1:2" x14ac:dyDescent="0.3">
      <c r="A173">
        <v>230008</v>
      </c>
      <c r="B173" s="1" t="s">
        <v>171</v>
      </c>
    </row>
    <row r="174" spans="1:2" x14ac:dyDescent="0.3">
      <c r="A174">
        <v>230009</v>
      </c>
      <c r="B174" s="1" t="s">
        <v>172</v>
      </c>
    </row>
    <row r="175" spans="1:2" x14ac:dyDescent="0.3">
      <c r="A175">
        <v>230010</v>
      </c>
      <c r="B175" s="1" t="s">
        <v>173</v>
      </c>
    </row>
    <row r="176" spans="1:2" x14ac:dyDescent="0.3">
      <c r="A176">
        <v>230011</v>
      </c>
      <c r="B176" s="1" t="s">
        <v>174</v>
      </c>
    </row>
    <row r="177" spans="1:2" x14ac:dyDescent="0.3">
      <c r="A177">
        <v>230012</v>
      </c>
      <c r="B177" s="1" t="s">
        <v>175</v>
      </c>
    </row>
    <row r="178" spans="1:2" x14ac:dyDescent="0.3">
      <c r="A178">
        <v>230013</v>
      </c>
      <c r="B178" s="1" t="s">
        <v>176</v>
      </c>
    </row>
    <row r="179" spans="1:2" x14ac:dyDescent="0.3">
      <c r="A179">
        <v>230014</v>
      </c>
      <c r="B179" s="1" t="s">
        <v>177</v>
      </c>
    </row>
    <row r="180" spans="1:2" x14ac:dyDescent="0.3">
      <c r="A180">
        <v>230015</v>
      </c>
      <c r="B180" s="1" t="s">
        <v>178</v>
      </c>
    </row>
    <row r="181" spans="1:2" x14ac:dyDescent="0.3">
      <c r="A181">
        <v>230016</v>
      </c>
      <c r="B181" s="1" t="s">
        <v>179</v>
      </c>
    </row>
    <row r="182" spans="1:2" x14ac:dyDescent="0.3">
      <c r="A182">
        <v>230017</v>
      </c>
      <c r="B182" s="1" t="s">
        <v>180</v>
      </c>
    </row>
    <row r="183" spans="1:2" x14ac:dyDescent="0.3">
      <c r="A183">
        <v>230018</v>
      </c>
      <c r="B183" s="1" t="s">
        <v>181</v>
      </c>
    </row>
    <row r="184" spans="1:2" x14ac:dyDescent="0.3">
      <c r="A184">
        <v>240001</v>
      </c>
      <c r="B184" s="1" t="s">
        <v>182</v>
      </c>
    </row>
    <row r="185" spans="1:2" x14ac:dyDescent="0.3">
      <c r="A185">
        <v>250001</v>
      </c>
      <c r="B185" s="1" t="s">
        <v>183</v>
      </c>
    </row>
    <row r="186" spans="1:2" x14ac:dyDescent="0.3">
      <c r="A186">
        <v>300001</v>
      </c>
      <c r="B186" s="1" t="s">
        <v>184</v>
      </c>
    </row>
    <row r="187" spans="1:2" x14ac:dyDescent="0.3">
      <c r="A187">
        <v>300002</v>
      </c>
      <c r="B187" s="1" t="s">
        <v>185</v>
      </c>
    </row>
    <row r="188" spans="1:2" x14ac:dyDescent="0.3">
      <c r="A188">
        <v>300003</v>
      </c>
      <c r="B188" s="1" t="s">
        <v>186</v>
      </c>
    </row>
    <row r="189" spans="1:2" x14ac:dyDescent="0.3">
      <c r="A189">
        <v>300004</v>
      </c>
      <c r="B189" s="1" t="s">
        <v>187</v>
      </c>
    </row>
    <row r="190" spans="1:2" x14ac:dyDescent="0.3">
      <c r="A190">
        <v>300005</v>
      </c>
      <c r="B190" s="1" t="s">
        <v>188</v>
      </c>
    </row>
    <row r="191" spans="1:2" x14ac:dyDescent="0.3">
      <c r="A191">
        <v>300006</v>
      </c>
      <c r="B191" s="1" t="s">
        <v>189</v>
      </c>
    </row>
    <row r="192" spans="1:2" x14ac:dyDescent="0.3">
      <c r="A192" s="1">
        <v>700101</v>
      </c>
      <c r="B192" s="1" t="s">
        <v>190</v>
      </c>
    </row>
    <row r="193" spans="1:2" x14ac:dyDescent="0.3">
      <c r="A193" s="1">
        <v>700102</v>
      </c>
      <c r="B193" s="1" t="s">
        <v>191</v>
      </c>
    </row>
    <row r="194" spans="1:2" x14ac:dyDescent="0.3">
      <c r="A194" s="1">
        <v>700103</v>
      </c>
      <c r="B194" s="1" t="s">
        <v>192</v>
      </c>
    </row>
    <row r="195" spans="1:2" x14ac:dyDescent="0.3">
      <c r="A195" s="1">
        <v>700104</v>
      </c>
      <c r="B195" s="1" t="s">
        <v>193</v>
      </c>
    </row>
    <row r="196" spans="1:2" x14ac:dyDescent="0.3">
      <c r="A196" s="1">
        <v>700105</v>
      </c>
      <c r="B196" s="1" t="s">
        <v>194</v>
      </c>
    </row>
    <row r="197" spans="1:2" x14ac:dyDescent="0.3">
      <c r="A197" s="1">
        <v>700106</v>
      </c>
      <c r="B197" s="1" t="s">
        <v>195</v>
      </c>
    </row>
    <row r="198" spans="1:2" x14ac:dyDescent="0.3">
      <c r="A198" s="1">
        <v>700107</v>
      </c>
      <c r="B198" s="1" t="s">
        <v>196</v>
      </c>
    </row>
    <row r="199" spans="1:2" x14ac:dyDescent="0.3">
      <c r="A199" s="1">
        <v>700108</v>
      </c>
      <c r="B199" s="1" t="s">
        <v>197</v>
      </c>
    </row>
    <row r="200" spans="1:2" x14ac:dyDescent="0.3">
      <c r="A200" s="1">
        <v>700109</v>
      </c>
      <c r="B200" s="1" t="s">
        <v>198</v>
      </c>
    </row>
    <row r="201" spans="1:2" x14ac:dyDescent="0.3">
      <c r="A201" s="1">
        <v>700110</v>
      </c>
      <c r="B201" s="1" t="s">
        <v>199</v>
      </c>
    </row>
    <row r="202" spans="1:2" x14ac:dyDescent="0.3">
      <c r="A202" s="1">
        <v>700111</v>
      </c>
      <c r="B202" s="1" t="s">
        <v>200</v>
      </c>
    </row>
    <row r="203" spans="1:2" x14ac:dyDescent="0.3">
      <c r="A203" s="1">
        <v>700112</v>
      </c>
      <c r="B203" s="1" t="s">
        <v>201</v>
      </c>
    </row>
    <row r="204" spans="1:2" x14ac:dyDescent="0.3">
      <c r="A204" s="1">
        <v>700113</v>
      </c>
      <c r="B204" s="1" t="s">
        <v>202</v>
      </c>
    </row>
    <row r="205" spans="1:2" x14ac:dyDescent="0.3">
      <c r="A205" s="1">
        <v>700114</v>
      </c>
      <c r="B205" s="1" t="s">
        <v>203</v>
      </c>
    </row>
    <row r="206" spans="1:2" x14ac:dyDescent="0.3">
      <c r="A206" s="1">
        <v>700115</v>
      </c>
      <c r="B206" s="1" t="s">
        <v>204</v>
      </c>
    </row>
    <row r="207" spans="1:2" x14ac:dyDescent="0.3">
      <c r="A207" s="1">
        <v>700116</v>
      </c>
      <c r="B207" s="1" t="s">
        <v>205</v>
      </c>
    </row>
    <row r="208" spans="1:2" x14ac:dyDescent="0.3">
      <c r="A208" s="1">
        <v>700117</v>
      </c>
      <c r="B208" s="1" t="s">
        <v>206</v>
      </c>
    </row>
    <row r="209" spans="1:2" x14ac:dyDescent="0.3">
      <c r="A209" s="1">
        <v>700118</v>
      </c>
      <c r="B209" s="1" t="s">
        <v>207</v>
      </c>
    </row>
    <row r="210" spans="1:2" x14ac:dyDescent="0.3">
      <c r="A210" s="1">
        <v>700119</v>
      </c>
      <c r="B210" s="1" t="s">
        <v>208</v>
      </c>
    </row>
    <row r="211" spans="1:2" x14ac:dyDescent="0.3">
      <c r="A211" s="1">
        <v>700120</v>
      </c>
      <c r="B211" s="1" t="s">
        <v>209</v>
      </c>
    </row>
    <row r="212" spans="1:2" x14ac:dyDescent="0.3">
      <c r="A212" s="1">
        <v>700121</v>
      </c>
      <c r="B212" s="1" t="s">
        <v>210</v>
      </c>
    </row>
    <row r="213" spans="1:2" x14ac:dyDescent="0.3">
      <c r="A213" s="1">
        <v>700122</v>
      </c>
      <c r="B213" s="1" t="s">
        <v>211</v>
      </c>
    </row>
    <row r="214" spans="1:2" x14ac:dyDescent="0.3">
      <c r="A214" s="1">
        <v>700123</v>
      </c>
      <c r="B214" s="1" t="s">
        <v>212</v>
      </c>
    </row>
    <row r="215" spans="1:2" x14ac:dyDescent="0.3">
      <c r="A215" s="1">
        <v>700124</v>
      </c>
      <c r="B215" s="1" t="s">
        <v>213</v>
      </c>
    </row>
    <row r="216" spans="1:2" x14ac:dyDescent="0.3">
      <c r="A216" s="1">
        <v>700125</v>
      </c>
      <c r="B216" s="1" t="s">
        <v>214</v>
      </c>
    </row>
    <row r="217" spans="1:2" x14ac:dyDescent="0.3">
      <c r="A217" s="1">
        <v>700126</v>
      </c>
      <c r="B217" s="1" t="s">
        <v>215</v>
      </c>
    </row>
    <row r="218" spans="1:2" x14ac:dyDescent="0.3">
      <c r="A218" s="1">
        <v>700127</v>
      </c>
      <c r="B218" s="1" t="s">
        <v>216</v>
      </c>
    </row>
    <row r="219" spans="1:2" x14ac:dyDescent="0.3">
      <c r="A219" s="1">
        <v>700128</v>
      </c>
      <c r="B219" s="1" t="s">
        <v>217</v>
      </c>
    </row>
    <row r="220" spans="1:2" x14ac:dyDescent="0.3">
      <c r="A220" s="1">
        <v>700129</v>
      </c>
      <c r="B220" s="1" t="s">
        <v>218</v>
      </c>
    </row>
    <row r="221" spans="1:2" x14ac:dyDescent="0.3">
      <c r="A221" s="1">
        <v>700130</v>
      </c>
      <c r="B221" s="1" t="s">
        <v>219</v>
      </c>
    </row>
    <row r="222" spans="1:2" x14ac:dyDescent="0.3">
      <c r="A222" s="1">
        <v>700131</v>
      </c>
      <c r="B222" s="1" t="s">
        <v>220</v>
      </c>
    </row>
    <row r="223" spans="1:2" x14ac:dyDescent="0.3">
      <c r="A223" s="1">
        <v>700132</v>
      </c>
      <c r="B223" s="1" t="s">
        <v>221</v>
      </c>
    </row>
    <row r="224" spans="1:2" x14ac:dyDescent="0.3">
      <c r="A224" s="1">
        <v>700133</v>
      </c>
      <c r="B224" s="1" t="s">
        <v>222</v>
      </c>
    </row>
    <row r="225" spans="1:2" x14ac:dyDescent="0.3">
      <c r="A225" s="1">
        <v>700134</v>
      </c>
      <c r="B225" s="1" t="s">
        <v>223</v>
      </c>
    </row>
    <row r="226" spans="1:2" x14ac:dyDescent="0.3">
      <c r="A226" s="1">
        <v>700135</v>
      </c>
      <c r="B226" s="1" t="s">
        <v>224</v>
      </c>
    </row>
    <row r="227" spans="1:2" x14ac:dyDescent="0.3">
      <c r="A227" s="1">
        <v>700136</v>
      </c>
      <c r="B227" s="1" t="s">
        <v>225</v>
      </c>
    </row>
    <row r="228" spans="1:2" x14ac:dyDescent="0.3">
      <c r="A228" s="1">
        <v>700137</v>
      </c>
      <c r="B228" s="1" t="s">
        <v>226</v>
      </c>
    </row>
    <row r="229" spans="1:2" x14ac:dyDescent="0.3">
      <c r="A229" s="1">
        <v>700201</v>
      </c>
      <c r="B229" s="1" t="s">
        <v>227</v>
      </c>
    </row>
    <row r="230" spans="1:2" x14ac:dyDescent="0.3">
      <c r="A230" s="1">
        <v>700202</v>
      </c>
      <c r="B230" s="1" t="s">
        <v>228</v>
      </c>
    </row>
    <row r="231" spans="1:2" x14ac:dyDescent="0.3">
      <c r="A231" s="1">
        <v>700203</v>
      </c>
      <c r="B231" s="1" t="s">
        <v>229</v>
      </c>
    </row>
    <row r="232" spans="1:2" x14ac:dyDescent="0.3">
      <c r="A232" s="1">
        <v>700204</v>
      </c>
      <c r="B232" s="1" t="s">
        <v>230</v>
      </c>
    </row>
    <row r="233" spans="1:2" x14ac:dyDescent="0.3">
      <c r="A233" s="1">
        <v>700205</v>
      </c>
      <c r="B233" s="1" t="s">
        <v>231</v>
      </c>
    </row>
    <row r="234" spans="1:2" x14ac:dyDescent="0.3">
      <c r="A234" s="1">
        <v>700206</v>
      </c>
      <c r="B234" s="1" t="s">
        <v>232</v>
      </c>
    </row>
    <row r="235" spans="1:2" x14ac:dyDescent="0.3">
      <c r="A235" s="1">
        <v>700207</v>
      </c>
      <c r="B235" s="1" t="s">
        <v>233</v>
      </c>
    </row>
    <row r="236" spans="1:2" x14ac:dyDescent="0.3">
      <c r="A236" s="1">
        <v>700208</v>
      </c>
      <c r="B236" s="1" t="s">
        <v>234</v>
      </c>
    </row>
    <row r="237" spans="1:2" x14ac:dyDescent="0.3">
      <c r="A237" s="1">
        <v>700209</v>
      </c>
      <c r="B237" s="1" t="s">
        <v>235</v>
      </c>
    </row>
    <row r="238" spans="1:2" x14ac:dyDescent="0.3">
      <c r="A238" s="1">
        <v>700210</v>
      </c>
      <c r="B238" s="1" t="s">
        <v>236</v>
      </c>
    </row>
    <row r="239" spans="1:2" x14ac:dyDescent="0.3">
      <c r="A239" s="1">
        <v>700211</v>
      </c>
      <c r="B239" s="1" t="s">
        <v>237</v>
      </c>
    </row>
    <row r="240" spans="1:2" x14ac:dyDescent="0.3">
      <c r="A240" s="1">
        <v>700212</v>
      </c>
      <c r="B240" s="1" t="s">
        <v>238</v>
      </c>
    </row>
    <row r="241" spans="1:2" x14ac:dyDescent="0.3">
      <c r="A241" s="1">
        <v>700213</v>
      </c>
      <c r="B241" s="1" t="s">
        <v>239</v>
      </c>
    </row>
    <row r="242" spans="1:2" x14ac:dyDescent="0.3">
      <c r="A242" s="1">
        <v>700214</v>
      </c>
      <c r="B242" s="1" t="s">
        <v>240</v>
      </c>
    </row>
    <row r="243" spans="1:2" x14ac:dyDescent="0.3">
      <c r="A243" s="1">
        <v>700215</v>
      </c>
      <c r="B243" s="1" t="s">
        <v>241</v>
      </c>
    </row>
    <row r="244" spans="1:2" x14ac:dyDescent="0.3">
      <c r="A244" s="1">
        <v>700216</v>
      </c>
      <c r="B244" s="1" t="s">
        <v>242</v>
      </c>
    </row>
    <row r="245" spans="1:2" x14ac:dyDescent="0.3">
      <c r="A245" s="1">
        <v>700217</v>
      </c>
      <c r="B245" s="1" t="s">
        <v>243</v>
      </c>
    </row>
    <row r="246" spans="1:2" x14ac:dyDescent="0.3">
      <c r="A246" s="1">
        <v>700218</v>
      </c>
      <c r="B246" s="1" t="s">
        <v>244</v>
      </c>
    </row>
    <row r="247" spans="1:2" x14ac:dyDescent="0.3">
      <c r="A247" s="1">
        <v>700219</v>
      </c>
      <c r="B247" s="1" t="s">
        <v>245</v>
      </c>
    </row>
    <row r="248" spans="1:2" x14ac:dyDescent="0.3">
      <c r="A248" s="1">
        <v>700220</v>
      </c>
      <c r="B248" s="1" t="s">
        <v>246</v>
      </c>
    </row>
    <row r="249" spans="1:2" x14ac:dyDescent="0.3">
      <c r="A249" s="1">
        <v>700221</v>
      </c>
      <c r="B249" s="1" t="s">
        <v>247</v>
      </c>
    </row>
    <row r="250" spans="1:2" x14ac:dyDescent="0.3">
      <c r="A250" s="1">
        <v>700222</v>
      </c>
      <c r="B250" s="1" t="s">
        <v>130</v>
      </c>
    </row>
    <row r="251" spans="1:2" x14ac:dyDescent="0.3">
      <c r="A251" s="1">
        <v>700223</v>
      </c>
      <c r="B251" s="1" t="s">
        <v>248</v>
      </c>
    </row>
    <row r="252" spans="1:2" x14ac:dyDescent="0.3">
      <c r="A252" s="1">
        <v>700224</v>
      </c>
      <c r="B252" s="1" t="s">
        <v>249</v>
      </c>
    </row>
    <row r="253" spans="1:2" x14ac:dyDescent="0.3">
      <c r="A253" s="1">
        <v>700225</v>
      </c>
      <c r="B253" s="1" t="s">
        <v>250</v>
      </c>
    </row>
    <row r="254" spans="1:2" x14ac:dyDescent="0.3">
      <c r="A254" s="1">
        <v>700226</v>
      </c>
      <c r="B254" s="1" t="s">
        <v>251</v>
      </c>
    </row>
    <row r="255" spans="1:2" x14ac:dyDescent="0.3">
      <c r="A255" s="1">
        <v>700227</v>
      </c>
      <c r="B255" s="1" t="s">
        <v>252</v>
      </c>
    </row>
    <row r="256" spans="1:2" x14ac:dyDescent="0.3">
      <c r="A256" s="1">
        <v>700228</v>
      </c>
      <c r="B256" s="1" t="s">
        <v>253</v>
      </c>
    </row>
    <row r="257" spans="1:2" x14ac:dyDescent="0.3">
      <c r="A257" s="1">
        <v>700229</v>
      </c>
      <c r="B257" s="1" t="s">
        <v>254</v>
      </c>
    </row>
    <row r="258" spans="1:2" x14ac:dyDescent="0.3">
      <c r="A258" s="1">
        <v>700230</v>
      </c>
      <c r="B258" s="1" t="s">
        <v>255</v>
      </c>
    </row>
    <row r="259" spans="1:2" x14ac:dyDescent="0.3">
      <c r="A259" s="1">
        <v>700231</v>
      </c>
      <c r="B259" s="1" t="s">
        <v>256</v>
      </c>
    </row>
    <row r="260" spans="1:2" x14ac:dyDescent="0.3">
      <c r="A260" s="1">
        <v>700232</v>
      </c>
      <c r="B260" s="1" t="s">
        <v>257</v>
      </c>
    </row>
    <row r="261" spans="1:2" x14ac:dyDescent="0.3">
      <c r="A261" s="1">
        <v>700233</v>
      </c>
      <c r="B261" s="1" t="s">
        <v>258</v>
      </c>
    </row>
    <row r="262" spans="1:2" x14ac:dyDescent="0.3">
      <c r="A262" s="1">
        <v>700234</v>
      </c>
      <c r="B262" s="1" t="s">
        <v>259</v>
      </c>
    </row>
    <row r="263" spans="1:2" x14ac:dyDescent="0.3">
      <c r="A263" s="1">
        <v>700235</v>
      </c>
      <c r="B263" s="1" t="s">
        <v>260</v>
      </c>
    </row>
    <row r="264" spans="1:2" x14ac:dyDescent="0.3">
      <c r="A264" s="1">
        <v>700236</v>
      </c>
      <c r="B264" s="1" t="s">
        <v>261</v>
      </c>
    </row>
    <row r="265" spans="1:2" x14ac:dyDescent="0.3">
      <c r="A265" s="1">
        <v>700237</v>
      </c>
      <c r="B265" s="1" t="s">
        <v>262</v>
      </c>
    </row>
    <row r="266" spans="1:2" x14ac:dyDescent="0.3">
      <c r="A266" s="1">
        <v>700238</v>
      </c>
      <c r="B266" s="1" t="s">
        <v>263</v>
      </c>
    </row>
    <row r="267" spans="1:2" x14ac:dyDescent="0.3">
      <c r="A267" s="1">
        <v>700239</v>
      </c>
      <c r="B267" s="1" t="s">
        <v>264</v>
      </c>
    </row>
    <row r="268" spans="1:2" x14ac:dyDescent="0.3">
      <c r="A268" s="1">
        <v>700240</v>
      </c>
      <c r="B268" s="1" t="s">
        <v>265</v>
      </c>
    </row>
    <row r="269" spans="1:2" x14ac:dyDescent="0.3">
      <c r="A269" s="1">
        <v>700241</v>
      </c>
      <c r="B269" s="1" t="s">
        <v>266</v>
      </c>
    </row>
    <row r="270" spans="1:2" x14ac:dyDescent="0.3">
      <c r="A270" s="1">
        <v>700242</v>
      </c>
      <c r="B270" s="1" t="s">
        <v>267</v>
      </c>
    </row>
    <row r="271" spans="1:2" x14ac:dyDescent="0.3">
      <c r="A271" s="1">
        <v>700243</v>
      </c>
      <c r="B271" s="1" t="s">
        <v>268</v>
      </c>
    </row>
    <row r="272" spans="1:2" x14ac:dyDescent="0.3">
      <c r="A272" s="1">
        <v>700244</v>
      </c>
      <c r="B272" s="1" t="s">
        <v>269</v>
      </c>
    </row>
    <row r="273" spans="1:2" x14ac:dyDescent="0.3">
      <c r="A273" s="1">
        <v>700245</v>
      </c>
      <c r="B273" s="1" t="s">
        <v>270</v>
      </c>
    </row>
    <row r="274" spans="1:2" x14ac:dyDescent="0.3">
      <c r="A274" s="1">
        <v>700246</v>
      </c>
      <c r="B274" s="1" t="s">
        <v>271</v>
      </c>
    </row>
    <row r="275" spans="1:2" x14ac:dyDescent="0.3">
      <c r="A275" s="1">
        <v>700301</v>
      </c>
      <c r="B275" s="1" t="s">
        <v>272</v>
      </c>
    </row>
    <row r="276" spans="1:2" x14ac:dyDescent="0.3">
      <c r="A276" s="1">
        <v>700302</v>
      </c>
      <c r="B276" s="1" t="s">
        <v>273</v>
      </c>
    </row>
    <row r="277" spans="1:2" x14ac:dyDescent="0.3">
      <c r="A277" s="1">
        <v>700303</v>
      </c>
      <c r="B277" s="1" t="s">
        <v>274</v>
      </c>
    </row>
    <row r="278" spans="1:2" x14ac:dyDescent="0.3">
      <c r="A278" s="1">
        <v>700304</v>
      </c>
      <c r="B278" s="1" t="s">
        <v>275</v>
      </c>
    </row>
    <row r="279" spans="1:2" x14ac:dyDescent="0.3">
      <c r="A279" s="1">
        <v>700305</v>
      </c>
      <c r="B279" s="1" t="s">
        <v>276</v>
      </c>
    </row>
    <row r="280" spans="1:2" x14ac:dyDescent="0.3">
      <c r="A280" s="1">
        <v>700306</v>
      </c>
      <c r="B280" s="1" t="s">
        <v>277</v>
      </c>
    </row>
    <row r="281" spans="1:2" x14ac:dyDescent="0.3">
      <c r="A281" s="1">
        <v>700307</v>
      </c>
      <c r="B281" s="1" t="s">
        <v>278</v>
      </c>
    </row>
    <row r="282" spans="1:2" x14ac:dyDescent="0.3">
      <c r="A282" s="1">
        <v>700308</v>
      </c>
      <c r="B282" s="1" t="s">
        <v>279</v>
      </c>
    </row>
    <row r="283" spans="1:2" x14ac:dyDescent="0.3">
      <c r="A283" s="1">
        <v>700309</v>
      </c>
      <c r="B283" s="1" t="s">
        <v>280</v>
      </c>
    </row>
    <row r="284" spans="1:2" x14ac:dyDescent="0.3">
      <c r="A284" s="1">
        <v>700310</v>
      </c>
      <c r="B284" s="1" t="s">
        <v>281</v>
      </c>
    </row>
    <row r="285" spans="1:2" x14ac:dyDescent="0.3">
      <c r="A285" s="1">
        <v>700311</v>
      </c>
      <c r="B285" s="1" t="s">
        <v>282</v>
      </c>
    </row>
    <row r="286" spans="1:2" x14ac:dyDescent="0.3">
      <c r="A286" s="1">
        <v>700312</v>
      </c>
      <c r="B286" s="1" t="s">
        <v>283</v>
      </c>
    </row>
    <row r="287" spans="1:2" x14ac:dyDescent="0.3">
      <c r="A287" s="1">
        <v>700313</v>
      </c>
      <c r="B287" s="1" t="s">
        <v>284</v>
      </c>
    </row>
    <row r="288" spans="1:2" x14ac:dyDescent="0.3">
      <c r="A288" s="1">
        <v>700314</v>
      </c>
      <c r="B288" s="1" t="s">
        <v>285</v>
      </c>
    </row>
    <row r="289" spans="1:2" x14ac:dyDescent="0.3">
      <c r="A289" s="1">
        <v>700315</v>
      </c>
      <c r="B289" s="1" t="s">
        <v>286</v>
      </c>
    </row>
    <row r="290" spans="1:2" x14ac:dyDescent="0.3">
      <c r="A290" s="1">
        <v>700316</v>
      </c>
      <c r="B290" s="1" t="s">
        <v>287</v>
      </c>
    </row>
    <row r="291" spans="1:2" x14ac:dyDescent="0.3">
      <c r="A291" s="1">
        <v>700317</v>
      </c>
      <c r="B291" s="1" t="s">
        <v>288</v>
      </c>
    </row>
    <row r="292" spans="1:2" x14ac:dyDescent="0.3">
      <c r="A292" s="1">
        <v>700318</v>
      </c>
      <c r="B292" s="1" t="s">
        <v>289</v>
      </c>
    </row>
    <row r="293" spans="1:2" x14ac:dyDescent="0.3">
      <c r="A293" s="1">
        <v>700319</v>
      </c>
      <c r="B293" s="1" t="s">
        <v>290</v>
      </c>
    </row>
    <row r="294" spans="1:2" x14ac:dyDescent="0.3">
      <c r="A294" s="1">
        <v>700320</v>
      </c>
      <c r="B294" s="1" t="s">
        <v>291</v>
      </c>
    </row>
    <row r="295" spans="1:2" x14ac:dyDescent="0.3">
      <c r="A295" s="1">
        <v>700321</v>
      </c>
      <c r="B295" s="1" t="s">
        <v>292</v>
      </c>
    </row>
    <row r="296" spans="1:2" x14ac:dyDescent="0.3">
      <c r="A296" s="1">
        <v>700322</v>
      </c>
      <c r="B296" s="1" t="s">
        <v>293</v>
      </c>
    </row>
    <row r="297" spans="1:2" x14ac:dyDescent="0.3">
      <c r="A297" s="1">
        <v>700323</v>
      </c>
      <c r="B297" s="1" t="s">
        <v>294</v>
      </c>
    </row>
    <row r="298" spans="1:2" x14ac:dyDescent="0.3">
      <c r="A298" s="1">
        <v>700324</v>
      </c>
      <c r="B298" s="1" t="s">
        <v>295</v>
      </c>
    </row>
    <row r="299" spans="1:2" x14ac:dyDescent="0.3">
      <c r="A299" s="1">
        <v>700325</v>
      </c>
      <c r="B299" s="1" t="s">
        <v>295</v>
      </c>
    </row>
    <row r="300" spans="1:2" x14ac:dyDescent="0.3">
      <c r="A300" s="1">
        <v>700326</v>
      </c>
      <c r="B300" s="1" t="s">
        <v>296</v>
      </c>
    </row>
    <row r="301" spans="1:2" x14ac:dyDescent="0.3">
      <c r="A301" s="1">
        <v>700401</v>
      </c>
      <c r="B301" s="1" t="s">
        <v>297</v>
      </c>
    </row>
    <row r="302" spans="1:2" x14ac:dyDescent="0.3">
      <c r="A302" s="1">
        <v>700402</v>
      </c>
      <c r="B302" s="1" t="s">
        <v>298</v>
      </c>
    </row>
    <row r="303" spans="1:2" x14ac:dyDescent="0.3">
      <c r="A303" s="1">
        <v>700403</v>
      </c>
      <c r="B303" s="1" t="s">
        <v>299</v>
      </c>
    </row>
    <row r="304" spans="1:2" x14ac:dyDescent="0.3">
      <c r="A304" s="1">
        <v>700404</v>
      </c>
      <c r="B304" s="1" t="s">
        <v>300</v>
      </c>
    </row>
    <row r="305" spans="1:2" x14ac:dyDescent="0.3">
      <c r="A305" s="1">
        <v>700405</v>
      </c>
      <c r="B305" s="1" t="s">
        <v>301</v>
      </c>
    </row>
    <row r="306" spans="1:2" x14ac:dyDescent="0.3">
      <c r="A306" s="1">
        <v>700406</v>
      </c>
      <c r="B306" s="1" t="s">
        <v>302</v>
      </c>
    </row>
    <row r="307" spans="1:2" x14ac:dyDescent="0.3">
      <c r="A307" s="1">
        <v>700407</v>
      </c>
      <c r="B307" s="1" t="s">
        <v>303</v>
      </c>
    </row>
    <row r="308" spans="1:2" x14ac:dyDescent="0.3">
      <c r="A308" s="1">
        <v>700408</v>
      </c>
      <c r="B308" s="1" t="s">
        <v>304</v>
      </c>
    </row>
    <row r="309" spans="1:2" x14ac:dyDescent="0.3">
      <c r="A309" s="1">
        <v>700409</v>
      </c>
      <c r="B309" s="1" t="s">
        <v>305</v>
      </c>
    </row>
    <row r="310" spans="1:2" x14ac:dyDescent="0.3">
      <c r="A310" s="1">
        <v>700410</v>
      </c>
      <c r="B310" s="1" t="s">
        <v>306</v>
      </c>
    </row>
    <row r="311" spans="1:2" x14ac:dyDescent="0.3">
      <c r="A311" s="1">
        <v>700411</v>
      </c>
      <c r="B311" s="1" t="s">
        <v>307</v>
      </c>
    </row>
    <row r="312" spans="1:2" x14ac:dyDescent="0.3">
      <c r="A312" s="1">
        <v>700412</v>
      </c>
      <c r="B312" s="1" t="s">
        <v>308</v>
      </c>
    </row>
    <row r="313" spans="1:2" x14ac:dyDescent="0.3">
      <c r="A313" s="1">
        <v>700413</v>
      </c>
      <c r="B313" s="1" t="s">
        <v>309</v>
      </c>
    </row>
    <row r="314" spans="1:2" x14ac:dyDescent="0.3">
      <c r="A314" s="1">
        <v>700414</v>
      </c>
      <c r="B314" s="1" t="s">
        <v>310</v>
      </c>
    </row>
    <row r="315" spans="1:2" x14ac:dyDescent="0.3">
      <c r="A315">
        <v>709001</v>
      </c>
      <c r="B315" s="1" t="s">
        <v>311</v>
      </c>
    </row>
    <row r="316" spans="1:2" x14ac:dyDescent="0.3">
      <c r="A316">
        <v>709002</v>
      </c>
      <c r="B316" s="1" t="s">
        <v>312</v>
      </c>
    </row>
    <row r="317" spans="1:2" x14ac:dyDescent="0.3">
      <c r="A317">
        <v>709003</v>
      </c>
      <c r="B317" s="1" t="s">
        <v>313</v>
      </c>
    </row>
    <row r="318" spans="1:2" x14ac:dyDescent="0.3">
      <c r="A318">
        <v>709004</v>
      </c>
      <c r="B318" s="1" t="s">
        <v>314</v>
      </c>
    </row>
    <row r="319" spans="1:2" x14ac:dyDescent="0.3">
      <c r="A319">
        <v>709005</v>
      </c>
      <c r="B319" s="1" t="s">
        <v>315</v>
      </c>
    </row>
    <row r="320" spans="1:2" x14ac:dyDescent="0.3">
      <c r="A320">
        <v>709006</v>
      </c>
      <c r="B320" s="1" t="s">
        <v>316</v>
      </c>
    </row>
    <row r="321" spans="1:2" x14ac:dyDescent="0.3">
      <c r="A321">
        <v>709007</v>
      </c>
      <c r="B321" s="1" t="s">
        <v>317</v>
      </c>
    </row>
    <row r="322" spans="1:2" x14ac:dyDescent="0.3">
      <c r="A322">
        <v>709008</v>
      </c>
      <c r="B322" s="1" t="s">
        <v>318</v>
      </c>
    </row>
    <row r="323" spans="1:2" x14ac:dyDescent="0.3">
      <c r="A323">
        <v>709009</v>
      </c>
      <c r="B323" s="1" t="s">
        <v>319</v>
      </c>
    </row>
    <row r="324" spans="1:2" x14ac:dyDescent="0.3">
      <c r="A324">
        <v>709010</v>
      </c>
      <c r="B324" s="1" t="s">
        <v>320</v>
      </c>
    </row>
    <row r="325" spans="1:2" x14ac:dyDescent="0.3">
      <c r="A325">
        <v>709011</v>
      </c>
      <c r="B325" s="1" t="s">
        <v>321</v>
      </c>
    </row>
    <row r="326" spans="1:2" x14ac:dyDescent="0.3">
      <c r="A326">
        <v>709012</v>
      </c>
      <c r="B326" s="1" t="s">
        <v>322</v>
      </c>
    </row>
    <row r="327" spans="1:2" x14ac:dyDescent="0.3">
      <c r="A327">
        <v>709013</v>
      </c>
      <c r="B327" s="1" t="s">
        <v>323</v>
      </c>
    </row>
    <row r="328" spans="1:2" x14ac:dyDescent="0.3">
      <c r="A328">
        <v>709014</v>
      </c>
      <c r="B328" s="1" t="s">
        <v>324</v>
      </c>
    </row>
    <row r="329" spans="1:2" x14ac:dyDescent="0.3">
      <c r="A329">
        <v>709015</v>
      </c>
      <c r="B329" s="1" t="s">
        <v>325</v>
      </c>
    </row>
    <row r="330" spans="1:2" x14ac:dyDescent="0.3">
      <c r="A330">
        <v>709016</v>
      </c>
      <c r="B330" s="1" t="s">
        <v>326</v>
      </c>
    </row>
    <row r="331" spans="1:2" x14ac:dyDescent="0.3">
      <c r="A331">
        <v>709017</v>
      </c>
      <c r="B331" s="1" t="s">
        <v>327</v>
      </c>
    </row>
    <row r="332" spans="1:2" x14ac:dyDescent="0.3">
      <c r="A332">
        <v>709018</v>
      </c>
      <c r="B332" s="1" t="s">
        <v>328</v>
      </c>
    </row>
    <row r="333" spans="1:2" x14ac:dyDescent="0.3">
      <c r="A333">
        <v>709019</v>
      </c>
      <c r="B333" s="1" t="s">
        <v>329</v>
      </c>
    </row>
    <row r="334" spans="1:2" x14ac:dyDescent="0.3">
      <c r="A334">
        <v>709020</v>
      </c>
      <c r="B334" s="1" t="s">
        <v>330</v>
      </c>
    </row>
    <row r="335" spans="1:2" x14ac:dyDescent="0.3">
      <c r="A335">
        <v>709021</v>
      </c>
      <c r="B335" s="1" t="s">
        <v>331</v>
      </c>
    </row>
    <row r="336" spans="1:2" x14ac:dyDescent="0.3">
      <c r="A336">
        <v>709022</v>
      </c>
      <c r="B336" s="1" t="s">
        <v>332</v>
      </c>
    </row>
    <row r="337" spans="1:2" x14ac:dyDescent="0.3">
      <c r="A337">
        <v>709023</v>
      </c>
      <c r="B337" s="1" t="s">
        <v>333</v>
      </c>
    </row>
    <row r="338" spans="1:2" x14ac:dyDescent="0.3">
      <c r="A338">
        <v>709024</v>
      </c>
      <c r="B338" s="1" t="s">
        <v>334</v>
      </c>
    </row>
    <row r="339" spans="1:2" x14ac:dyDescent="0.3">
      <c r="A339">
        <v>709025</v>
      </c>
      <c r="B339" s="1" t="s">
        <v>335</v>
      </c>
    </row>
    <row r="340" spans="1:2" x14ac:dyDescent="0.3">
      <c r="A340">
        <v>709026</v>
      </c>
      <c r="B340" s="1" t="s">
        <v>336</v>
      </c>
    </row>
    <row r="341" spans="1:2" x14ac:dyDescent="0.3">
      <c r="A341">
        <v>709027</v>
      </c>
      <c r="B341" s="1" t="s">
        <v>337</v>
      </c>
    </row>
    <row r="342" spans="1:2" x14ac:dyDescent="0.3">
      <c r="A342">
        <v>709028</v>
      </c>
      <c r="B342" s="1" t="s">
        <v>338</v>
      </c>
    </row>
    <row r="343" spans="1:2" x14ac:dyDescent="0.3">
      <c r="A343">
        <v>709029</v>
      </c>
      <c r="B343" s="1" t="s">
        <v>339</v>
      </c>
    </row>
    <row r="344" spans="1:2" x14ac:dyDescent="0.3">
      <c r="A344">
        <v>710001</v>
      </c>
      <c r="B344" s="1" t="s">
        <v>340</v>
      </c>
    </row>
    <row r="345" spans="1:2" x14ac:dyDescent="0.3">
      <c r="A345">
        <v>710002</v>
      </c>
      <c r="B345" s="1" t="s">
        <v>341</v>
      </c>
    </row>
    <row r="346" spans="1:2" x14ac:dyDescent="0.3">
      <c r="A346">
        <v>710003</v>
      </c>
      <c r="B346" s="1" t="s">
        <v>342</v>
      </c>
    </row>
    <row r="347" spans="1:2" x14ac:dyDescent="0.3">
      <c r="A347">
        <v>710004</v>
      </c>
      <c r="B347" s="1" t="s">
        <v>343</v>
      </c>
    </row>
    <row r="348" spans="1:2" x14ac:dyDescent="0.3">
      <c r="A348">
        <v>780001</v>
      </c>
      <c r="B348" s="1" t="s">
        <v>344</v>
      </c>
    </row>
    <row r="349" spans="1:2" x14ac:dyDescent="0.3">
      <c r="A349">
        <v>780002</v>
      </c>
      <c r="B349" s="1" t="s">
        <v>345</v>
      </c>
    </row>
    <row r="350" spans="1:2" x14ac:dyDescent="0.3">
      <c r="A350">
        <v>800001</v>
      </c>
      <c r="B350" s="1" t="s">
        <v>346</v>
      </c>
    </row>
    <row r="351" spans="1:2" x14ac:dyDescent="0.3">
      <c r="A351">
        <v>800002</v>
      </c>
      <c r="B351" s="1" t="s">
        <v>347</v>
      </c>
    </row>
    <row r="352" spans="1:2" x14ac:dyDescent="0.3">
      <c r="A352">
        <v>800003</v>
      </c>
      <c r="B352" s="1" t="s">
        <v>348</v>
      </c>
    </row>
    <row r="353" spans="1:2" x14ac:dyDescent="0.3">
      <c r="A353">
        <v>800004</v>
      </c>
      <c r="B353" s="1" t="s">
        <v>349</v>
      </c>
    </row>
    <row r="354" spans="1:2" x14ac:dyDescent="0.3">
      <c r="A354">
        <v>800005</v>
      </c>
      <c r="B354" s="1" t="s">
        <v>350</v>
      </c>
    </row>
    <row r="355" spans="1:2" x14ac:dyDescent="0.3">
      <c r="A355">
        <v>800006</v>
      </c>
      <c r="B355" s="1" t="s">
        <v>351</v>
      </c>
    </row>
    <row r="356" spans="1:2" x14ac:dyDescent="0.3">
      <c r="A356">
        <v>800007</v>
      </c>
      <c r="B356" s="1" t="s">
        <v>352</v>
      </c>
    </row>
    <row r="357" spans="1:2" x14ac:dyDescent="0.3">
      <c r="A357">
        <v>800008</v>
      </c>
      <c r="B357" s="1" t="s">
        <v>353</v>
      </c>
    </row>
    <row r="358" spans="1:2" x14ac:dyDescent="0.3">
      <c r="A358">
        <v>800009</v>
      </c>
      <c r="B358" t="s">
        <v>354</v>
      </c>
    </row>
    <row r="359" spans="1:2" x14ac:dyDescent="0.3">
      <c r="A359">
        <v>800010</v>
      </c>
      <c r="B359" t="s">
        <v>355</v>
      </c>
    </row>
    <row r="360" spans="1:2" x14ac:dyDescent="0.3">
      <c r="A360">
        <v>800011</v>
      </c>
      <c r="B360" t="s">
        <v>356</v>
      </c>
    </row>
    <row r="361" spans="1:2" x14ac:dyDescent="0.3">
      <c r="A361">
        <v>810001</v>
      </c>
      <c r="B361" s="1" t="s">
        <v>357</v>
      </c>
    </row>
    <row r="362" spans="1:2" x14ac:dyDescent="0.3">
      <c r="A362">
        <v>810002</v>
      </c>
      <c r="B362" s="1" t="s">
        <v>358</v>
      </c>
    </row>
    <row r="363" spans="1:2" x14ac:dyDescent="0.3">
      <c r="A363">
        <v>880001</v>
      </c>
      <c r="B363" s="1" t="s">
        <v>359</v>
      </c>
    </row>
    <row r="364" spans="1:2" x14ac:dyDescent="0.3">
      <c r="A364">
        <v>880002</v>
      </c>
      <c r="B364" s="1" t="s">
        <v>359</v>
      </c>
    </row>
    <row r="365" spans="1:2" x14ac:dyDescent="0.3">
      <c r="A365">
        <v>880003</v>
      </c>
      <c r="B365" s="1" t="s">
        <v>359</v>
      </c>
    </row>
    <row r="366" spans="1:2" x14ac:dyDescent="0.3">
      <c r="A366">
        <v>880004</v>
      </c>
      <c r="B366" s="1" t="s">
        <v>359</v>
      </c>
    </row>
    <row r="367" spans="1:2" x14ac:dyDescent="0.3">
      <c r="A367">
        <v>880005</v>
      </c>
      <c r="B367" s="1" t="s">
        <v>359</v>
      </c>
    </row>
    <row r="368" spans="1:2" x14ac:dyDescent="0.3">
      <c r="A368">
        <v>880006</v>
      </c>
      <c r="B368" s="1" t="s">
        <v>360</v>
      </c>
    </row>
    <row r="369" spans="1:2" x14ac:dyDescent="0.3">
      <c r="A369">
        <v>880007</v>
      </c>
      <c r="B369" s="1" t="s">
        <v>361</v>
      </c>
    </row>
    <row r="370" spans="1:2" x14ac:dyDescent="0.3">
      <c r="A370">
        <v>880008</v>
      </c>
      <c r="B370" s="1" t="s">
        <v>362</v>
      </c>
    </row>
    <row r="371" spans="1:2" x14ac:dyDescent="0.3">
      <c r="A371">
        <v>880009</v>
      </c>
      <c r="B371" s="1" t="s">
        <v>363</v>
      </c>
    </row>
    <row r="372" spans="1:2" x14ac:dyDescent="0.3">
      <c r="A372">
        <v>880010</v>
      </c>
      <c r="B372" s="1" t="s">
        <v>364</v>
      </c>
    </row>
    <row r="373" spans="1:2" x14ac:dyDescent="0.3">
      <c r="A373">
        <v>890001</v>
      </c>
      <c r="B373" s="1" t="s">
        <v>365</v>
      </c>
    </row>
    <row r="374" spans="1:2" x14ac:dyDescent="0.3">
      <c r="A374">
        <v>890002</v>
      </c>
      <c r="B374" s="1" t="s">
        <v>365</v>
      </c>
    </row>
    <row r="375" spans="1:2" x14ac:dyDescent="0.3">
      <c r="A375">
        <v>890003</v>
      </c>
      <c r="B375" s="1" t="s">
        <v>365</v>
      </c>
    </row>
    <row r="376" spans="1:2" x14ac:dyDescent="0.3">
      <c r="A376">
        <v>890004</v>
      </c>
      <c r="B376" s="1" t="s">
        <v>365</v>
      </c>
    </row>
    <row r="377" spans="1:2" x14ac:dyDescent="0.3">
      <c r="A377">
        <v>890005</v>
      </c>
      <c r="B377" s="1" t="s">
        <v>365</v>
      </c>
    </row>
    <row r="378" spans="1:2" x14ac:dyDescent="0.3">
      <c r="A378">
        <v>890006</v>
      </c>
      <c r="B378" s="1" t="s">
        <v>366</v>
      </c>
    </row>
    <row r="379" spans="1:2" x14ac:dyDescent="0.3">
      <c r="A379">
        <v>890007</v>
      </c>
      <c r="B379" s="1" t="s">
        <v>367</v>
      </c>
    </row>
    <row r="380" spans="1:2" x14ac:dyDescent="0.3">
      <c r="A380">
        <v>890008</v>
      </c>
      <c r="B380" s="1" t="s">
        <v>368</v>
      </c>
    </row>
    <row r="381" spans="1:2" x14ac:dyDescent="0.3">
      <c r="A381">
        <v>890009</v>
      </c>
      <c r="B381" s="1" t="s">
        <v>369</v>
      </c>
    </row>
    <row r="382" spans="1:2" x14ac:dyDescent="0.3">
      <c r="A382">
        <v>890010</v>
      </c>
      <c r="B382" s="1" t="s">
        <v>370</v>
      </c>
    </row>
    <row r="383" spans="1:2" x14ac:dyDescent="0.3">
      <c r="A383">
        <v>900001</v>
      </c>
      <c r="B383" s="1" t="s">
        <v>371</v>
      </c>
    </row>
    <row r="384" spans="1:2" x14ac:dyDescent="0.3">
      <c r="A384">
        <v>900002</v>
      </c>
      <c r="B384" s="1" t="s">
        <v>372</v>
      </c>
    </row>
    <row r="385" spans="1:2" x14ac:dyDescent="0.3">
      <c r="A385">
        <v>900003</v>
      </c>
      <c r="B385" s="1" t="s">
        <v>373</v>
      </c>
    </row>
    <row r="386" spans="1:2" x14ac:dyDescent="0.3">
      <c r="A386">
        <v>900004</v>
      </c>
      <c r="B386" s="1" t="s">
        <v>374</v>
      </c>
    </row>
    <row r="387" spans="1:2" x14ac:dyDescent="0.3">
      <c r="A387">
        <v>900005</v>
      </c>
      <c r="B387" s="1" t="s">
        <v>375</v>
      </c>
    </row>
    <row r="388" spans="1:2" x14ac:dyDescent="0.3">
      <c r="A388">
        <v>900006</v>
      </c>
      <c r="B388" s="1" t="s">
        <v>376</v>
      </c>
    </row>
    <row r="389" spans="1:2" x14ac:dyDescent="0.3">
      <c r="A389">
        <v>900007</v>
      </c>
      <c r="B389" s="1" t="s">
        <v>377</v>
      </c>
    </row>
    <row r="390" spans="1:2" x14ac:dyDescent="0.3">
      <c r="A390">
        <v>900008</v>
      </c>
      <c r="B390" s="1" t="s">
        <v>378</v>
      </c>
    </row>
    <row r="391" spans="1:2" x14ac:dyDescent="0.3">
      <c r="A391">
        <v>900009</v>
      </c>
      <c r="B391" s="1" t="s">
        <v>379</v>
      </c>
    </row>
    <row r="392" spans="1:2" x14ac:dyDescent="0.3">
      <c r="A392">
        <v>900010</v>
      </c>
      <c r="B392" s="1" t="s">
        <v>380</v>
      </c>
    </row>
    <row r="393" spans="1:2" x14ac:dyDescent="0.3">
      <c r="A393">
        <v>900011</v>
      </c>
      <c r="B393" s="1" t="s">
        <v>381</v>
      </c>
    </row>
    <row r="394" spans="1:2" x14ac:dyDescent="0.3">
      <c r="A394">
        <v>900012</v>
      </c>
      <c r="B394" s="1" t="s">
        <v>382</v>
      </c>
    </row>
    <row r="395" spans="1:2" x14ac:dyDescent="0.3">
      <c r="A395">
        <v>900013</v>
      </c>
      <c r="B395" s="1" t="s">
        <v>383</v>
      </c>
    </row>
    <row r="396" spans="1:2" x14ac:dyDescent="0.3">
      <c r="A396">
        <v>900014</v>
      </c>
      <c r="B396" s="1" t="s">
        <v>384</v>
      </c>
    </row>
    <row r="397" spans="1:2" x14ac:dyDescent="0.3">
      <c r="A397">
        <v>900015</v>
      </c>
      <c r="B397" s="1" t="s">
        <v>385</v>
      </c>
    </row>
    <row r="398" spans="1:2" x14ac:dyDescent="0.3">
      <c r="A398">
        <v>900016</v>
      </c>
      <c r="B398" s="1" t="s">
        <v>386</v>
      </c>
    </row>
    <row r="399" spans="1:2" x14ac:dyDescent="0.3">
      <c r="A399">
        <v>900017</v>
      </c>
      <c r="B399" s="1" t="s">
        <v>387</v>
      </c>
    </row>
    <row r="400" spans="1:2" x14ac:dyDescent="0.3">
      <c r="A400">
        <v>900018</v>
      </c>
      <c r="B400" s="1" t="s">
        <v>388</v>
      </c>
    </row>
    <row r="401" spans="1:2" x14ac:dyDescent="0.3">
      <c r="A401">
        <v>900019</v>
      </c>
      <c r="B401" s="1" t="s">
        <v>389</v>
      </c>
    </row>
    <row r="402" spans="1:2" x14ac:dyDescent="0.3">
      <c r="A402">
        <v>900020</v>
      </c>
      <c r="B402" s="1" t="s">
        <v>390</v>
      </c>
    </row>
    <row r="403" spans="1:2" x14ac:dyDescent="0.3">
      <c r="A403">
        <v>900021</v>
      </c>
      <c r="B403" s="1" t="s">
        <v>391</v>
      </c>
    </row>
    <row r="404" spans="1:2" x14ac:dyDescent="0.3">
      <c r="A404">
        <v>900022</v>
      </c>
      <c r="B404" s="1" t="s">
        <v>392</v>
      </c>
    </row>
    <row r="405" spans="1:2" x14ac:dyDescent="0.3">
      <c r="A405">
        <v>900023</v>
      </c>
      <c r="B405" s="1" t="s">
        <v>393</v>
      </c>
    </row>
    <row r="406" spans="1:2" x14ac:dyDescent="0.3">
      <c r="A406">
        <v>900024</v>
      </c>
      <c r="B406" s="1" t="s">
        <v>394</v>
      </c>
    </row>
    <row r="407" spans="1:2" x14ac:dyDescent="0.3">
      <c r="A407">
        <v>900025</v>
      </c>
      <c r="B407" s="1" t="s">
        <v>395</v>
      </c>
    </row>
    <row r="408" spans="1:2" x14ac:dyDescent="0.3">
      <c r="A408">
        <v>900026</v>
      </c>
      <c r="B408" s="1" t="s">
        <v>396</v>
      </c>
    </row>
    <row r="409" spans="1:2" x14ac:dyDescent="0.3">
      <c r="A409">
        <v>900027</v>
      </c>
      <c r="B409" s="1" t="s">
        <v>397</v>
      </c>
    </row>
    <row r="410" spans="1:2" x14ac:dyDescent="0.3">
      <c r="A410">
        <v>900028</v>
      </c>
      <c r="B410" s="1" t="s">
        <v>398</v>
      </c>
    </row>
    <row r="411" spans="1:2" x14ac:dyDescent="0.3">
      <c r="A411">
        <v>900029</v>
      </c>
      <c r="B411" s="1" t="s">
        <v>399</v>
      </c>
    </row>
    <row r="412" spans="1:2" x14ac:dyDescent="0.3">
      <c r="A412">
        <v>900030</v>
      </c>
      <c r="B412" s="1" t="s">
        <v>400</v>
      </c>
    </row>
    <row r="413" spans="1:2" x14ac:dyDescent="0.3">
      <c r="A413">
        <v>900031</v>
      </c>
      <c r="B413" s="1" t="s">
        <v>401</v>
      </c>
    </row>
    <row r="414" spans="1:2" x14ac:dyDescent="0.3">
      <c r="A414">
        <v>900032</v>
      </c>
      <c r="B414" s="1" t="s">
        <v>402</v>
      </c>
    </row>
    <row r="415" spans="1:2" x14ac:dyDescent="0.3">
      <c r="A415">
        <v>900033</v>
      </c>
      <c r="B415" s="1" t="s">
        <v>403</v>
      </c>
    </row>
    <row r="416" spans="1:2" x14ac:dyDescent="0.3">
      <c r="A416">
        <v>900034</v>
      </c>
      <c r="B416" s="1" t="s">
        <v>404</v>
      </c>
    </row>
    <row r="417" spans="1:2" x14ac:dyDescent="0.3">
      <c r="A417">
        <v>900035</v>
      </c>
      <c r="B417" s="1" t="s">
        <v>405</v>
      </c>
    </row>
    <row r="418" spans="1:2" x14ac:dyDescent="0.3">
      <c r="A418">
        <v>900036</v>
      </c>
      <c r="B418" s="1" t="s">
        <v>406</v>
      </c>
    </row>
    <row r="419" spans="1:2" x14ac:dyDescent="0.3">
      <c r="A419">
        <v>900037</v>
      </c>
      <c r="B419" s="1" t="s">
        <v>407</v>
      </c>
    </row>
    <row r="420" spans="1:2" x14ac:dyDescent="0.3">
      <c r="A420">
        <v>900038</v>
      </c>
      <c r="B420" s="1" t="s">
        <v>408</v>
      </c>
    </row>
    <row r="421" spans="1:2" x14ac:dyDescent="0.3">
      <c r="A421">
        <v>900039</v>
      </c>
      <c r="B421" s="1" t="s">
        <v>409</v>
      </c>
    </row>
    <row r="422" spans="1:2" x14ac:dyDescent="0.3">
      <c r="A422">
        <v>900040</v>
      </c>
      <c r="B422" s="1" t="s">
        <v>410</v>
      </c>
    </row>
    <row r="423" spans="1:2" x14ac:dyDescent="0.3">
      <c r="A423">
        <v>900041</v>
      </c>
      <c r="B423" s="1" t="s">
        <v>411</v>
      </c>
    </row>
    <row r="424" spans="1:2" x14ac:dyDescent="0.3">
      <c r="A424">
        <v>900042</v>
      </c>
      <c r="B424" s="1" t="s">
        <v>412</v>
      </c>
    </row>
    <row r="425" spans="1:2" x14ac:dyDescent="0.3">
      <c r="A425">
        <v>900043</v>
      </c>
      <c r="B425" s="1" t="s">
        <v>413</v>
      </c>
    </row>
    <row r="426" spans="1:2" x14ac:dyDescent="0.3">
      <c r="A426">
        <v>900044</v>
      </c>
      <c r="B426" s="1" t="s">
        <v>414</v>
      </c>
    </row>
    <row r="427" spans="1:2" x14ac:dyDescent="0.3">
      <c r="A427">
        <v>900045</v>
      </c>
      <c r="B427" s="1" t="s">
        <v>415</v>
      </c>
    </row>
    <row r="428" spans="1:2" x14ac:dyDescent="0.3">
      <c r="A428">
        <v>900046</v>
      </c>
      <c r="B428" s="1" t="s">
        <v>416</v>
      </c>
    </row>
    <row r="429" spans="1:2" x14ac:dyDescent="0.3">
      <c r="A429">
        <v>900047</v>
      </c>
      <c r="B429" s="1" t="s">
        <v>417</v>
      </c>
    </row>
    <row r="430" spans="1:2" x14ac:dyDescent="0.3">
      <c r="A430">
        <v>900048</v>
      </c>
      <c r="B430" s="1" t="s">
        <v>418</v>
      </c>
    </row>
    <row r="431" spans="1:2" x14ac:dyDescent="0.3">
      <c r="A431">
        <v>900049</v>
      </c>
      <c r="B431" s="1" t="s">
        <v>419</v>
      </c>
    </row>
    <row r="432" spans="1:2" x14ac:dyDescent="0.3">
      <c r="A432">
        <v>900050</v>
      </c>
      <c r="B432" s="1" t="s">
        <v>420</v>
      </c>
    </row>
    <row r="433" spans="1:2" x14ac:dyDescent="0.3">
      <c r="A433">
        <v>900051</v>
      </c>
      <c r="B433" s="1" t="s">
        <v>421</v>
      </c>
    </row>
    <row r="434" spans="1:2" x14ac:dyDescent="0.3">
      <c r="A434">
        <v>900052</v>
      </c>
      <c r="B434" s="1" t="s">
        <v>422</v>
      </c>
    </row>
    <row r="435" spans="1:2" x14ac:dyDescent="0.3">
      <c r="A435">
        <v>900053</v>
      </c>
      <c r="B435" s="1" t="s">
        <v>423</v>
      </c>
    </row>
    <row r="436" spans="1:2" x14ac:dyDescent="0.3">
      <c r="A436">
        <v>900054</v>
      </c>
      <c r="B436" s="1" t="s">
        <v>424</v>
      </c>
    </row>
    <row r="437" spans="1:2" x14ac:dyDescent="0.3">
      <c r="A437">
        <v>900055</v>
      </c>
      <c r="B437" s="1" t="s">
        <v>425</v>
      </c>
    </row>
    <row r="438" spans="1:2" x14ac:dyDescent="0.3">
      <c r="A438">
        <v>900056</v>
      </c>
      <c r="B438" s="1" t="s">
        <v>426</v>
      </c>
    </row>
    <row r="439" spans="1:2" x14ac:dyDescent="0.3">
      <c r="A439">
        <v>900057</v>
      </c>
      <c r="B439" s="1" t="s">
        <v>427</v>
      </c>
    </row>
    <row r="440" spans="1:2" x14ac:dyDescent="0.3">
      <c r="A440">
        <v>900058</v>
      </c>
      <c r="B440" s="1" t="s">
        <v>428</v>
      </c>
    </row>
    <row r="441" spans="1:2" x14ac:dyDescent="0.3">
      <c r="A441">
        <v>900059</v>
      </c>
      <c r="B441" s="1" t="s">
        <v>429</v>
      </c>
    </row>
    <row r="442" spans="1:2" x14ac:dyDescent="0.3">
      <c r="A442">
        <v>900060</v>
      </c>
      <c r="B442" s="1" t="s">
        <v>430</v>
      </c>
    </row>
    <row r="443" spans="1:2" x14ac:dyDescent="0.3">
      <c r="A443">
        <v>900061</v>
      </c>
      <c r="B443" s="1" t="s">
        <v>431</v>
      </c>
    </row>
    <row r="444" spans="1:2" x14ac:dyDescent="0.3">
      <c r="A444">
        <v>900062</v>
      </c>
      <c r="B444" s="1" t="s">
        <v>432</v>
      </c>
    </row>
    <row r="445" spans="1:2" x14ac:dyDescent="0.3">
      <c r="A445">
        <v>900063</v>
      </c>
      <c r="B445" s="1" t="s">
        <v>433</v>
      </c>
    </row>
    <row r="446" spans="1:2" x14ac:dyDescent="0.3">
      <c r="A446">
        <v>900064</v>
      </c>
      <c r="B446" s="1" t="s">
        <v>434</v>
      </c>
    </row>
    <row r="447" spans="1:2" x14ac:dyDescent="0.3">
      <c r="A447">
        <v>900065</v>
      </c>
      <c r="B447" s="1" t="s">
        <v>435</v>
      </c>
    </row>
    <row r="448" spans="1:2" x14ac:dyDescent="0.3">
      <c r="A448">
        <v>900066</v>
      </c>
      <c r="B448" s="1" t="s">
        <v>436</v>
      </c>
    </row>
    <row r="449" spans="1:2" x14ac:dyDescent="0.3">
      <c r="A449">
        <v>900067</v>
      </c>
      <c r="B449" s="1" t="s">
        <v>437</v>
      </c>
    </row>
    <row r="450" spans="1:2" x14ac:dyDescent="0.3">
      <c r="A450">
        <v>900068</v>
      </c>
      <c r="B450" s="1" t="s">
        <v>438</v>
      </c>
    </row>
    <row r="451" spans="1:2" x14ac:dyDescent="0.3">
      <c r="A451" s="23">
        <v>900069</v>
      </c>
      <c r="B451" s="24" t="s">
        <v>439</v>
      </c>
    </row>
    <row r="452" spans="1:2" x14ac:dyDescent="0.3">
      <c r="A452" s="23">
        <v>900070</v>
      </c>
      <c r="B452" s="24" t="s">
        <v>440</v>
      </c>
    </row>
    <row r="453" spans="1:2" x14ac:dyDescent="0.3">
      <c r="A453" s="23">
        <v>900071</v>
      </c>
      <c r="B453" s="24" t="s">
        <v>441</v>
      </c>
    </row>
    <row r="454" spans="1:2" x14ac:dyDescent="0.3">
      <c r="A454">
        <v>901000</v>
      </c>
      <c r="B454" s="1" t="s">
        <v>442</v>
      </c>
    </row>
    <row r="455" spans="1:2" x14ac:dyDescent="0.3">
      <c r="A455">
        <v>901001</v>
      </c>
      <c r="B455" s="1" t="s">
        <v>443</v>
      </c>
    </row>
    <row r="456" spans="1:2" x14ac:dyDescent="0.3">
      <c r="A456">
        <v>901002</v>
      </c>
      <c r="B456" s="1" t="s">
        <v>444</v>
      </c>
    </row>
    <row r="457" spans="1:2" x14ac:dyDescent="0.3">
      <c r="A457">
        <v>920001</v>
      </c>
      <c r="B457" s="1" t="s">
        <v>445</v>
      </c>
    </row>
    <row r="458" spans="1:2" x14ac:dyDescent="0.3">
      <c r="A458">
        <v>930001</v>
      </c>
      <c r="B458" s="23" t="s">
        <v>446</v>
      </c>
    </row>
    <row r="459" spans="1:2" x14ac:dyDescent="0.3">
      <c r="A459">
        <v>930002</v>
      </c>
      <c r="B459" s="23" t="s">
        <v>447</v>
      </c>
    </row>
    <row r="460" spans="1:2" x14ac:dyDescent="0.3">
      <c r="A460">
        <v>930003</v>
      </c>
      <c r="B460" s="23" t="s">
        <v>448</v>
      </c>
    </row>
    <row r="461" spans="1:2" x14ac:dyDescent="0.3">
      <c r="A461">
        <v>930004</v>
      </c>
      <c r="B461" s="23" t="s">
        <v>449</v>
      </c>
    </row>
    <row r="462" spans="1:2" x14ac:dyDescent="0.3">
      <c r="A462">
        <v>930101</v>
      </c>
      <c r="B462" s="23" t="s">
        <v>450</v>
      </c>
    </row>
    <row r="463" spans="1:2" x14ac:dyDescent="0.3">
      <c r="A463">
        <v>930102</v>
      </c>
      <c r="B463" s="23" t="s">
        <v>451</v>
      </c>
    </row>
    <row r="464" spans="1:2" x14ac:dyDescent="0.3">
      <c r="A464">
        <v>930103</v>
      </c>
      <c r="B464" s="23" t="s">
        <v>452</v>
      </c>
    </row>
    <row r="465" spans="1:2" x14ac:dyDescent="0.3">
      <c r="A465">
        <v>930104</v>
      </c>
      <c r="B465" s="23" t="s">
        <v>453</v>
      </c>
    </row>
    <row r="466" spans="1:2" x14ac:dyDescent="0.3">
      <c r="A466">
        <v>930201</v>
      </c>
      <c r="B466" s="23" t="s">
        <v>454</v>
      </c>
    </row>
    <row r="467" spans="1:2" x14ac:dyDescent="0.3">
      <c r="A467">
        <v>930202</v>
      </c>
      <c r="B467" s="23" t="s">
        <v>455</v>
      </c>
    </row>
    <row r="468" spans="1:2" x14ac:dyDescent="0.3">
      <c r="A468">
        <v>930203</v>
      </c>
      <c r="B468" s="23" t="s">
        <v>456</v>
      </c>
    </row>
    <row r="469" spans="1:2" x14ac:dyDescent="0.3">
      <c r="A469">
        <v>930204</v>
      </c>
      <c r="B469" s="23" t="s">
        <v>457</v>
      </c>
    </row>
    <row r="470" spans="1:2" x14ac:dyDescent="0.3">
      <c r="A470">
        <v>930205</v>
      </c>
      <c r="B470" s="23" t="s">
        <v>458</v>
      </c>
    </row>
    <row r="471" spans="1:2" x14ac:dyDescent="0.3">
      <c r="A471">
        <v>930206</v>
      </c>
      <c r="B471" s="23" t="s">
        <v>459</v>
      </c>
    </row>
    <row r="472" spans="1:2" x14ac:dyDescent="0.3">
      <c r="A472">
        <v>930301</v>
      </c>
      <c r="B472" s="23" t="s">
        <v>460</v>
      </c>
    </row>
    <row r="473" spans="1:2" x14ac:dyDescent="0.3">
      <c r="A473">
        <v>930401</v>
      </c>
      <c r="B473" s="23" t="s">
        <v>461</v>
      </c>
    </row>
    <row r="474" spans="1:2" x14ac:dyDescent="0.3">
      <c r="A474">
        <v>930402</v>
      </c>
      <c r="B474" s="23" t="s">
        <v>462</v>
      </c>
    </row>
    <row r="475" spans="1:2" x14ac:dyDescent="0.3">
      <c r="A475">
        <v>930403</v>
      </c>
      <c r="B475" s="23" t="s">
        <v>463</v>
      </c>
    </row>
    <row r="476" spans="1:2" x14ac:dyDescent="0.3">
      <c r="A476">
        <v>930404</v>
      </c>
      <c r="B476" s="23" t="s">
        <v>464</v>
      </c>
    </row>
    <row r="477" spans="1:2" x14ac:dyDescent="0.3">
      <c r="A477">
        <v>930405</v>
      </c>
      <c r="B477" s="23" t="s">
        <v>465</v>
      </c>
    </row>
    <row r="478" spans="1:2" x14ac:dyDescent="0.3">
      <c r="A478">
        <v>930406</v>
      </c>
      <c r="B478" s="23" t="s">
        <v>466</v>
      </c>
    </row>
    <row r="479" spans="1:2" x14ac:dyDescent="0.3">
      <c r="A479">
        <v>930407</v>
      </c>
      <c r="B479" s="23" t="s">
        <v>467</v>
      </c>
    </row>
    <row r="480" spans="1:2" x14ac:dyDescent="0.3">
      <c r="A480">
        <v>930408</v>
      </c>
      <c r="B480" s="23" t="s">
        <v>468</v>
      </c>
    </row>
    <row r="481" spans="1:2" x14ac:dyDescent="0.3">
      <c r="A481">
        <v>930409</v>
      </c>
      <c r="B481" s="23" t="s">
        <v>469</v>
      </c>
    </row>
    <row r="482" spans="1:2" x14ac:dyDescent="0.3">
      <c r="A482">
        <v>930410</v>
      </c>
      <c r="B482" s="23" t="s">
        <v>470</v>
      </c>
    </row>
    <row r="483" spans="1:2" x14ac:dyDescent="0.3">
      <c r="A483">
        <v>930411</v>
      </c>
      <c r="B483" s="23" t="s">
        <v>471</v>
      </c>
    </row>
    <row r="484" spans="1:2" x14ac:dyDescent="0.3">
      <c r="A484">
        <v>930501</v>
      </c>
      <c r="B484" s="23" t="s">
        <v>472</v>
      </c>
    </row>
    <row r="485" spans="1:2" x14ac:dyDescent="0.3">
      <c r="A485">
        <v>930502</v>
      </c>
      <c r="B485" s="23" t="s">
        <v>473</v>
      </c>
    </row>
    <row r="486" spans="1:2" x14ac:dyDescent="0.3">
      <c r="A486">
        <v>930503</v>
      </c>
      <c r="B486" s="23" t="s">
        <v>474</v>
      </c>
    </row>
    <row r="487" spans="1:2" x14ac:dyDescent="0.3">
      <c r="A487">
        <v>930504</v>
      </c>
      <c r="B487" s="23" t="s">
        <v>475</v>
      </c>
    </row>
    <row r="488" spans="1:2" x14ac:dyDescent="0.3">
      <c r="A488">
        <v>930505</v>
      </c>
      <c r="B488" s="23" t="s">
        <v>476</v>
      </c>
    </row>
    <row r="489" spans="1:2" x14ac:dyDescent="0.3">
      <c r="A489">
        <v>930506</v>
      </c>
      <c r="B489" s="23" t="s">
        <v>477</v>
      </c>
    </row>
    <row r="490" spans="1:2" x14ac:dyDescent="0.3">
      <c r="A490">
        <v>930507</v>
      </c>
      <c r="B490" s="23" t="s">
        <v>478</v>
      </c>
    </row>
    <row r="491" spans="1:2" x14ac:dyDescent="0.3">
      <c r="A491">
        <v>930601</v>
      </c>
      <c r="B491" s="23" t="s">
        <v>479</v>
      </c>
    </row>
    <row r="492" spans="1:2" x14ac:dyDescent="0.3">
      <c r="A492">
        <v>930602</v>
      </c>
      <c r="B492" s="23" t="s">
        <v>480</v>
      </c>
    </row>
    <row r="493" spans="1:2" x14ac:dyDescent="0.3">
      <c r="A493">
        <v>930603</v>
      </c>
      <c r="B493" s="23" t="s">
        <v>481</v>
      </c>
    </row>
    <row r="494" spans="1:2" x14ac:dyDescent="0.3">
      <c r="A494">
        <v>930604</v>
      </c>
      <c r="B494" s="23" t="s">
        <v>482</v>
      </c>
    </row>
    <row r="495" spans="1:2" x14ac:dyDescent="0.3">
      <c r="A495">
        <v>930605</v>
      </c>
      <c r="B495" s="23" t="s">
        <v>483</v>
      </c>
    </row>
    <row r="496" spans="1:2" x14ac:dyDescent="0.3">
      <c r="A496">
        <v>930606</v>
      </c>
      <c r="B496" s="23" t="s">
        <v>484</v>
      </c>
    </row>
    <row r="497" spans="1:2" x14ac:dyDescent="0.3">
      <c r="A497">
        <v>930607</v>
      </c>
      <c r="B497" s="23" t="s">
        <v>485</v>
      </c>
    </row>
    <row r="498" spans="1:2" x14ac:dyDescent="0.3">
      <c r="A498">
        <v>930608</v>
      </c>
      <c r="B498" s="23" t="s">
        <v>486</v>
      </c>
    </row>
    <row r="499" spans="1:2" x14ac:dyDescent="0.3">
      <c r="A499">
        <v>930609</v>
      </c>
      <c r="B499" s="23" t="s">
        <v>487</v>
      </c>
    </row>
    <row r="500" spans="1:2" x14ac:dyDescent="0.3">
      <c r="A500">
        <v>930610</v>
      </c>
      <c r="B500" s="23" t="s">
        <v>488</v>
      </c>
    </row>
    <row r="501" spans="1:2" x14ac:dyDescent="0.3">
      <c r="A501">
        <v>930611</v>
      </c>
      <c r="B501" s="23" t="s">
        <v>489</v>
      </c>
    </row>
    <row r="502" spans="1:2" x14ac:dyDescent="0.3">
      <c r="A502">
        <v>930612</v>
      </c>
      <c r="B502" s="23" t="s">
        <v>490</v>
      </c>
    </row>
    <row r="503" spans="1:2" x14ac:dyDescent="0.3">
      <c r="A503">
        <v>930613</v>
      </c>
      <c r="B503" s="23" t="s">
        <v>491</v>
      </c>
    </row>
    <row r="504" spans="1:2" x14ac:dyDescent="0.3">
      <c r="A504">
        <v>930614</v>
      </c>
      <c r="B504" s="23" t="s">
        <v>492</v>
      </c>
    </row>
    <row r="505" spans="1:2" x14ac:dyDescent="0.3">
      <c r="A505">
        <v>930701</v>
      </c>
      <c r="B505" s="23" t="s">
        <v>493</v>
      </c>
    </row>
    <row r="506" spans="1:2" x14ac:dyDescent="0.3">
      <c r="A506">
        <v>930702</v>
      </c>
      <c r="B506" s="23" t="s">
        <v>494</v>
      </c>
    </row>
    <row r="507" spans="1:2" x14ac:dyDescent="0.3">
      <c r="A507">
        <v>930703</v>
      </c>
      <c r="B507" s="23" t="s">
        <v>495</v>
      </c>
    </row>
    <row r="508" spans="1:2" x14ac:dyDescent="0.3">
      <c r="A508">
        <v>930704</v>
      </c>
      <c r="B508" s="23" t="s">
        <v>496</v>
      </c>
    </row>
    <row r="509" spans="1:2" x14ac:dyDescent="0.3">
      <c r="A509">
        <v>930705</v>
      </c>
      <c r="B509" s="23" t="s">
        <v>497</v>
      </c>
    </row>
    <row r="510" spans="1:2" x14ac:dyDescent="0.3">
      <c r="A510">
        <v>930706</v>
      </c>
      <c r="B510" s="23" t="s">
        <v>498</v>
      </c>
    </row>
    <row r="511" spans="1:2" x14ac:dyDescent="0.3">
      <c r="A511">
        <v>930707</v>
      </c>
      <c r="B511" s="23" t="s">
        <v>499</v>
      </c>
    </row>
    <row r="512" spans="1:2" x14ac:dyDescent="0.3">
      <c r="A512">
        <v>930708</v>
      </c>
      <c r="B512" s="23" t="s">
        <v>500</v>
      </c>
    </row>
    <row r="513" spans="1:2" x14ac:dyDescent="0.3">
      <c r="A513">
        <v>930801</v>
      </c>
      <c r="B513" s="23" t="s">
        <v>501</v>
      </c>
    </row>
    <row r="514" spans="1:2" x14ac:dyDescent="0.3">
      <c r="A514">
        <v>930802</v>
      </c>
      <c r="B514" s="23" t="s">
        <v>502</v>
      </c>
    </row>
    <row r="515" spans="1:2" x14ac:dyDescent="0.3">
      <c r="A515">
        <v>930803</v>
      </c>
      <c r="B515" s="23" t="s">
        <v>503</v>
      </c>
    </row>
    <row r="516" spans="1:2" x14ac:dyDescent="0.3">
      <c r="A516">
        <v>930804</v>
      </c>
      <c r="B516" s="23" t="s">
        <v>504</v>
      </c>
    </row>
    <row r="517" spans="1:2" x14ac:dyDescent="0.3">
      <c r="A517">
        <v>930805</v>
      </c>
      <c r="B517" s="23" t="s">
        <v>505</v>
      </c>
    </row>
    <row r="518" spans="1:2" x14ac:dyDescent="0.3">
      <c r="A518">
        <v>930806</v>
      </c>
      <c r="B518" s="23" t="s">
        <v>506</v>
      </c>
    </row>
    <row r="519" spans="1:2" x14ac:dyDescent="0.3">
      <c r="A519">
        <v>930807</v>
      </c>
      <c r="B519" s="23" t="s">
        <v>507</v>
      </c>
    </row>
    <row r="520" spans="1:2" x14ac:dyDescent="0.3">
      <c r="A520">
        <v>930808</v>
      </c>
      <c r="B520" s="23" t="s">
        <v>508</v>
      </c>
    </row>
    <row r="521" spans="1:2" x14ac:dyDescent="0.3">
      <c r="A521">
        <v>930809</v>
      </c>
      <c r="B521" s="23" t="s">
        <v>509</v>
      </c>
    </row>
    <row r="522" spans="1:2" x14ac:dyDescent="0.3">
      <c r="A522">
        <v>930810</v>
      </c>
      <c r="B522" s="23" t="s">
        <v>510</v>
      </c>
    </row>
    <row r="523" spans="1:2" x14ac:dyDescent="0.3">
      <c r="A523">
        <v>930811</v>
      </c>
      <c r="B523" s="23" t="s">
        <v>511</v>
      </c>
    </row>
    <row r="524" spans="1:2" x14ac:dyDescent="0.3">
      <c r="A524">
        <v>930812</v>
      </c>
      <c r="B524" s="23" t="s">
        <v>509</v>
      </c>
    </row>
    <row r="525" spans="1:2" x14ac:dyDescent="0.3">
      <c r="A525">
        <v>930813</v>
      </c>
      <c r="B525" s="23" t="s">
        <v>512</v>
      </c>
    </row>
    <row r="526" spans="1:2" x14ac:dyDescent="0.3">
      <c r="A526">
        <v>930814</v>
      </c>
      <c r="B526" s="23" t="s">
        <v>513</v>
      </c>
    </row>
    <row r="527" spans="1:2" x14ac:dyDescent="0.3">
      <c r="A527">
        <v>930815</v>
      </c>
      <c r="B527" s="23" t="s">
        <v>514</v>
      </c>
    </row>
    <row r="528" spans="1:2" x14ac:dyDescent="0.3">
      <c r="A528">
        <v>930816</v>
      </c>
      <c r="B528" s="23" t="s">
        <v>515</v>
      </c>
    </row>
    <row r="529" spans="1:2" x14ac:dyDescent="0.3">
      <c r="A529">
        <v>930817</v>
      </c>
      <c r="B529" s="23" t="s">
        <v>516</v>
      </c>
    </row>
    <row r="530" spans="1:2" x14ac:dyDescent="0.3">
      <c r="A530">
        <v>930901</v>
      </c>
      <c r="B530" s="23" t="s">
        <v>509</v>
      </c>
    </row>
    <row r="531" spans="1:2" x14ac:dyDescent="0.3">
      <c r="A531">
        <v>930902</v>
      </c>
      <c r="B531" s="23" t="s">
        <v>512</v>
      </c>
    </row>
    <row r="532" spans="1:2" x14ac:dyDescent="0.3">
      <c r="A532">
        <v>930903</v>
      </c>
      <c r="B532" s="23" t="s">
        <v>517</v>
      </c>
    </row>
    <row r="533" spans="1:2" x14ac:dyDescent="0.3">
      <c r="A533">
        <v>930904</v>
      </c>
      <c r="B533" s="23" t="s">
        <v>518</v>
      </c>
    </row>
    <row r="534" spans="1:2" x14ac:dyDescent="0.3">
      <c r="A534">
        <v>930905</v>
      </c>
      <c r="B534" s="25" t="s">
        <v>519</v>
      </c>
    </row>
    <row r="535" spans="1:2" x14ac:dyDescent="0.3">
      <c r="A535">
        <v>930906</v>
      </c>
      <c r="B535" s="23" t="s">
        <v>520</v>
      </c>
    </row>
    <row r="536" spans="1:2" x14ac:dyDescent="0.3">
      <c r="A536">
        <v>930907</v>
      </c>
      <c r="B536" s="23" t="s">
        <v>521</v>
      </c>
    </row>
    <row r="537" spans="1:2" x14ac:dyDescent="0.3">
      <c r="A537">
        <v>930908</v>
      </c>
      <c r="B537" s="23" t="s">
        <v>522</v>
      </c>
    </row>
    <row r="538" spans="1:2" x14ac:dyDescent="0.3">
      <c r="A538">
        <v>930909</v>
      </c>
      <c r="B538" s="23" t="s">
        <v>489</v>
      </c>
    </row>
    <row r="539" spans="1:2" x14ac:dyDescent="0.3">
      <c r="A539">
        <v>930910</v>
      </c>
      <c r="B539" s="23" t="s">
        <v>523</v>
      </c>
    </row>
    <row r="540" spans="1:2" x14ac:dyDescent="0.3">
      <c r="A540">
        <v>930911</v>
      </c>
      <c r="B540" s="23" t="s">
        <v>524</v>
      </c>
    </row>
    <row r="541" spans="1:2" x14ac:dyDescent="0.3">
      <c r="A541">
        <v>930912</v>
      </c>
      <c r="B541" s="23" t="s">
        <v>525</v>
      </c>
    </row>
    <row r="542" spans="1:2" x14ac:dyDescent="0.3">
      <c r="A542">
        <v>930913</v>
      </c>
      <c r="B542" s="23" t="s">
        <v>526</v>
      </c>
    </row>
    <row r="543" spans="1:2" x14ac:dyDescent="0.3">
      <c r="A543">
        <v>930914</v>
      </c>
      <c r="B543" s="23" t="s">
        <v>527</v>
      </c>
    </row>
    <row r="544" spans="1:2" x14ac:dyDescent="0.3">
      <c r="A544">
        <v>931001</v>
      </c>
      <c r="B544" s="23" t="s">
        <v>528</v>
      </c>
    </row>
    <row r="545" spans="1:2" x14ac:dyDescent="0.3">
      <c r="A545">
        <v>931002</v>
      </c>
      <c r="B545" s="23" t="s">
        <v>529</v>
      </c>
    </row>
    <row r="546" spans="1:2" x14ac:dyDescent="0.3">
      <c r="A546">
        <v>931003</v>
      </c>
      <c r="B546" s="23" t="s">
        <v>530</v>
      </c>
    </row>
    <row r="547" spans="1:2" x14ac:dyDescent="0.3">
      <c r="A547">
        <v>931004</v>
      </c>
      <c r="B547" s="23" t="s">
        <v>531</v>
      </c>
    </row>
    <row r="548" spans="1:2" x14ac:dyDescent="0.3">
      <c r="A548">
        <v>931005</v>
      </c>
      <c r="B548" s="23" t="s">
        <v>532</v>
      </c>
    </row>
    <row r="549" spans="1:2" x14ac:dyDescent="0.3">
      <c r="A549">
        <v>931006</v>
      </c>
      <c r="B549" s="23" t="s">
        <v>533</v>
      </c>
    </row>
    <row r="550" spans="1:2" x14ac:dyDescent="0.3">
      <c r="A550">
        <v>931007</v>
      </c>
      <c r="B550" s="23" t="s">
        <v>534</v>
      </c>
    </row>
    <row r="551" spans="1:2" x14ac:dyDescent="0.3">
      <c r="A551">
        <v>931008</v>
      </c>
      <c r="B551" s="23" t="s">
        <v>535</v>
      </c>
    </row>
    <row r="552" spans="1:2" x14ac:dyDescent="0.3">
      <c r="A552">
        <v>931009</v>
      </c>
      <c r="B552" s="23" t="s">
        <v>536</v>
      </c>
    </row>
    <row r="553" spans="1:2" x14ac:dyDescent="0.3">
      <c r="A553">
        <v>950001</v>
      </c>
      <c r="B553" s="23" t="s">
        <v>537</v>
      </c>
    </row>
    <row r="554" spans="1:2" x14ac:dyDescent="0.3">
      <c r="A554">
        <v>950002</v>
      </c>
      <c r="B554" s="23" t="s">
        <v>537</v>
      </c>
    </row>
    <row r="555" spans="1:2" x14ac:dyDescent="0.3">
      <c r="A555">
        <v>950003</v>
      </c>
      <c r="B555" s="23" t="s">
        <v>538</v>
      </c>
    </row>
    <row r="556" spans="1:2" x14ac:dyDescent="0.3">
      <c r="A556">
        <v>950004</v>
      </c>
      <c r="B556" s="23" t="s">
        <v>538</v>
      </c>
    </row>
    <row r="557" spans="1:2" x14ac:dyDescent="0.3">
      <c r="A557">
        <v>950005</v>
      </c>
      <c r="B557" s="23" t="s">
        <v>539</v>
      </c>
    </row>
    <row r="558" spans="1:2" x14ac:dyDescent="0.3">
      <c r="A558">
        <v>950006</v>
      </c>
      <c r="B558" s="23" t="s">
        <v>539</v>
      </c>
    </row>
    <row r="559" spans="1:2" x14ac:dyDescent="0.3">
      <c r="A559">
        <v>950007</v>
      </c>
      <c r="B559" s="23" t="s">
        <v>540</v>
      </c>
    </row>
    <row r="560" spans="1:2" x14ac:dyDescent="0.3">
      <c r="A560">
        <v>950008</v>
      </c>
      <c r="B560" s="23" t="s">
        <v>541</v>
      </c>
    </row>
    <row r="561" spans="1:2" x14ac:dyDescent="0.3">
      <c r="A561">
        <v>950009</v>
      </c>
      <c r="B561" s="23" t="s">
        <v>542</v>
      </c>
    </row>
    <row r="562" spans="1:2" x14ac:dyDescent="0.3">
      <c r="A562">
        <v>950010</v>
      </c>
      <c r="B562" s="23" t="s">
        <v>543</v>
      </c>
    </row>
    <row r="563" spans="1:2" x14ac:dyDescent="0.3">
      <c r="A563" s="26">
        <v>931101</v>
      </c>
      <c r="B563" s="27" t="s">
        <v>544</v>
      </c>
    </row>
    <row r="564" spans="1:2" x14ac:dyDescent="0.3">
      <c r="A564" s="26">
        <v>931102</v>
      </c>
      <c r="B564" s="27" t="s">
        <v>545</v>
      </c>
    </row>
    <row r="565" spans="1:2" x14ac:dyDescent="0.3">
      <c r="A565" s="26">
        <v>931103</v>
      </c>
      <c r="B565" s="27" t="s">
        <v>546</v>
      </c>
    </row>
    <row r="566" spans="1:2" x14ac:dyDescent="0.3">
      <c r="A566" s="26">
        <v>931104</v>
      </c>
      <c r="B566" s="27" t="s">
        <v>547</v>
      </c>
    </row>
    <row r="567" spans="1:2" x14ac:dyDescent="0.3">
      <c r="A567" s="26">
        <v>931105</v>
      </c>
      <c r="B567" s="27" t="s">
        <v>548</v>
      </c>
    </row>
    <row r="568" spans="1:2" x14ac:dyDescent="0.3">
      <c r="A568" s="26">
        <v>931106</v>
      </c>
      <c r="B568" s="27" t="s">
        <v>549</v>
      </c>
    </row>
    <row r="569" spans="1:2" x14ac:dyDescent="0.3">
      <c r="A569" s="26">
        <v>931107</v>
      </c>
      <c r="B569" s="27" t="s">
        <v>550</v>
      </c>
    </row>
    <row r="570" spans="1:2" x14ac:dyDescent="0.3">
      <c r="A570" s="26">
        <v>931108</v>
      </c>
      <c r="B570" s="27" t="s">
        <v>551</v>
      </c>
    </row>
    <row r="571" spans="1:2" x14ac:dyDescent="0.3">
      <c r="A571" s="26">
        <v>931109</v>
      </c>
      <c r="B571" s="27" t="s">
        <v>552</v>
      </c>
    </row>
    <row r="572" spans="1:2" x14ac:dyDescent="0.3">
      <c r="A572" s="26">
        <v>931110</v>
      </c>
      <c r="B572" s="27" t="s">
        <v>553</v>
      </c>
    </row>
    <row r="573" spans="1:2" x14ac:dyDescent="0.3">
      <c r="A573" s="26">
        <v>931111</v>
      </c>
      <c r="B573" s="27" t="s">
        <v>554</v>
      </c>
    </row>
    <row r="574" spans="1:2" x14ac:dyDescent="0.3">
      <c r="A574" s="26">
        <v>931112</v>
      </c>
      <c r="B574" s="27" t="s">
        <v>555</v>
      </c>
    </row>
    <row r="575" spans="1:2" x14ac:dyDescent="0.3">
      <c r="A575" s="26">
        <v>931113</v>
      </c>
      <c r="B575" s="27" t="s">
        <v>556</v>
      </c>
    </row>
    <row r="576" spans="1:2" x14ac:dyDescent="0.3">
      <c r="A576" s="26">
        <v>931114</v>
      </c>
      <c r="B576" s="27" t="s">
        <v>557</v>
      </c>
    </row>
    <row r="577" spans="1:2" x14ac:dyDescent="0.3">
      <c r="A577" s="26">
        <v>931115</v>
      </c>
      <c r="B577" s="27" t="s">
        <v>558</v>
      </c>
    </row>
    <row r="578" spans="1:2" x14ac:dyDescent="0.3">
      <c r="A578" s="26">
        <v>931116</v>
      </c>
      <c r="B578" s="27" t="s">
        <v>559</v>
      </c>
    </row>
    <row r="579" spans="1:2" x14ac:dyDescent="0.3">
      <c r="A579" s="26">
        <v>931117</v>
      </c>
      <c r="B579" s="27" t="s">
        <v>560</v>
      </c>
    </row>
    <row r="580" spans="1:2" x14ac:dyDescent="0.3">
      <c r="A580" s="26">
        <v>931118</v>
      </c>
      <c r="B580" s="27" t="s">
        <v>561</v>
      </c>
    </row>
    <row r="581" spans="1:2" x14ac:dyDescent="0.3">
      <c r="A581" s="26">
        <v>931119</v>
      </c>
      <c r="B581" s="27" t="s">
        <v>562</v>
      </c>
    </row>
    <row r="582" spans="1:2" x14ac:dyDescent="0.3">
      <c r="A582" s="26">
        <v>931120</v>
      </c>
      <c r="B582" s="27" t="s">
        <v>563</v>
      </c>
    </row>
    <row r="583" spans="1:2" x14ac:dyDescent="0.3">
      <c r="A583" s="26">
        <v>931121</v>
      </c>
      <c r="B583" s="27" t="s">
        <v>564</v>
      </c>
    </row>
    <row r="584" spans="1:2" x14ac:dyDescent="0.3">
      <c r="A584" s="26">
        <v>931122</v>
      </c>
      <c r="B584" s="27" t="s">
        <v>565</v>
      </c>
    </row>
    <row r="585" spans="1:2" x14ac:dyDescent="0.3">
      <c r="A585">
        <v>801001</v>
      </c>
      <c r="B585" s="23" t="s">
        <v>566</v>
      </c>
    </row>
    <row r="586" spans="1:2" x14ac:dyDescent="0.3">
      <c r="A586">
        <v>801002</v>
      </c>
      <c r="B586" s="23" t="s">
        <v>567</v>
      </c>
    </row>
    <row r="587" spans="1:2" x14ac:dyDescent="0.3">
      <c r="A587">
        <v>801003</v>
      </c>
      <c r="B587" s="23" t="s">
        <v>568</v>
      </c>
    </row>
    <row r="588" spans="1:2" x14ac:dyDescent="0.3">
      <c r="A588">
        <v>801004</v>
      </c>
      <c r="B588" s="23" t="s">
        <v>569</v>
      </c>
    </row>
    <row r="589" spans="1:2" x14ac:dyDescent="0.3">
      <c r="A589">
        <v>801005</v>
      </c>
      <c r="B589" s="23" t="s">
        <v>570</v>
      </c>
    </row>
    <row r="590" spans="1:2" x14ac:dyDescent="0.3">
      <c r="A590">
        <v>801006</v>
      </c>
      <c r="B590" s="23" t="s">
        <v>571</v>
      </c>
    </row>
    <row r="591" spans="1:2" x14ac:dyDescent="0.3">
      <c r="A591">
        <v>801007</v>
      </c>
      <c r="B591" s="23" t="s">
        <v>572</v>
      </c>
    </row>
    <row r="592" spans="1:2" x14ac:dyDescent="0.3">
      <c r="A592">
        <v>801008</v>
      </c>
      <c r="B592" s="23" t="s">
        <v>573</v>
      </c>
    </row>
    <row r="593" spans="1:2" x14ac:dyDescent="0.3">
      <c r="A593">
        <v>801009</v>
      </c>
      <c r="B593" s="23" t="s">
        <v>574</v>
      </c>
    </row>
    <row r="594" spans="1:2" x14ac:dyDescent="0.3">
      <c r="A594">
        <v>801010</v>
      </c>
      <c r="B594" s="23" t="s">
        <v>575</v>
      </c>
    </row>
    <row r="595" spans="1:2" x14ac:dyDescent="0.3">
      <c r="A595">
        <v>801011</v>
      </c>
      <c r="B595" s="23" t="s">
        <v>576</v>
      </c>
    </row>
    <row r="596" spans="1:2" x14ac:dyDescent="0.3">
      <c r="A596">
        <v>801012</v>
      </c>
      <c r="B596" s="23" t="s">
        <v>577</v>
      </c>
    </row>
    <row r="597" spans="1:2" x14ac:dyDescent="0.3">
      <c r="A597">
        <v>801013</v>
      </c>
      <c r="B597" s="23" t="s">
        <v>578</v>
      </c>
    </row>
    <row r="598" spans="1:2" x14ac:dyDescent="0.3">
      <c r="A598">
        <v>801014</v>
      </c>
      <c r="B598" s="23" t="s">
        <v>579</v>
      </c>
    </row>
    <row r="599" spans="1:2" x14ac:dyDescent="0.3">
      <c r="A599">
        <v>801015</v>
      </c>
      <c r="B599" s="23" t="s">
        <v>580</v>
      </c>
    </row>
    <row r="600" spans="1:2" x14ac:dyDescent="0.3">
      <c r="A600">
        <v>801016</v>
      </c>
      <c r="B600" s="23" t="s">
        <v>581</v>
      </c>
    </row>
    <row r="601" spans="1:2" x14ac:dyDescent="0.3">
      <c r="A601">
        <v>801017</v>
      </c>
      <c r="B601" s="23" t="s">
        <v>582</v>
      </c>
    </row>
    <row r="602" spans="1:2" x14ac:dyDescent="0.3">
      <c r="A602">
        <v>801018</v>
      </c>
      <c r="B602" s="23" t="s">
        <v>583</v>
      </c>
    </row>
    <row r="603" spans="1:2" x14ac:dyDescent="0.3">
      <c r="A603">
        <v>801019</v>
      </c>
      <c r="B603" s="23" t="s">
        <v>584</v>
      </c>
    </row>
    <row r="604" spans="1:2" x14ac:dyDescent="0.3">
      <c r="A604">
        <v>801020</v>
      </c>
      <c r="B604" s="23" t="s">
        <v>585</v>
      </c>
    </row>
    <row r="605" spans="1:2" x14ac:dyDescent="0.3">
      <c r="A605">
        <v>801021</v>
      </c>
      <c r="B605" s="23" t="s">
        <v>586</v>
      </c>
    </row>
    <row r="606" spans="1:2" x14ac:dyDescent="0.3">
      <c r="A606">
        <v>801022</v>
      </c>
      <c r="B606" s="23" t="s">
        <v>587</v>
      </c>
    </row>
    <row r="607" spans="1:2" x14ac:dyDescent="0.3">
      <c r="A607">
        <v>801023</v>
      </c>
      <c r="B607" s="23" t="s">
        <v>588</v>
      </c>
    </row>
    <row r="608" spans="1:2" x14ac:dyDescent="0.3">
      <c r="A608">
        <v>931201</v>
      </c>
      <c r="B608" s="23" t="s">
        <v>589</v>
      </c>
    </row>
    <row r="609" spans="1:2" x14ac:dyDescent="0.3">
      <c r="A609">
        <v>931202</v>
      </c>
      <c r="B609" s="23" t="s">
        <v>590</v>
      </c>
    </row>
    <row r="610" spans="1:2" x14ac:dyDescent="0.3">
      <c r="A610">
        <v>931203</v>
      </c>
      <c r="B610" s="23" t="s">
        <v>591</v>
      </c>
    </row>
    <row r="611" spans="1:2" x14ac:dyDescent="0.3">
      <c r="A611">
        <v>931204</v>
      </c>
      <c r="B611" s="23" t="s">
        <v>592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Dungeon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2023-09-23T17:54:35Z</dcterms:modified>
</cp:coreProperties>
</file>