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filterPrivacy="1" codeName="현재_통합_문서" defaultThemeVersion="124226"/>
  <xr:revisionPtr revIDLastSave="0" documentId="13_ncr:1_{7DE4A8CE-D523-4134-A100-DC726FCF535D}" xr6:coauthVersionLast="47" xr6:coauthVersionMax="47" xr10:uidLastSave="{00000000-0000-0000-0000-000000000000}"/>
  <bookViews>
    <workbookView xWindow="1470" yWindow="1305" windowWidth="25065" windowHeight="12870" activeTab="1" xr2:uid="{00000000-000D-0000-FFFF-FFFF00000000}"/>
  </bookViews>
  <sheets>
    <sheet name="Quest" sheetId="3" r:id="rId1"/>
    <sheet name="Quest_빽업" sheetId="1" r:id="rId2"/>
    <sheet name="Sheet1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76" i="1" l="1"/>
  <c r="T81" i="1"/>
  <c r="S81" i="1" s="1"/>
  <c r="T82" i="1"/>
  <c r="S82" i="1" s="1"/>
  <c r="V10" i="1"/>
  <c r="V11" i="1" s="1"/>
  <c r="T11" i="1" s="1"/>
  <c r="S11" i="1" s="1"/>
  <c r="V3" i="1"/>
  <c r="T3" i="1" s="1"/>
  <c r="S3" i="1" s="1"/>
  <c r="V4" i="1"/>
  <c r="T4" i="1" s="1"/>
  <c r="S4" i="1" s="1"/>
  <c r="V7" i="1"/>
  <c r="T7" i="1" s="1"/>
  <c r="S7" i="1" s="1"/>
  <c r="V8" i="1"/>
  <c r="T8" i="1" s="1"/>
  <c r="S8" i="1" s="1"/>
  <c r="V9" i="1"/>
  <c r="T9" i="1" s="1"/>
  <c r="S9" i="1" s="1"/>
  <c r="V12" i="1"/>
  <c r="T12" i="1" s="1"/>
  <c r="S12" i="1" s="1"/>
  <c r="V13" i="1"/>
  <c r="T13" i="1" s="1"/>
  <c r="S13" i="1" s="1"/>
  <c r="V16" i="1"/>
  <c r="T16" i="1" s="1"/>
  <c r="S16" i="1" s="1"/>
  <c r="V17" i="1"/>
  <c r="T17" i="1" s="1"/>
  <c r="S17" i="1" s="1"/>
  <c r="V20" i="1"/>
  <c r="T20" i="1" s="1"/>
  <c r="S20" i="1" s="1"/>
  <c r="V23" i="1"/>
  <c r="T23" i="1" s="1"/>
  <c r="S23" i="1" s="1"/>
  <c r="V24" i="1"/>
  <c r="T24" i="1" s="1"/>
  <c r="S24" i="1" s="1"/>
  <c r="V27" i="1"/>
  <c r="V28" i="1" s="1"/>
  <c r="V30" i="1"/>
  <c r="T30" i="1" s="1"/>
  <c r="S30" i="1" s="1"/>
  <c r="V33" i="1"/>
  <c r="T33" i="1" s="1"/>
  <c r="S33" i="1" s="1"/>
  <c r="V34" i="1"/>
  <c r="T34" i="1" s="1"/>
  <c r="S34" i="1" s="1"/>
  <c r="V35" i="1"/>
  <c r="T35" i="1" s="1"/>
  <c r="S35" i="1" s="1"/>
  <c r="V36" i="1"/>
  <c r="T36" i="1" s="1"/>
  <c r="S36" i="1" s="1"/>
  <c r="V37" i="1"/>
  <c r="V38" i="1" s="1"/>
  <c r="V40" i="1"/>
  <c r="T40" i="1" s="1"/>
  <c r="S40" i="1" s="1"/>
  <c r="V41" i="1"/>
  <c r="T41" i="1" s="1"/>
  <c r="S41" i="1" s="1"/>
  <c r="V42" i="1"/>
  <c r="T42" i="1" s="1"/>
  <c r="S42" i="1" s="1"/>
  <c r="V43" i="1"/>
  <c r="T43" i="1" s="1"/>
  <c r="S43" i="1" s="1"/>
  <c r="V44" i="1"/>
  <c r="T44" i="1" s="1"/>
  <c r="S44" i="1" s="1"/>
  <c r="V45" i="1"/>
  <c r="T45" i="1" s="1"/>
  <c r="S45" i="1" s="1"/>
  <c r="V48" i="1"/>
  <c r="T48" i="1" s="1"/>
  <c r="S48" i="1" s="1"/>
  <c r="V49" i="1"/>
  <c r="T49" i="1" s="1"/>
  <c r="S49" i="1" s="1"/>
  <c r="V52" i="1"/>
  <c r="T52" i="1" s="1"/>
  <c r="S52" i="1" s="1"/>
  <c r="V55" i="1"/>
  <c r="T55" i="1" s="1"/>
  <c r="S55" i="1" s="1"/>
  <c r="V56" i="1"/>
  <c r="V57" i="1" s="1"/>
  <c r="V59" i="1"/>
  <c r="T59" i="1" s="1"/>
  <c r="S59" i="1" s="1"/>
  <c r="V60" i="1"/>
  <c r="T60" i="1" s="1"/>
  <c r="S60" i="1" s="1"/>
  <c r="V61" i="1"/>
  <c r="T61" i="1" s="1"/>
  <c r="S61" i="1" s="1"/>
  <c r="V62" i="1"/>
  <c r="T62" i="1" s="1"/>
  <c r="S62" i="1" s="1"/>
  <c r="V65" i="1"/>
  <c r="T65" i="1" s="1"/>
  <c r="S65" i="1" s="1"/>
  <c r="V66" i="1"/>
  <c r="T66" i="1" s="1"/>
  <c r="S66" i="1" s="1"/>
  <c r="V67" i="1"/>
  <c r="T67" i="1" s="1"/>
  <c r="S67" i="1" s="1"/>
  <c r="V68" i="1"/>
  <c r="T68" i="1" s="1"/>
  <c r="S68" i="1" s="1"/>
  <c r="V69" i="1"/>
  <c r="T69" i="1" s="1"/>
  <c r="S69" i="1" s="1"/>
  <c r="V70" i="1"/>
  <c r="T70" i="1" s="1"/>
  <c r="S70" i="1" s="1"/>
  <c r="V71" i="1"/>
  <c r="T71" i="1" s="1"/>
  <c r="S71" i="1" s="1"/>
  <c r="V72" i="1"/>
  <c r="T72" i="1" s="1"/>
  <c r="S72" i="1" s="1"/>
  <c r="V73" i="1"/>
  <c r="T73" i="1" s="1"/>
  <c r="S73" i="1" s="1"/>
  <c r="V74" i="1"/>
  <c r="T74" i="1" s="1"/>
  <c r="S74" i="1" s="1"/>
  <c r="V75" i="1"/>
  <c r="T75" i="1" s="1"/>
  <c r="S75" i="1" s="1"/>
  <c r="V76" i="1"/>
  <c r="T76" i="1" s="1"/>
  <c r="V77" i="1"/>
  <c r="T77" i="1" s="1"/>
  <c r="S77" i="1" s="1"/>
  <c r="V78" i="1"/>
  <c r="T78" i="1" s="1"/>
  <c r="S78" i="1" s="1"/>
  <c r="V79" i="1"/>
  <c r="T79" i="1" s="1"/>
  <c r="S79" i="1" s="1"/>
  <c r="V80" i="1"/>
  <c r="T80" i="1" s="1"/>
  <c r="S80" i="1" s="1"/>
  <c r="V81" i="1"/>
  <c r="V82" i="1"/>
  <c r="V83" i="1"/>
  <c r="T83" i="1" s="1"/>
  <c r="S83" i="1" s="1"/>
  <c r="V84" i="1"/>
  <c r="T84" i="1" s="1"/>
  <c r="S84" i="1" s="1"/>
  <c r="V85" i="1"/>
  <c r="T85" i="1" s="1"/>
  <c r="S85" i="1" s="1"/>
  <c r="V86" i="1"/>
  <c r="T86" i="1" s="1"/>
  <c r="S86" i="1" s="1"/>
  <c r="V87" i="1"/>
  <c r="T87" i="1" s="1"/>
  <c r="S87" i="1" s="1"/>
  <c r="V2" i="1"/>
  <c r="T2" i="1" s="1"/>
  <c r="S2" i="1" s="1"/>
  <c r="AD2" i="1"/>
  <c r="C3" i="2"/>
  <c r="C4" i="2" s="1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 s="1"/>
  <c r="C100" i="2" s="1"/>
  <c r="C101" i="2" s="1"/>
  <c r="C102" i="2" s="1"/>
  <c r="C103" i="2" s="1"/>
  <c r="C104" i="2" s="1"/>
  <c r="C105" i="2" s="1"/>
  <c r="C106" i="2" s="1"/>
  <c r="C107" i="2" s="1"/>
  <c r="C108" i="2" s="1"/>
  <c r="C109" i="2" s="1"/>
  <c r="C110" i="2" s="1"/>
  <c r="C111" i="2" s="1"/>
  <c r="C112" i="2" s="1"/>
  <c r="C113" i="2" s="1"/>
  <c r="C114" i="2" s="1"/>
  <c r="C115" i="2" s="1"/>
  <c r="C116" i="2" s="1"/>
  <c r="C117" i="2" s="1"/>
  <c r="C118" i="2" s="1"/>
  <c r="C119" i="2" s="1"/>
  <c r="C120" i="2" s="1"/>
  <c r="C121" i="2" s="1"/>
  <c r="C122" i="2" s="1"/>
  <c r="C123" i="2" s="1"/>
  <c r="C124" i="2" s="1"/>
  <c r="C125" i="2" s="1"/>
  <c r="C126" i="2" s="1"/>
  <c r="C127" i="2" s="1"/>
  <c r="C128" i="2" s="1"/>
  <c r="C129" i="2" s="1"/>
  <c r="C130" i="2" s="1"/>
  <c r="C131" i="2" s="1"/>
  <c r="C132" i="2" s="1"/>
  <c r="C133" i="2" s="1"/>
  <c r="C134" i="2" s="1"/>
  <c r="C135" i="2" s="1"/>
  <c r="C136" i="2" s="1"/>
  <c r="C137" i="2" s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C150" i="2" s="1"/>
  <c r="C151" i="2" s="1"/>
  <c r="C152" i="2" s="1"/>
  <c r="C153" i="2" s="1"/>
  <c r="C154" i="2" s="1"/>
  <c r="C155" i="2" s="1"/>
  <c r="C156" i="2" s="1"/>
  <c r="C157" i="2" s="1"/>
  <c r="C158" i="2" s="1"/>
  <c r="C159" i="2" s="1"/>
  <c r="C160" i="2" s="1"/>
  <c r="C161" i="2" s="1"/>
  <c r="C162" i="2" s="1"/>
  <c r="C163" i="2" s="1"/>
  <c r="C164" i="2" s="1"/>
  <c r="C165" i="2" s="1"/>
  <c r="C166" i="2" s="1"/>
  <c r="C167" i="2" s="1"/>
  <c r="C168" i="2" s="1"/>
  <c r="C169" i="2" s="1"/>
  <c r="C170" i="2" s="1"/>
  <c r="C171" i="2" s="1"/>
  <c r="C172" i="2" s="1"/>
  <c r="AC2" i="1"/>
  <c r="AB2" i="1" s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D3" i="1"/>
  <c r="AD4" i="1"/>
  <c r="AD7" i="1"/>
  <c r="AD8" i="1"/>
  <c r="AD9" i="1"/>
  <c r="AD12" i="1"/>
  <c r="AB12" i="1" s="1"/>
  <c r="AD13" i="1"/>
  <c r="AD16" i="1"/>
  <c r="AD17" i="1"/>
  <c r="AD18" i="1" s="1"/>
  <c r="AD20" i="1"/>
  <c r="AD23" i="1"/>
  <c r="AD24" i="1"/>
  <c r="AD27" i="1"/>
  <c r="AB27" i="1" s="1"/>
  <c r="AD30" i="1"/>
  <c r="AD31" i="1" s="1"/>
  <c r="AD33" i="1"/>
  <c r="AD34" i="1"/>
  <c r="AD35" i="1"/>
  <c r="AD36" i="1"/>
  <c r="AD37" i="1"/>
  <c r="AD38" i="1" s="1"/>
  <c r="AD40" i="1"/>
  <c r="AD41" i="1"/>
  <c r="AD42" i="1"/>
  <c r="AB42" i="1" s="1"/>
  <c r="AA42" i="1" s="1"/>
  <c r="Y42" i="1" s="1"/>
  <c r="W42" i="1" s="1"/>
  <c r="AD43" i="1"/>
  <c r="AD44" i="1"/>
  <c r="AD45" i="1"/>
  <c r="AD48" i="1"/>
  <c r="AB48" i="1" s="1"/>
  <c r="AD49" i="1"/>
  <c r="AD52" i="1"/>
  <c r="AD55" i="1"/>
  <c r="AB55" i="1" s="1"/>
  <c r="AD56" i="1"/>
  <c r="AD57" i="1" s="1"/>
  <c r="AD59" i="1"/>
  <c r="AD60" i="1"/>
  <c r="AD61" i="1"/>
  <c r="AD62" i="1"/>
  <c r="AD63" i="1" s="1"/>
  <c r="AB63" i="1" s="1"/>
  <c r="AD65" i="1"/>
  <c r="AD66" i="1"/>
  <c r="AB66" i="1" s="1"/>
  <c r="AD67" i="1"/>
  <c r="AD68" i="1"/>
  <c r="AD69" i="1"/>
  <c r="AD70" i="1"/>
  <c r="AD71" i="1"/>
  <c r="AB71" i="1" s="1"/>
  <c r="AD72" i="1"/>
  <c r="AB72" i="1" s="1"/>
  <c r="AD73" i="1"/>
  <c r="AD74" i="1"/>
  <c r="AB74" i="1" s="1"/>
  <c r="AD75" i="1"/>
  <c r="AB75" i="1" s="1"/>
  <c r="AD76" i="1"/>
  <c r="AB76" i="1" s="1"/>
  <c r="AD77" i="1"/>
  <c r="AD78" i="1"/>
  <c r="AD79" i="1"/>
  <c r="AD80" i="1"/>
  <c r="AD81" i="1"/>
  <c r="AD82" i="1"/>
  <c r="AD83" i="1"/>
  <c r="AB83" i="1" s="1"/>
  <c r="AD84" i="1"/>
  <c r="AB84" i="1" s="1"/>
  <c r="AD85" i="1"/>
  <c r="AD86" i="1"/>
  <c r="AD87" i="1"/>
  <c r="AB87" i="1" s="1"/>
  <c r="AB82" i="1" l="1"/>
  <c r="AB31" i="1"/>
  <c r="T37" i="1"/>
  <c r="S37" i="1" s="1"/>
  <c r="V50" i="1"/>
  <c r="AB80" i="1"/>
  <c r="AB79" i="1"/>
  <c r="AB67" i="1"/>
  <c r="AB68" i="1"/>
  <c r="AB17" i="1"/>
  <c r="V25" i="1"/>
  <c r="V26" i="1" s="1"/>
  <c r="T26" i="1" s="1"/>
  <c r="S26" i="1" s="1"/>
  <c r="T27" i="1"/>
  <c r="S27" i="1" s="1"/>
  <c r="AB36" i="1"/>
  <c r="AA36" i="1" s="1"/>
  <c r="Y36" i="1" s="1"/>
  <c r="W36" i="1" s="1"/>
  <c r="AB20" i="1"/>
  <c r="AB4" i="1"/>
  <c r="AA4" i="1" s="1"/>
  <c r="Y4" i="1" s="1"/>
  <c r="W4" i="1" s="1"/>
  <c r="V46" i="1"/>
  <c r="V47" i="1" s="1"/>
  <c r="T47" i="1" s="1"/>
  <c r="S47" i="1" s="1"/>
  <c r="AB35" i="1"/>
  <c r="AB18" i="1"/>
  <c r="AB3" i="1"/>
  <c r="AA3" i="1" s="1"/>
  <c r="Y3" i="1" s="1"/>
  <c r="W3" i="1" s="1"/>
  <c r="AB86" i="1"/>
  <c r="AA86" i="1" s="1"/>
  <c r="Y86" i="1" s="1"/>
  <c r="W86" i="1" s="1"/>
  <c r="AB78" i="1"/>
  <c r="AA78" i="1" s="1"/>
  <c r="Y78" i="1" s="1"/>
  <c r="W78" i="1" s="1"/>
  <c r="AB70" i="1"/>
  <c r="AA70" i="1" s="1"/>
  <c r="Y70" i="1" s="1"/>
  <c r="W70" i="1" s="1"/>
  <c r="AB34" i="1"/>
  <c r="AA34" i="1" s="1"/>
  <c r="Y34" i="1" s="1"/>
  <c r="W34" i="1" s="1"/>
  <c r="V18" i="1"/>
  <c r="V39" i="1"/>
  <c r="T39" i="1" s="1"/>
  <c r="S39" i="1" s="1"/>
  <c r="T38" i="1"/>
  <c r="S38" i="1" s="1"/>
  <c r="V58" i="1"/>
  <c r="T58" i="1" s="1"/>
  <c r="S58" i="1" s="1"/>
  <c r="T57" i="1"/>
  <c r="S57" i="1" s="1"/>
  <c r="V29" i="1"/>
  <c r="T29" i="1" s="1"/>
  <c r="S29" i="1" s="1"/>
  <c r="T28" i="1"/>
  <c r="S28" i="1" s="1"/>
  <c r="T10" i="1"/>
  <c r="S10" i="1" s="1"/>
  <c r="V63" i="1"/>
  <c r="V14" i="1"/>
  <c r="V31" i="1"/>
  <c r="T56" i="1"/>
  <c r="S56" i="1" s="1"/>
  <c r="AB41" i="1"/>
  <c r="AA41" i="1" s="1"/>
  <c r="Y41" i="1" s="1"/>
  <c r="W41" i="1" s="1"/>
  <c r="V5" i="1"/>
  <c r="V21" i="1"/>
  <c r="V53" i="1"/>
  <c r="AB61" i="1"/>
  <c r="AA61" i="1" s="1"/>
  <c r="Y61" i="1" s="1"/>
  <c r="W61" i="1" s="1"/>
  <c r="AB9" i="1"/>
  <c r="AA9" i="1" s="1"/>
  <c r="Y9" i="1" s="1"/>
  <c r="W9" i="1" s="1"/>
  <c r="AB52" i="1"/>
  <c r="AA52" i="1" s="1"/>
  <c r="Y52" i="1" s="1"/>
  <c r="W52" i="1" s="1"/>
  <c r="AB40" i="1"/>
  <c r="AA40" i="1" s="1"/>
  <c r="Y40" i="1" s="1"/>
  <c r="W40" i="1" s="1"/>
  <c r="AB24" i="1"/>
  <c r="AA24" i="1" s="1"/>
  <c r="Y24" i="1" s="1"/>
  <c r="W24" i="1" s="1"/>
  <c r="AB8" i="1"/>
  <c r="AA8" i="1" s="1"/>
  <c r="Y8" i="1" s="1"/>
  <c r="W8" i="1" s="1"/>
  <c r="AB81" i="1"/>
  <c r="AA81" i="1" s="1"/>
  <c r="Y81" i="1" s="1"/>
  <c r="W81" i="1" s="1"/>
  <c r="AB73" i="1"/>
  <c r="AA73" i="1" s="1"/>
  <c r="Y73" i="1" s="1"/>
  <c r="W73" i="1" s="1"/>
  <c r="AB65" i="1"/>
  <c r="AA65" i="1" s="1"/>
  <c r="Y65" i="1" s="1"/>
  <c r="W65" i="1" s="1"/>
  <c r="AB49" i="1"/>
  <c r="AA49" i="1" s="1"/>
  <c r="Y49" i="1" s="1"/>
  <c r="W49" i="1" s="1"/>
  <c r="AB38" i="1"/>
  <c r="AA38" i="1" s="1"/>
  <c r="Y38" i="1" s="1"/>
  <c r="W38" i="1" s="1"/>
  <c r="AB45" i="1"/>
  <c r="AB60" i="1"/>
  <c r="AB44" i="1"/>
  <c r="AA44" i="1" s="1"/>
  <c r="Y44" i="1" s="1"/>
  <c r="W44" i="1" s="1"/>
  <c r="AB16" i="1"/>
  <c r="AA16" i="1" s="1"/>
  <c r="Y16" i="1" s="1"/>
  <c r="W16" i="1" s="1"/>
  <c r="AD10" i="1"/>
  <c r="AB10" i="1" s="1"/>
  <c r="AA10" i="1" s="1"/>
  <c r="Y10" i="1" s="1"/>
  <c r="W10" i="1" s="1"/>
  <c r="AB85" i="1"/>
  <c r="AA85" i="1" s="1"/>
  <c r="Y85" i="1" s="1"/>
  <c r="W85" i="1" s="1"/>
  <c r="AB77" i="1"/>
  <c r="AA77" i="1" s="1"/>
  <c r="Y77" i="1" s="1"/>
  <c r="W77" i="1" s="1"/>
  <c r="AB69" i="1"/>
  <c r="AA69" i="1" s="1"/>
  <c r="Y69" i="1" s="1"/>
  <c r="W69" i="1" s="1"/>
  <c r="AB33" i="1"/>
  <c r="AA33" i="1" s="1"/>
  <c r="Y33" i="1" s="1"/>
  <c r="W33" i="1" s="1"/>
  <c r="AD28" i="1"/>
  <c r="AD29" i="1" s="1"/>
  <c r="AB29" i="1" s="1"/>
  <c r="AA29" i="1" s="1"/>
  <c r="Y29" i="1" s="1"/>
  <c r="W29" i="1" s="1"/>
  <c r="AB62" i="1"/>
  <c r="AA62" i="1" s="1"/>
  <c r="Y62" i="1" s="1"/>
  <c r="W62" i="1" s="1"/>
  <c r="AB30" i="1"/>
  <c r="AA30" i="1" s="1"/>
  <c r="Y30" i="1" s="1"/>
  <c r="W30" i="1" s="1"/>
  <c r="AD46" i="1"/>
  <c r="AD58" i="1"/>
  <c r="AB57" i="1"/>
  <c r="AA57" i="1" s="1"/>
  <c r="Y57" i="1" s="1"/>
  <c r="W57" i="1" s="1"/>
  <c r="AB56" i="1"/>
  <c r="AA56" i="1" s="1"/>
  <c r="Y56" i="1" s="1"/>
  <c r="W56" i="1" s="1"/>
  <c r="AA45" i="1"/>
  <c r="Y45" i="1" s="1"/>
  <c r="W45" i="1" s="1"/>
  <c r="AB23" i="1"/>
  <c r="AA23" i="1" s="1"/>
  <c r="Y23" i="1" s="1"/>
  <c r="W23" i="1" s="1"/>
  <c r="AB7" i="1"/>
  <c r="AA7" i="1" s="1"/>
  <c r="Y7" i="1" s="1"/>
  <c r="W7" i="1" s="1"/>
  <c r="AB37" i="1"/>
  <c r="AA37" i="1" s="1"/>
  <c r="Y37" i="1" s="1"/>
  <c r="W37" i="1" s="1"/>
  <c r="AB13" i="1"/>
  <c r="AA13" i="1" s="1"/>
  <c r="Y13" i="1" s="1"/>
  <c r="W13" i="1" s="1"/>
  <c r="AB59" i="1"/>
  <c r="AA59" i="1" s="1"/>
  <c r="Y59" i="1" s="1"/>
  <c r="W59" i="1" s="1"/>
  <c r="AB43" i="1"/>
  <c r="AA43" i="1" s="1"/>
  <c r="Y43" i="1" s="1"/>
  <c r="W43" i="1" s="1"/>
  <c r="AA82" i="1"/>
  <c r="Y82" i="1" s="1"/>
  <c r="W82" i="1" s="1"/>
  <c r="AA74" i="1"/>
  <c r="Y74" i="1" s="1"/>
  <c r="W74" i="1" s="1"/>
  <c r="AA66" i="1"/>
  <c r="Y66" i="1" s="1"/>
  <c r="W66" i="1" s="1"/>
  <c r="AA60" i="1"/>
  <c r="Y60" i="1" s="1"/>
  <c r="W60" i="1" s="1"/>
  <c r="AA80" i="1"/>
  <c r="Y80" i="1" s="1"/>
  <c r="W80" i="1" s="1"/>
  <c r="AA72" i="1"/>
  <c r="Y72" i="1" s="1"/>
  <c r="W72" i="1" s="1"/>
  <c r="AA48" i="1"/>
  <c r="Y48" i="1" s="1"/>
  <c r="W48" i="1" s="1"/>
  <c r="AA20" i="1"/>
  <c r="Y20" i="1" s="1"/>
  <c r="W20" i="1" s="1"/>
  <c r="AA87" i="1"/>
  <c r="Y87" i="1" s="1"/>
  <c r="W87" i="1" s="1"/>
  <c r="AA79" i="1"/>
  <c r="Y79" i="1" s="1"/>
  <c r="W79" i="1" s="1"/>
  <c r="AA71" i="1"/>
  <c r="Y71" i="1" s="1"/>
  <c r="W71" i="1" s="1"/>
  <c r="AA35" i="1"/>
  <c r="Y35" i="1" s="1"/>
  <c r="W35" i="1" s="1"/>
  <c r="AA68" i="1"/>
  <c r="Y68" i="1" s="1"/>
  <c r="W68" i="1" s="1"/>
  <c r="AA12" i="1"/>
  <c r="Y12" i="1" s="1"/>
  <c r="W12" i="1" s="1"/>
  <c r="AA83" i="1"/>
  <c r="Y83" i="1" s="1"/>
  <c r="W83" i="1" s="1"/>
  <c r="AA75" i="1"/>
  <c r="Y75" i="1" s="1"/>
  <c r="W75" i="1" s="1"/>
  <c r="AA67" i="1"/>
  <c r="Y67" i="1" s="1"/>
  <c r="W67" i="1" s="1"/>
  <c r="AA55" i="1"/>
  <c r="Y55" i="1" s="1"/>
  <c r="W55" i="1" s="1"/>
  <c r="AA27" i="1"/>
  <c r="Y27" i="1" s="1"/>
  <c r="W27" i="1" s="1"/>
  <c r="AA84" i="1"/>
  <c r="Y84" i="1" s="1"/>
  <c r="W84" i="1" s="1"/>
  <c r="AA76" i="1"/>
  <c r="Y76" i="1" s="1"/>
  <c r="W76" i="1" s="1"/>
  <c r="AD39" i="1"/>
  <c r="AA31" i="1"/>
  <c r="Y31" i="1" s="1"/>
  <c r="W31" i="1" s="1"/>
  <c r="AD32" i="1"/>
  <c r="AD64" i="1"/>
  <c r="AA63" i="1"/>
  <c r="Y63" i="1" s="1"/>
  <c r="W63" i="1" s="1"/>
  <c r="AD19" i="1"/>
  <c r="AA18" i="1"/>
  <c r="Y18" i="1" s="1"/>
  <c r="W18" i="1" s="1"/>
  <c r="AD25" i="1"/>
  <c r="AB25" i="1" s="1"/>
  <c r="AA17" i="1"/>
  <c r="Y17" i="1" s="1"/>
  <c r="W17" i="1" s="1"/>
  <c r="AD50" i="1"/>
  <c r="AD14" i="1"/>
  <c r="AB14" i="1" s="1"/>
  <c r="AD53" i="1"/>
  <c r="AD5" i="1"/>
  <c r="AB5" i="1" s="1"/>
  <c r="AD21" i="1"/>
  <c r="AB21" i="1" s="1"/>
  <c r="AA2" i="1"/>
  <c r="Y2" i="1" s="1"/>
  <c r="W2" i="1" s="1"/>
  <c r="T25" i="1" l="1"/>
  <c r="S25" i="1" s="1"/>
  <c r="V51" i="1"/>
  <c r="T51" i="1" s="1"/>
  <c r="S51" i="1" s="1"/>
  <c r="T50" i="1"/>
  <c r="S50" i="1" s="1"/>
  <c r="V19" i="1"/>
  <c r="T19" i="1" s="1"/>
  <c r="S19" i="1" s="1"/>
  <c r="T18" i="1"/>
  <c r="S18" i="1" s="1"/>
  <c r="T46" i="1"/>
  <c r="S46" i="1" s="1"/>
  <c r="V64" i="1"/>
  <c r="T64" i="1" s="1"/>
  <c r="S64" i="1" s="1"/>
  <c r="T63" i="1"/>
  <c r="S63" i="1" s="1"/>
  <c r="T5" i="1"/>
  <c r="S5" i="1" s="1"/>
  <c r="V6" i="1"/>
  <c r="T6" i="1" s="1"/>
  <c r="S6" i="1" s="1"/>
  <c r="AB28" i="1"/>
  <c r="AA28" i="1" s="1"/>
  <c r="Y28" i="1" s="1"/>
  <c r="W28" i="1" s="1"/>
  <c r="T14" i="1"/>
  <c r="S14" i="1" s="1"/>
  <c r="V15" i="1"/>
  <c r="T15" i="1" s="1"/>
  <c r="S15" i="1" s="1"/>
  <c r="T21" i="1"/>
  <c r="S21" i="1" s="1"/>
  <c r="V22" i="1"/>
  <c r="T22" i="1" s="1"/>
  <c r="S22" i="1" s="1"/>
  <c r="V32" i="1"/>
  <c r="T32" i="1" s="1"/>
  <c r="S32" i="1" s="1"/>
  <c r="T31" i="1"/>
  <c r="S31" i="1" s="1"/>
  <c r="T53" i="1"/>
  <c r="S53" i="1" s="1"/>
  <c r="V54" i="1"/>
  <c r="T54" i="1" s="1"/>
  <c r="S54" i="1" s="1"/>
  <c r="AD11" i="1"/>
  <c r="AB11" i="1" s="1"/>
  <c r="AA11" i="1" s="1"/>
  <c r="Y11" i="1" s="1"/>
  <c r="W11" i="1" s="1"/>
  <c r="AD47" i="1"/>
  <c r="AB47" i="1" s="1"/>
  <c r="AA47" i="1" s="1"/>
  <c r="Y47" i="1" s="1"/>
  <c r="W47" i="1" s="1"/>
  <c r="AB46" i="1"/>
  <c r="AA46" i="1" s="1"/>
  <c r="Y46" i="1" s="1"/>
  <c r="W46" i="1" s="1"/>
  <c r="AB64" i="1"/>
  <c r="AA64" i="1" s="1"/>
  <c r="Y64" i="1" s="1"/>
  <c r="W64" i="1" s="1"/>
  <c r="AD51" i="1"/>
  <c r="AB50" i="1"/>
  <c r="AA50" i="1" s="1"/>
  <c r="Y50" i="1" s="1"/>
  <c r="W50" i="1" s="1"/>
  <c r="AB32" i="1"/>
  <c r="AA32" i="1" s="1"/>
  <c r="Y32" i="1" s="1"/>
  <c r="W32" i="1" s="1"/>
  <c r="AB39" i="1"/>
  <c r="AA39" i="1" s="1"/>
  <c r="Y39" i="1" s="1"/>
  <c r="W39" i="1" s="1"/>
  <c r="AD54" i="1"/>
  <c r="AB53" i="1"/>
  <c r="AA53" i="1" s="1"/>
  <c r="Y53" i="1" s="1"/>
  <c r="W53" i="1" s="1"/>
  <c r="AB19" i="1"/>
  <c r="AA19" i="1" s="1"/>
  <c r="Y19" i="1" s="1"/>
  <c r="W19" i="1" s="1"/>
  <c r="AB58" i="1"/>
  <c r="AA58" i="1" s="1"/>
  <c r="Y58" i="1" s="1"/>
  <c r="W58" i="1" s="1"/>
  <c r="AD15" i="1"/>
  <c r="AA14" i="1"/>
  <c r="Y14" i="1" s="1"/>
  <c r="W14" i="1" s="1"/>
  <c r="AA5" i="1"/>
  <c r="Y5" i="1" s="1"/>
  <c r="W5" i="1" s="1"/>
  <c r="AD6" i="1"/>
  <c r="AA21" i="1"/>
  <c r="Y21" i="1" s="1"/>
  <c r="W21" i="1" s="1"/>
  <c r="AD22" i="1"/>
  <c r="AD26" i="1"/>
  <c r="AA25" i="1"/>
  <c r="Y25" i="1" s="1"/>
  <c r="W25" i="1" s="1"/>
  <c r="AB6" i="1" l="1"/>
  <c r="AA6" i="1" s="1"/>
  <c r="Y6" i="1" s="1"/>
  <c r="W6" i="1" s="1"/>
  <c r="AB51" i="1"/>
  <c r="AA51" i="1" s="1"/>
  <c r="Y51" i="1" s="1"/>
  <c r="W51" i="1" s="1"/>
  <c r="AB22" i="1"/>
  <c r="AA22" i="1" s="1"/>
  <c r="Y22" i="1" s="1"/>
  <c r="W22" i="1" s="1"/>
  <c r="AB54" i="1"/>
  <c r="AA54" i="1" s="1"/>
  <c r="Y54" i="1" s="1"/>
  <c r="W54" i="1" s="1"/>
  <c r="AB26" i="1"/>
  <c r="AA26" i="1" s="1"/>
  <c r="Y26" i="1" s="1"/>
  <c r="W26" i="1" s="1"/>
  <c r="AB15" i="1"/>
  <c r="AA15" i="1" s="1"/>
  <c r="Y15" i="1" s="1"/>
  <c r="W15" i="1" s="1"/>
</calcChain>
</file>

<file path=xl/sharedStrings.xml><?xml version="1.0" encoding="utf-8"?>
<sst xmlns="http://schemas.openxmlformats.org/spreadsheetml/2006/main" count="42" uniqueCount="26">
  <si>
    <t>Reward_money</t>
  </si>
  <si>
    <t>Reward_exp</t>
  </si>
  <si>
    <t>Req_Lv</t>
  </si>
  <si>
    <t>Quest_Idx</t>
    <phoneticPr fontId="3" type="noConversion"/>
  </si>
  <si>
    <t>Quest_Grade</t>
    <phoneticPr fontId="3" type="noConversion"/>
  </si>
  <si>
    <t>Req_Class</t>
    <phoneticPr fontId="3" type="noConversion"/>
  </si>
  <si>
    <t>Req_Pre_Quest</t>
    <phoneticPr fontId="3" type="noConversion"/>
  </si>
  <si>
    <t>Quest_Distributor</t>
    <phoneticPr fontId="3" type="noConversion"/>
  </si>
  <si>
    <t>Quest_Distributor_Value</t>
    <phoneticPr fontId="3" type="noConversion"/>
  </si>
  <si>
    <t>Quest_Vill_Idx</t>
    <phoneticPr fontId="3" type="noConversion"/>
  </si>
  <si>
    <t>Quest_Function</t>
    <phoneticPr fontId="3" type="noConversion"/>
  </si>
  <si>
    <t>Quest_Function_Value1</t>
    <phoneticPr fontId="3" type="noConversion"/>
  </si>
  <si>
    <t>Quest_Function_Value2</t>
    <phoneticPr fontId="3" type="noConversion"/>
  </si>
  <si>
    <t>Reward_Bool</t>
    <phoneticPr fontId="3" type="noConversion"/>
  </si>
  <si>
    <t>Reward_item1</t>
    <phoneticPr fontId="1" type="noConversion"/>
  </si>
  <si>
    <t>Reward_item2</t>
    <phoneticPr fontId="1" type="noConversion"/>
  </si>
  <si>
    <t>Reward_item3</t>
    <phoneticPr fontId="1" type="noConversion"/>
  </si>
  <si>
    <t>Quest_Talk_Idx</t>
    <phoneticPr fontId="3" type="noConversion"/>
  </si>
  <si>
    <t>Quest_Item_Give</t>
    <phoneticPr fontId="3" type="noConversion"/>
  </si>
  <si>
    <t>Reward_item4</t>
    <phoneticPr fontId="1" type="noConversion"/>
  </si>
  <si>
    <t>Reward_item5</t>
    <phoneticPr fontId="1" type="noConversion"/>
  </si>
  <si>
    <t>Quest_Story_Idx</t>
    <phoneticPr fontId="3" type="noConversion"/>
  </si>
  <si>
    <t xml:space="preserve">Reward_dia </t>
    <phoneticPr fontId="1" type="noConversion"/>
  </si>
  <si>
    <t>Quest_Stage_Idx</t>
  </si>
  <si>
    <t>Quest_Stage_Idx</t>
    <phoneticPr fontId="3" type="noConversion"/>
  </si>
  <si>
    <t>Reward_dia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</si>
</sst>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8"/>
      <name val="돋움"/>
      <family val="3"/>
      <charset val="129"/>
    </font>
    <font>
      <sz val="11"/>
      <color theme="1"/>
      <name val="맑은 고딕"/>
      <family val="2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0006"/>
      <name val="맑은 고딕"/>
      <family val="3"/>
      <charset val="129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0" fillId="0" borderId="0"/>
    <xf numFmtId="0" fontId="5" fillId="8" borderId="0" applyNumberFormat="0" applyBorder="0" applyAlignment="0" applyProtection="0">
      <alignment vertical="center"/>
    </xf>
    <xf numFmtId="0" fontId="4" fillId="9" borderId="2" applyNumberFormat="0" applyFont="0" applyAlignment="0" applyProtection="0">
      <alignment vertical="center"/>
    </xf>
  </cellStyleXfs>
  <cellXfs count="20">
    <xf numFmtId="0" fontId="0" fillId="0" borderId="0" xfId="0"/>
    <xf numFmtId="0" fontId="2" fillId="0" borderId="0" xfId="0" applyFont="1"/>
    <xf numFmtId="0" fontId="0" fillId="2" borderId="1" xfId="0" applyFill="1" applyBorder="1"/>
    <xf numFmtId="0" fontId="2" fillId="2" borderId="1" xfId="0" applyFont="1" applyFill="1" applyBorder="1"/>
    <xf numFmtId="0" fontId="2" fillId="3" borderId="1" xfId="0" applyFont="1" applyFill="1" applyBorder="1"/>
    <xf numFmtId="0" fontId="2" fillId="4" borderId="0" xfId="0" applyFont="1" applyFill="1"/>
    <xf numFmtId="0" fontId="2" fillId="3" borderId="0" xfId="0" applyFont="1" applyFill="1"/>
    <xf numFmtId="0" fontId="2" fillId="5" borderId="0" xfId="0" applyFont="1" applyFill="1"/>
    <xf numFmtId="0" fontId="2" fillId="6" borderId="0" xfId="0" applyFont="1" applyFill="1"/>
    <xf numFmtId="0" fontId="2" fillId="3" borderId="0" xfId="0" applyFont="1" applyFill="1" applyAlignment="1">
      <alignment wrapText="1"/>
    </xf>
    <xf numFmtId="0" fontId="2" fillId="7" borderId="0" xfId="0" applyFont="1" applyFill="1"/>
    <xf numFmtId="0" fontId="2" fillId="9" borderId="2" xfId="2" applyFont="1" applyAlignment="1"/>
    <xf numFmtId="0" fontId="5" fillId="8" borderId="0" xfId="1" applyAlignment="1"/>
    <xf numFmtId="0" fontId="5" fillId="5" borderId="0" xfId="1" applyFill="1" applyAlignment="1"/>
    <xf numFmtId="0" fontId="6" fillId="8" borderId="0" xfId="1" applyFont="1" applyAlignment="1"/>
    <xf numFmtId="0" fontId="2" fillId="10" borderId="0" xfId="0" applyFont="1" applyFill="1"/>
    <xf numFmtId="0" fontId="5" fillId="6" borderId="0" xfId="1" applyFill="1" applyAlignment="1"/>
    <xf numFmtId="0" fontId="2" fillId="12" borderId="0" xfId="0" applyFont="1" applyFill="1"/>
    <xf numFmtId="0" fontId="2" fillId="2" borderId="0" xfId="0" applyFont="1" applyFill="1"/>
    <xf numFmtId="0" fontId="0" fillId="11" borderId="0" xfId="0" applyFill="1"/>
  </cellXfs>
  <cellStyles count="3">
    <cellStyle name="나쁨" xfId="1" builtinId="27"/>
    <cellStyle name="메모" xfId="2" builtinId="10"/>
    <cellStyle name="표준" xfId="0" builtinId="0"/>
  </cellStyles>
  <dxfs count="0"/>
  <tableStyles count="0" defaultTableStyle="TableStyleMedium2" defaultPivotStyle="PivotStyleMedium9"/>
  <colors>
    <mruColors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87"/>
  <sheetViews>
    <sheetView zoomScale="85" zoomScaleNormal="85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I14" sqref="I14"/>
    </sheetView>
  </sheetViews>
  <sheetFormatPr defaultColWidth="8.875" defaultRowHeight="16.5" x14ac:dyDescent="0.3"/>
  <cols>
    <col min="1" max="1" width="9.875" style="1" bestFit="1" customWidth="1"/>
    <col min="2" max="2" width="12.75" style="1" customWidth="1"/>
    <col min="3" max="3" width="10" style="1" customWidth="1"/>
    <col min="4" max="4" width="7.25" style="1" customWidth="1"/>
    <col min="5" max="5" width="14.625" style="1" customWidth="1"/>
    <col min="6" max="6" width="17.25" style="1" customWidth="1"/>
    <col min="7" max="7" width="23.5" style="1" customWidth="1"/>
    <col min="8" max="8" width="13.75" style="1" customWidth="1"/>
    <col min="9" max="9" width="19.5" style="6" bestFit="1" customWidth="1"/>
    <col min="10" max="10" width="16.25" style="12" customWidth="1"/>
    <col min="11" max="11" width="15.25" style="1" customWidth="1"/>
    <col min="12" max="12" width="22.625" style="6" customWidth="1"/>
    <col min="13" max="13" width="22.625" style="1" customWidth="1"/>
    <col min="14" max="14" width="12.625" style="1" customWidth="1"/>
    <col min="15" max="17" width="13.625" style="1" customWidth="1"/>
    <col min="18" max="19" width="14.75" style="1" customWidth="1"/>
    <col min="20" max="20" width="12.625" style="1" customWidth="1"/>
    <col min="21" max="21" width="14.125" style="1" customWidth="1"/>
    <col min="22" max="22" width="21.375" style="1" bestFit="1" customWidth="1"/>
    <col min="23" max="23" width="14.625" style="1" bestFit="1" customWidth="1"/>
    <col min="24" max="16384" width="8.875" style="1"/>
  </cols>
  <sheetData>
    <row r="1" spans="1:22" x14ac:dyDescent="0.3">
      <c r="A1" s="2" t="s">
        <v>3</v>
      </c>
      <c r="B1" s="3" t="s">
        <v>4</v>
      </c>
      <c r="C1" s="3" t="s">
        <v>5</v>
      </c>
      <c r="D1" s="3" t="s">
        <v>2</v>
      </c>
      <c r="E1" s="3" t="s">
        <v>6</v>
      </c>
      <c r="F1" s="3" t="s">
        <v>7</v>
      </c>
      <c r="G1" s="3" t="s">
        <v>8</v>
      </c>
      <c r="H1" s="4" t="s">
        <v>24</v>
      </c>
      <c r="I1" s="12" t="s">
        <v>21</v>
      </c>
      <c r="J1" s="3" t="s">
        <v>10</v>
      </c>
      <c r="K1" s="4" t="s">
        <v>11</v>
      </c>
      <c r="L1" s="3" t="s">
        <v>13</v>
      </c>
      <c r="M1" s="3" t="s">
        <v>14</v>
      </c>
      <c r="N1" s="3" t="s">
        <v>15</v>
      </c>
      <c r="O1" s="3" t="s">
        <v>16</v>
      </c>
      <c r="P1" s="3" t="s">
        <v>19</v>
      </c>
      <c r="Q1" s="3" t="s">
        <v>20</v>
      </c>
      <c r="R1" s="3" t="s">
        <v>0</v>
      </c>
      <c r="S1" s="3" t="s">
        <v>1</v>
      </c>
      <c r="T1" s="11" t="s">
        <v>22</v>
      </c>
      <c r="U1" s="3" t="s">
        <v>17</v>
      </c>
    </row>
    <row r="2" spans="1:22" x14ac:dyDescent="0.3">
      <c r="A2" s="5">
        <v>10000</v>
      </c>
      <c r="B2" s="5">
        <v>1</v>
      </c>
      <c r="C2" s="5">
        <v>0</v>
      </c>
      <c r="D2" s="5">
        <v>0</v>
      </c>
      <c r="E2" s="5">
        <v>0</v>
      </c>
      <c r="F2" s="5">
        <v>1</v>
      </c>
      <c r="G2" s="5">
        <v>6</v>
      </c>
      <c r="H2" s="6">
        <v>1</v>
      </c>
      <c r="I2" s="12">
        <v>2</v>
      </c>
      <c r="J2" s="5">
        <v>2</v>
      </c>
      <c r="K2" s="9">
        <v>102</v>
      </c>
      <c r="L2" s="5">
        <v>1</v>
      </c>
      <c r="M2" s="5">
        <v>1</v>
      </c>
      <c r="N2" s="5">
        <v>10000001</v>
      </c>
      <c r="O2" s="5">
        <v>0</v>
      </c>
      <c r="P2" s="5">
        <v>0</v>
      </c>
      <c r="Q2" s="5">
        <v>0</v>
      </c>
      <c r="R2" s="5">
        <v>0</v>
      </c>
      <c r="S2" s="5">
        <v>900</v>
      </c>
      <c r="T2" s="5">
        <v>50</v>
      </c>
      <c r="U2" s="5">
        <v>0</v>
      </c>
      <c r="V2" s="5">
        <v>10000</v>
      </c>
    </row>
    <row r="3" spans="1:22" x14ac:dyDescent="0.3">
      <c r="A3" s="5">
        <v>10001</v>
      </c>
      <c r="B3" s="5">
        <v>1</v>
      </c>
      <c r="C3" s="5">
        <v>0</v>
      </c>
      <c r="D3" s="5">
        <v>0</v>
      </c>
      <c r="E3" s="5">
        <v>10000</v>
      </c>
      <c r="F3" s="5">
        <v>1</v>
      </c>
      <c r="G3" s="5">
        <v>6</v>
      </c>
      <c r="H3" s="6">
        <v>2</v>
      </c>
      <c r="I3" s="12">
        <v>2</v>
      </c>
      <c r="J3" s="5">
        <v>2</v>
      </c>
      <c r="K3" s="6">
        <v>102</v>
      </c>
      <c r="L3" s="5">
        <v>1</v>
      </c>
      <c r="M3" s="5">
        <v>1</v>
      </c>
      <c r="N3" s="5">
        <v>20000001</v>
      </c>
      <c r="O3" s="5">
        <v>0</v>
      </c>
      <c r="P3" s="5">
        <v>0</v>
      </c>
      <c r="Q3" s="5">
        <v>0</v>
      </c>
      <c r="R3" s="5">
        <v>0</v>
      </c>
      <c r="S3" s="5">
        <v>900</v>
      </c>
      <c r="T3" s="5">
        <v>50</v>
      </c>
      <c r="U3" s="5">
        <v>0</v>
      </c>
      <c r="V3" s="5">
        <v>10001</v>
      </c>
    </row>
    <row r="4" spans="1:22" x14ac:dyDescent="0.3">
      <c r="A4" s="7">
        <v>10002</v>
      </c>
      <c r="B4" s="7">
        <v>1</v>
      </c>
      <c r="C4" s="7">
        <v>0</v>
      </c>
      <c r="D4" s="7">
        <v>1</v>
      </c>
      <c r="E4" s="7">
        <v>10001</v>
      </c>
      <c r="F4" s="7">
        <v>1</v>
      </c>
      <c r="G4" s="7">
        <v>6</v>
      </c>
      <c r="H4" s="7">
        <v>3</v>
      </c>
      <c r="I4" s="12">
        <v>2</v>
      </c>
      <c r="J4" s="7">
        <v>2</v>
      </c>
      <c r="K4" s="7">
        <v>9006</v>
      </c>
      <c r="L4" s="7">
        <v>1</v>
      </c>
      <c r="M4" s="7">
        <v>1</v>
      </c>
      <c r="N4" s="7">
        <v>110000001</v>
      </c>
      <c r="O4" s="7">
        <v>0</v>
      </c>
      <c r="P4" s="7">
        <v>0</v>
      </c>
      <c r="Q4" s="7">
        <v>0</v>
      </c>
      <c r="R4" s="7">
        <v>0</v>
      </c>
      <c r="S4" s="7">
        <v>1000</v>
      </c>
      <c r="T4" s="7">
        <v>50</v>
      </c>
      <c r="U4" s="7">
        <v>0</v>
      </c>
      <c r="V4" s="5">
        <v>10002</v>
      </c>
    </row>
    <row r="5" spans="1:22" x14ac:dyDescent="0.3">
      <c r="A5" s="7">
        <v>10003</v>
      </c>
      <c r="B5" s="7">
        <v>2</v>
      </c>
      <c r="C5" s="7">
        <v>0</v>
      </c>
      <c r="D5" s="7">
        <v>1</v>
      </c>
      <c r="E5" s="10">
        <v>10002</v>
      </c>
      <c r="F5" s="8">
        <v>1</v>
      </c>
      <c r="G5" s="8">
        <v>6</v>
      </c>
      <c r="H5" s="8">
        <v>0</v>
      </c>
      <c r="I5" s="12">
        <v>2</v>
      </c>
      <c r="J5" s="8">
        <v>3</v>
      </c>
      <c r="K5" s="8">
        <v>6</v>
      </c>
      <c r="L5" s="8">
        <v>10004</v>
      </c>
      <c r="M5" s="7">
        <v>1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1000</v>
      </c>
      <c r="T5" s="7">
        <v>50</v>
      </c>
      <c r="U5" s="7">
        <v>10005</v>
      </c>
      <c r="V5" s="5">
        <v>10003</v>
      </c>
    </row>
    <row r="6" spans="1:22" x14ac:dyDescent="0.3">
      <c r="A6" s="7">
        <v>10004</v>
      </c>
      <c r="B6" s="7">
        <v>2</v>
      </c>
      <c r="C6" s="7">
        <v>0</v>
      </c>
      <c r="D6" s="7">
        <v>1</v>
      </c>
      <c r="E6" s="10">
        <v>10003</v>
      </c>
      <c r="F6" s="8">
        <v>1</v>
      </c>
      <c r="G6" s="8">
        <v>6</v>
      </c>
      <c r="H6" s="8">
        <v>0</v>
      </c>
      <c r="I6" s="12">
        <v>2</v>
      </c>
      <c r="J6" s="8">
        <v>0</v>
      </c>
      <c r="K6" s="8">
        <v>0</v>
      </c>
      <c r="L6" s="8">
        <v>0</v>
      </c>
      <c r="M6" s="7">
        <v>1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1000</v>
      </c>
      <c r="T6" s="7">
        <v>50</v>
      </c>
      <c r="U6" s="7">
        <v>0</v>
      </c>
      <c r="V6" s="5">
        <v>10004</v>
      </c>
    </row>
    <row r="7" spans="1:22" x14ac:dyDescent="0.3">
      <c r="A7" s="7">
        <v>10005</v>
      </c>
      <c r="B7" s="7">
        <v>2</v>
      </c>
      <c r="C7" s="7">
        <v>0</v>
      </c>
      <c r="D7" s="7">
        <v>1</v>
      </c>
      <c r="E7" s="10">
        <v>10003</v>
      </c>
      <c r="F7" s="7">
        <v>1</v>
      </c>
      <c r="G7" s="7">
        <v>9</v>
      </c>
      <c r="H7" s="7">
        <v>4</v>
      </c>
      <c r="I7" s="12">
        <v>2</v>
      </c>
      <c r="J7" s="7">
        <v>2</v>
      </c>
      <c r="K7" s="7">
        <v>116</v>
      </c>
      <c r="L7" s="7">
        <v>5</v>
      </c>
      <c r="M7" s="7">
        <v>1</v>
      </c>
      <c r="N7" s="7">
        <v>120000001</v>
      </c>
      <c r="O7" s="7">
        <v>0</v>
      </c>
      <c r="P7" s="7">
        <v>0</v>
      </c>
      <c r="Q7" s="7">
        <v>0</v>
      </c>
      <c r="R7" s="7">
        <v>0</v>
      </c>
      <c r="S7" s="7">
        <v>1000</v>
      </c>
      <c r="T7" s="7">
        <v>50</v>
      </c>
      <c r="U7" s="7">
        <v>0</v>
      </c>
      <c r="V7" s="5">
        <v>10005</v>
      </c>
    </row>
    <row r="8" spans="1:22" x14ac:dyDescent="0.3">
      <c r="A8" s="7">
        <v>10006</v>
      </c>
      <c r="B8" s="7">
        <v>1</v>
      </c>
      <c r="C8" s="7">
        <v>0</v>
      </c>
      <c r="D8" s="7">
        <v>1</v>
      </c>
      <c r="E8" s="7">
        <v>10002</v>
      </c>
      <c r="F8" s="7">
        <v>1</v>
      </c>
      <c r="G8" s="7">
        <v>6</v>
      </c>
      <c r="H8" s="7">
        <v>6</v>
      </c>
      <c r="I8" s="12">
        <v>22</v>
      </c>
      <c r="J8" s="7">
        <v>2</v>
      </c>
      <c r="K8" s="7">
        <v>9001</v>
      </c>
      <c r="L8" s="7">
        <v>1</v>
      </c>
      <c r="M8" s="7">
        <v>1</v>
      </c>
      <c r="N8" s="7">
        <v>210000001</v>
      </c>
      <c r="O8" s="7">
        <v>0</v>
      </c>
      <c r="P8" s="7">
        <v>0</v>
      </c>
      <c r="Q8" s="7">
        <v>0</v>
      </c>
      <c r="R8" s="7">
        <v>0</v>
      </c>
      <c r="S8" s="7">
        <v>800</v>
      </c>
      <c r="T8" s="7">
        <v>50</v>
      </c>
      <c r="U8" s="7">
        <v>0</v>
      </c>
      <c r="V8" s="5">
        <v>10006</v>
      </c>
    </row>
    <row r="9" spans="1:22" x14ac:dyDescent="0.3">
      <c r="A9" s="7">
        <v>10007</v>
      </c>
      <c r="B9" s="7">
        <v>1</v>
      </c>
      <c r="C9" s="7">
        <v>0</v>
      </c>
      <c r="D9" s="7">
        <v>1</v>
      </c>
      <c r="E9" s="7">
        <v>10006</v>
      </c>
      <c r="F9" s="7">
        <v>1</v>
      </c>
      <c r="G9" s="7">
        <v>6</v>
      </c>
      <c r="H9" s="7">
        <v>7</v>
      </c>
      <c r="I9" s="12">
        <v>1</v>
      </c>
      <c r="J9" s="7">
        <v>2</v>
      </c>
      <c r="K9" s="7">
        <v>106</v>
      </c>
      <c r="L9" s="7">
        <v>1</v>
      </c>
      <c r="M9" s="7">
        <v>1</v>
      </c>
      <c r="N9" s="7">
        <v>220000001</v>
      </c>
      <c r="O9" s="7">
        <v>0</v>
      </c>
      <c r="P9" s="7">
        <v>0</v>
      </c>
      <c r="Q9" s="7">
        <v>0</v>
      </c>
      <c r="R9" s="7">
        <v>0</v>
      </c>
      <c r="S9" s="7">
        <v>900</v>
      </c>
      <c r="T9" s="7">
        <v>50</v>
      </c>
      <c r="U9" s="7">
        <v>0</v>
      </c>
      <c r="V9" s="5">
        <v>10007</v>
      </c>
    </row>
    <row r="10" spans="1:22" x14ac:dyDescent="0.3">
      <c r="A10" s="7">
        <v>10008</v>
      </c>
      <c r="B10" s="7">
        <v>2</v>
      </c>
      <c r="C10" s="7">
        <v>0</v>
      </c>
      <c r="D10" s="7">
        <v>1</v>
      </c>
      <c r="E10" s="10">
        <v>10007</v>
      </c>
      <c r="F10" s="8">
        <v>1</v>
      </c>
      <c r="G10" s="8">
        <v>6</v>
      </c>
      <c r="H10" s="8">
        <v>0</v>
      </c>
      <c r="I10" s="12">
        <v>22</v>
      </c>
      <c r="J10" s="8">
        <v>3</v>
      </c>
      <c r="K10" s="8">
        <v>6</v>
      </c>
      <c r="L10" s="8">
        <v>10009</v>
      </c>
      <c r="M10" s="7">
        <v>1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1200</v>
      </c>
      <c r="T10" s="7">
        <v>50</v>
      </c>
      <c r="U10" s="7">
        <v>10010</v>
      </c>
      <c r="V10" s="5">
        <v>10008</v>
      </c>
    </row>
    <row r="11" spans="1:22" x14ac:dyDescent="0.3">
      <c r="A11" s="7">
        <v>10009</v>
      </c>
      <c r="B11" s="7">
        <v>2</v>
      </c>
      <c r="C11" s="7">
        <v>0</v>
      </c>
      <c r="D11" s="7">
        <v>1</v>
      </c>
      <c r="E11" s="10">
        <v>10008</v>
      </c>
      <c r="F11" s="8">
        <v>1</v>
      </c>
      <c r="G11" s="8">
        <v>6</v>
      </c>
      <c r="H11" s="8">
        <v>0</v>
      </c>
      <c r="I11" s="12">
        <v>2</v>
      </c>
      <c r="J11" s="8">
        <v>0</v>
      </c>
      <c r="K11" s="8">
        <v>0</v>
      </c>
      <c r="L11" s="8">
        <v>0</v>
      </c>
      <c r="M11" s="7">
        <v>1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  <c r="S11" s="7">
        <v>1200</v>
      </c>
      <c r="T11" s="7">
        <v>50</v>
      </c>
      <c r="U11" s="7">
        <v>0</v>
      </c>
      <c r="V11" s="5">
        <v>10009</v>
      </c>
    </row>
    <row r="12" spans="1:22" x14ac:dyDescent="0.3">
      <c r="A12" s="7">
        <v>10010</v>
      </c>
      <c r="B12" s="7">
        <v>2</v>
      </c>
      <c r="C12" s="7">
        <v>0</v>
      </c>
      <c r="D12" s="7">
        <v>1</v>
      </c>
      <c r="E12" s="10">
        <v>10008</v>
      </c>
      <c r="F12" s="7">
        <v>1</v>
      </c>
      <c r="G12" s="7">
        <v>9</v>
      </c>
      <c r="H12" s="7">
        <v>8</v>
      </c>
      <c r="I12" s="12">
        <v>2</v>
      </c>
      <c r="J12" s="7">
        <v>2</v>
      </c>
      <c r="K12" s="7">
        <v>106</v>
      </c>
      <c r="L12" s="7">
        <v>5</v>
      </c>
      <c r="M12" s="7">
        <v>1</v>
      </c>
      <c r="N12" s="7">
        <v>310000001</v>
      </c>
      <c r="O12" s="7">
        <v>0</v>
      </c>
      <c r="P12" s="7">
        <v>0</v>
      </c>
      <c r="Q12" s="7">
        <v>0</v>
      </c>
      <c r="R12" s="7">
        <v>0</v>
      </c>
      <c r="S12" s="7">
        <v>1200</v>
      </c>
      <c r="T12" s="7">
        <v>50</v>
      </c>
      <c r="U12" s="7">
        <v>0</v>
      </c>
      <c r="V12" s="5">
        <v>10010</v>
      </c>
    </row>
    <row r="13" spans="1:22" x14ac:dyDescent="0.3">
      <c r="A13" s="7">
        <v>10011</v>
      </c>
      <c r="B13" s="7">
        <v>1</v>
      </c>
      <c r="C13" s="7">
        <v>0</v>
      </c>
      <c r="D13" s="7">
        <v>1</v>
      </c>
      <c r="E13" s="7">
        <v>10007</v>
      </c>
      <c r="F13" s="7">
        <v>1</v>
      </c>
      <c r="G13" s="7">
        <v>6</v>
      </c>
      <c r="H13" s="7">
        <v>8</v>
      </c>
      <c r="I13" s="12">
        <v>2</v>
      </c>
      <c r="J13" s="7">
        <v>2</v>
      </c>
      <c r="K13" s="7">
        <v>108</v>
      </c>
      <c r="L13" s="7">
        <v>5</v>
      </c>
      <c r="M13" s="7">
        <v>1</v>
      </c>
      <c r="N13" s="7">
        <v>320000001</v>
      </c>
      <c r="O13" s="7">
        <v>0</v>
      </c>
      <c r="P13" s="7">
        <v>0</v>
      </c>
      <c r="Q13" s="7">
        <v>0</v>
      </c>
      <c r="R13" s="7">
        <v>0</v>
      </c>
      <c r="S13" s="7">
        <v>1200</v>
      </c>
      <c r="T13" s="7">
        <v>50</v>
      </c>
      <c r="U13" s="7">
        <v>0</v>
      </c>
      <c r="V13" s="5">
        <v>10011</v>
      </c>
    </row>
    <row r="14" spans="1:22" x14ac:dyDescent="0.3">
      <c r="A14" s="7">
        <v>10012</v>
      </c>
      <c r="B14" s="7">
        <v>1</v>
      </c>
      <c r="C14" s="7">
        <v>0</v>
      </c>
      <c r="D14" s="7">
        <v>1</v>
      </c>
      <c r="E14" s="8">
        <v>10011</v>
      </c>
      <c r="F14" s="8">
        <v>1</v>
      </c>
      <c r="G14" s="8">
        <v>6</v>
      </c>
      <c r="H14" s="8">
        <v>0</v>
      </c>
      <c r="I14" s="12">
        <v>2</v>
      </c>
      <c r="J14" s="8">
        <v>3</v>
      </c>
      <c r="K14" s="8">
        <v>6</v>
      </c>
      <c r="L14" s="8">
        <v>10013</v>
      </c>
      <c r="M14" s="7">
        <v>1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1200</v>
      </c>
      <c r="T14" s="7">
        <v>50</v>
      </c>
      <c r="U14" s="7">
        <v>10014</v>
      </c>
      <c r="V14" s="5">
        <v>10012</v>
      </c>
    </row>
    <row r="15" spans="1:22" x14ac:dyDescent="0.3">
      <c r="A15" s="7">
        <v>10013</v>
      </c>
      <c r="B15" s="7">
        <v>1</v>
      </c>
      <c r="C15" s="7">
        <v>0</v>
      </c>
      <c r="D15" s="7">
        <v>1</v>
      </c>
      <c r="E15" s="8">
        <v>10012</v>
      </c>
      <c r="F15" s="8">
        <v>1</v>
      </c>
      <c r="G15" s="8">
        <v>6</v>
      </c>
      <c r="H15" s="8">
        <v>0</v>
      </c>
      <c r="I15" s="12">
        <v>2</v>
      </c>
      <c r="J15" s="8">
        <v>0</v>
      </c>
      <c r="K15" s="8">
        <v>0</v>
      </c>
      <c r="L15" s="8">
        <v>0</v>
      </c>
      <c r="M15" s="7">
        <v>1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1200</v>
      </c>
      <c r="T15" s="7">
        <v>50</v>
      </c>
      <c r="U15" s="7">
        <v>0</v>
      </c>
      <c r="V15" s="5">
        <v>10013</v>
      </c>
    </row>
    <row r="16" spans="1:22" x14ac:dyDescent="0.3">
      <c r="A16" s="7">
        <v>10014</v>
      </c>
      <c r="B16" s="7">
        <v>1</v>
      </c>
      <c r="C16" s="7">
        <v>0</v>
      </c>
      <c r="D16" s="7">
        <v>1</v>
      </c>
      <c r="E16" s="7">
        <v>10012</v>
      </c>
      <c r="F16" s="7">
        <v>1</v>
      </c>
      <c r="G16" s="7">
        <v>7</v>
      </c>
      <c r="H16" s="7">
        <v>9</v>
      </c>
      <c r="I16" s="12">
        <v>2</v>
      </c>
      <c r="J16" s="7">
        <v>2</v>
      </c>
      <c r="K16" s="7">
        <v>9023</v>
      </c>
      <c r="L16" s="7">
        <v>1</v>
      </c>
      <c r="M16" s="7">
        <v>1</v>
      </c>
      <c r="N16" s="7">
        <v>410000001</v>
      </c>
      <c r="O16" s="7">
        <v>0</v>
      </c>
      <c r="P16" s="7">
        <v>0</v>
      </c>
      <c r="Q16" s="7">
        <v>0</v>
      </c>
      <c r="R16" s="7">
        <v>0</v>
      </c>
      <c r="S16" s="7">
        <v>1300</v>
      </c>
      <c r="T16" s="7">
        <v>50</v>
      </c>
      <c r="U16" s="7">
        <v>0</v>
      </c>
      <c r="V16" s="5">
        <v>10014</v>
      </c>
    </row>
    <row r="17" spans="1:22" x14ac:dyDescent="0.3">
      <c r="A17" s="7">
        <v>10015</v>
      </c>
      <c r="B17" s="7">
        <v>2</v>
      </c>
      <c r="C17" s="7">
        <v>0</v>
      </c>
      <c r="D17" s="7">
        <v>1</v>
      </c>
      <c r="E17" s="10">
        <v>10010</v>
      </c>
      <c r="F17" s="7">
        <v>1</v>
      </c>
      <c r="G17" s="7">
        <v>9</v>
      </c>
      <c r="H17" s="7">
        <v>9</v>
      </c>
      <c r="I17" s="12">
        <v>2</v>
      </c>
      <c r="J17" s="7">
        <v>2</v>
      </c>
      <c r="K17" s="7">
        <v>106</v>
      </c>
      <c r="L17" s="7">
        <v>8</v>
      </c>
      <c r="M17" s="7">
        <v>1</v>
      </c>
      <c r="N17" s="7">
        <v>420000001</v>
      </c>
      <c r="O17" s="7">
        <v>0</v>
      </c>
      <c r="P17" s="7">
        <v>0</v>
      </c>
      <c r="Q17" s="7">
        <v>0</v>
      </c>
      <c r="R17" s="7">
        <v>0</v>
      </c>
      <c r="S17" s="7">
        <v>1300</v>
      </c>
      <c r="T17" s="7">
        <v>50</v>
      </c>
      <c r="U17" s="7">
        <v>0</v>
      </c>
      <c r="V17" s="5">
        <v>10015</v>
      </c>
    </row>
    <row r="18" spans="1:22" x14ac:dyDescent="0.3">
      <c r="A18" s="7">
        <v>10016</v>
      </c>
      <c r="B18" s="7">
        <v>2</v>
      </c>
      <c r="C18" s="7">
        <v>0</v>
      </c>
      <c r="D18" s="7">
        <v>1</v>
      </c>
      <c r="E18" s="10">
        <v>10014</v>
      </c>
      <c r="F18" s="8">
        <v>1</v>
      </c>
      <c r="G18" s="8">
        <v>7</v>
      </c>
      <c r="H18" s="8">
        <v>0</v>
      </c>
      <c r="I18" s="12">
        <v>2</v>
      </c>
      <c r="J18" s="8">
        <v>3</v>
      </c>
      <c r="K18" s="8">
        <v>7</v>
      </c>
      <c r="L18" s="8">
        <v>10017</v>
      </c>
      <c r="M18" s="7">
        <v>1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1300</v>
      </c>
      <c r="T18" s="7">
        <v>50</v>
      </c>
      <c r="U18" s="7">
        <v>10018</v>
      </c>
      <c r="V18" s="5">
        <v>10016</v>
      </c>
    </row>
    <row r="19" spans="1:22" x14ac:dyDescent="0.3">
      <c r="A19" s="7">
        <v>10017</v>
      </c>
      <c r="B19" s="7">
        <v>2</v>
      </c>
      <c r="C19" s="7">
        <v>0</v>
      </c>
      <c r="D19" s="7">
        <v>1</v>
      </c>
      <c r="E19" s="10">
        <v>10016</v>
      </c>
      <c r="F19" s="8">
        <v>1</v>
      </c>
      <c r="G19" s="8">
        <v>7</v>
      </c>
      <c r="H19" s="8">
        <v>0</v>
      </c>
      <c r="I19" s="12">
        <v>2</v>
      </c>
      <c r="J19" s="8">
        <v>0</v>
      </c>
      <c r="K19" s="8">
        <v>0</v>
      </c>
      <c r="L19" s="8">
        <v>0</v>
      </c>
      <c r="M19" s="7">
        <v>1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1300</v>
      </c>
      <c r="T19" s="7">
        <v>50</v>
      </c>
      <c r="U19" s="7">
        <v>0</v>
      </c>
      <c r="V19" s="5">
        <v>10017</v>
      </c>
    </row>
    <row r="20" spans="1:22" x14ac:dyDescent="0.3">
      <c r="A20" s="7">
        <v>10018</v>
      </c>
      <c r="B20" s="7">
        <v>1</v>
      </c>
      <c r="C20" s="7">
        <v>0</v>
      </c>
      <c r="D20" s="7">
        <v>1</v>
      </c>
      <c r="E20" s="7">
        <v>10014</v>
      </c>
      <c r="F20" s="7">
        <v>1</v>
      </c>
      <c r="G20" s="7">
        <v>7</v>
      </c>
      <c r="H20" s="7">
        <v>10</v>
      </c>
      <c r="I20" s="12">
        <v>2</v>
      </c>
      <c r="J20" s="7">
        <v>2</v>
      </c>
      <c r="K20" s="7">
        <v>9012</v>
      </c>
      <c r="L20" s="7">
        <v>1</v>
      </c>
      <c r="M20" s="7">
        <v>1</v>
      </c>
      <c r="N20" s="7">
        <v>10010001</v>
      </c>
      <c r="O20" s="7">
        <v>0</v>
      </c>
      <c r="P20" s="7">
        <v>0</v>
      </c>
      <c r="Q20" s="7">
        <v>0</v>
      </c>
      <c r="R20" s="7">
        <v>0</v>
      </c>
      <c r="S20" s="7">
        <v>1300</v>
      </c>
      <c r="T20" s="7">
        <v>50</v>
      </c>
      <c r="U20" s="7">
        <v>0</v>
      </c>
      <c r="V20" s="5">
        <v>10018</v>
      </c>
    </row>
    <row r="21" spans="1:22" x14ac:dyDescent="0.3">
      <c r="A21" s="7">
        <v>10019</v>
      </c>
      <c r="B21" s="7">
        <v>1</v>
      </c>
      <c r="C21" s="7">
        <v>0</v>
      </c>
      <c r="D21" s="7">
        <v>1</v>
      </c>
      <c r="E21" s="8">
        <v>10018</v>
      </c>
      <c r="F21" s="8">
        <v>1</v>
      </c>
      <c r="G21" s="8">
        <v>7</v>
      </c>
      <c r="H21" s="8">
        <v>0</v>
      </c>
      <c r="I21" s="12">
        <v>2</v>
      </c>
      <c r="J21" s="8">
        <v>3</v>
      </c>
      <c r="K21" s="8">
        <v>7</v>
      </c>
      <c r="L21" s="8">
        <v>10020</v>
      </c>
      <c r="M21" s="7">
        <v>1</v>
      </c>
      <c r="N21" s="7">
        <v>0</v>
      </c>
      <c r="O21" s="7">
        <v>0</v>
      </c>
      <c r="P21" s="7">
        <v>0</v>
      </c>
      <c r="Q21" s="7">
        <v>0</v>
      </c>
      <c r="R21" s="7">
        <v>0</v>
      </c>
      <c r="S21" s="7">
        <v>1300</v>
      </c>
      <c r="T21" s="7">
        <v>50</v>
      </c>
      <c r="U21" s="7">
        <v>10022</v>
      </c>
      <c r="V21" s="5">
        <v>10019</v>
      </c>
    </row>
    <row r="22" spans="1:22" x14ac:dyDescent="0.3">
      <c r="A22" s="7">
        <v>10020</v>
      </c>
      <c r="B22" s="7">
        <v>1</v>
      </c>
      <c r="C22" s="7">
        <v>0</v>
      </c>
      <c r="D22" s="7">
        <v>1</v>
      </c>
      <c r="E22" s="8">
        <v>10019</v>
      </c>
      <c r="F22" s="8">
        <v>1</v>
      </c>
      <c r="G22" s="8">
        <v>7</v>
      </c>
      <c r="H22" s="8">
        <v>0</v>
      </c>
      <c r="I22" s="12">
        <v>2</v>
      </c>
      <c r="J22" s="8">
        <v>0</v>
      </c>
      <c r="K22" s="8">
        <v>0</v>
      </c>
      <c r="L22" s="8">
        <v>0</v>
      </c>
      <c r="M22" s="7">
        <v>1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7">
        <v>1300</v>
      </c>
      <c r="T22" s="7">
        <v>50</v>
      </c>
      <c r="U22" s="7">
        <v>0</v>
      </c>
      <c r="V22" s="5">
        <v>10020</v>
      </c>
    </row>
    <row r="23" spans="1:22" x14ac:dyDescent="0.3">
      <c r="A23" s="7">
        <v>10021</v>
      </c>
      <c r="B23" s="7">
        <v>2</v>
      </c>
      <c r="C23" s="7">
        <v>0</v>
      </c>
      <c r="D23" s="7">
        <v>1</v>
      </c>
      <c r="E23" s="10">
        <v>10016</v>
      </c>
      <c r="F23" s="7">
        <v>1</v>
      </c>
      <c r="G23" s="7">
        <v>6</v>
      </c>
      <c r="H23" s="7">
        <v>11</v>
      </c>
      <c r="I23" s="12">
        <v>2</v>
      </c>
      <c r="J23" s="7">
        <v>2</v>
      </c>
      <c r="K23" s="7">
        <v>9023</v>
      </c>
      <c r="L23" s="7">
        <v>5</v>
      </c>
      <c r="M23" s="7">
        <v>1</v>
      </c>
      <c r="N23" s="7">
        <v>20010001</v>
      </c>
      <c r="O23" s="7">
        <v>0</v>
      </c>
      <c r="P23" s="7">
        <v>0</v>
      </c>
      <c r="Q23" s="7">
        <v>0</v>
      </c>
      <c r="R23" s="7">
        <v>0</v>
      </c>
      <c r="S23" s="7">
        <v>1400</v>
      </c>
      <c r="T23" s="7">
        <v>50</v>
      </c>
      <c r="U23" s="7">
        <v>0</v>
      </c>
      <c r="V23" s="5">
        <v>10021</v>
      </c>
    </row>
    <row r="24" spans="1:22" x14ac:dyDescent="0.3">
      <c r="A24" s="7">
        <v>10022</v>
      </c>
      <c r="B24" s="7">
        <v>1</v>
      </c>
      <c r="C24" s="7">
        <v>0</v>
      </c>
      <c r="D24" s="7">
        <v>1</v>
      </c>
      <c r="E24" s="7">
        <v>10019</v>
      </c>
      <c r="F24" s="7">
        <v>1</v>
      </c>
      <c r="G24" s="7">
        <v>6</v>
      </c>
      <c r="H24" s="7">
        <v>12</v>
      </c>
      <c r="I24" s="12">
        <v>2</v>
      </c>
      <c r="J24" s="7">
        <v>2</v>
      </c>
      <c r="K24" s="7">
        <v>9023</v>
      </c>
      <c r="L24" s="7">
        <v>2</v>
      </c>
      <c r="M24" s="7">
        <v>1</v>
      </c>
      <c r="N24" s="7">
        <v>110010001</v>
      </c>
      <c r="O24" s="7">
        <v>0</v>
      </c>
      <c r="P24" s="7">
        <v>0</v>
      </c>
      <c r="Q24" s="7">
        <v>0</v>
      </c>
      <c r="R24" s="7">
        <v>0</v>
      </c>
      <c r="S24" s="7">
        <v>1400</v>
      </c>
      <c r="T24" s="7">
        <v>50</v>
      </c>
      <c r="U24" s="7">
        <v>0</v>
      </c>
      <c r="V24" s="5">
        <v>10022</v>
      </c>
    </row>
    <row r="25" spans="1:22" x14ac:dyDescent="0.3">
      <c r="A25" s="7">
        <v>10023</v>
      </c>
      <c r="B25" s="7">
        <v>1</v>
      </c>
      <c r="C25" s="7">
        <v>0</v>
      </c>
      <c r="D25" s="7">
        <v>1</v>
      </c>
      <c r="E25" s="8">
        <v>10022</v>
      </c>
      <c r="F25" s="8">
        <v>1</v>
      </c>
      <c r="G25" s="8">
        <v>6</v>
      </c>
      <c r="H25" s="8">
        <v>0</v>
      </c>
      <c r="I25" s="12">
        <v>2</v>
      </c>
      <c r="J25" s="8">
        <v>3</v>
      </c>
      <c r="K25" s="8">
        <v>6</v>
      </c>
      <c r="L25" s="8">
        <v>10024</v>
      </c>
      <c r="M25" s="7">
        <v>1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1400</v>
      </c>
      <c r="T25" s="7">
        <v>50</v>
      </c>
      <c r="U25" s="7">
        <v>10025</v>
      </c>
      <c r="V25" s="5">
        <v>10023</v>
      </c>
    </row>
    <row r="26" spans="1:22" x14ac:dyDescent="0.3">
      <c r="A26" s="7">
        <v>10024</v>
      </c>
      <c r="B26" s="7">
        <v>1</v>
      </c>
      <c r="C26" s="7">
        <v>0</v>
      </c>
      <c r="D26" s="7">
        <v>1</v>
      </c>
      <c r="E26" s="8">
        <v>10023</v>
      </c>
      <c r="F26" s="8">
        <v>1</v>
      </c>
      <c r="G26" s="8">
        <v>6</v>
      </c>
      <c r="H26" s="8">
        <v>0</v>
      </c>
      <c r="I26" s="12">
        <v>2</v>
      </c>
      <c r="J26" s="8">
        <v>0</v>
      </c>
      <c r="K26" s="8">
        <v>0</v>
      </c>
      <c r="L26" s="8">
        <v>0</v>
      </c>
      <c r="M26" s="7">
        <v>1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1400</v>
      </c>
      <c r="T26" s="7">
        <v>50</v>
      </c>
      <c r="U26" s="7">
        <v>0</v>
      </c>
      <c r="V26" s="5">
        <v>10024</v>
      </c>
    </row>
    <row r="27" spans="1:22" x14ac:dyDescent="0.3">
      <c r="A27" s="7">
        <v>10025</v>
      </c>
      <c r="B27" s="7">
        <v>1</v>
      </c>
      <c r="C27" s="7">
        <v>0</v>
      </c>
      <c r="D27" s="7">
        <v>1</v>
      </c>
      <c r="E27" s="7">
        <v>10023</v>
      </c>
      <c r="F27" s="7">
        <v>1</v>
      </c>
      <c r="G27" s="7">
        <v>7</v>
      </c>
      <c r="H27" s="7">
        <v>13</v>
      </c>
      <c r="I27" s="12">
        <v>2</v>
      </c>
      <c r="J27" s="7">
        <v>2</v>
      </c>
      <c r="K27" s="7">
        <v>9018</v>
      </c>
      <c r="L27" s="7">
        <v>1</v>
      </c>
      <c r="M27" s="7">
        <v>1</v>
      </c>
      <c r="N27" s="7">
        <v>120010001</v>
      </c>
      <c r="O27" s="7">
        <v>0</v>
      </c>
      <c r="P27" s="7">
        <v>0</v>
      </c>
      <c r="Q27" s="7">
        <v>0</v>
      </c>
      <c r="R27" s="7">
        <v>0</v>
      </c>
      <c r="S27" s="7">
        <v>1500</v>
      </c>
      <c r="T27" s="7">
        <v>50</v>
      </c>
      <c r="U27" s="7">
        <v>0</v>
      </c>
      <c r="V27" s="5">
        <v>10025</v>
      </c>
    </row>
    <row r="28" spans="1:22" x14ac:dyDescent="0.3">
      <c r="A28" s="7">
        <v>10026</v>
      </c>
      <c r="B28" s="7">
        <v>2</v>
      </c>
      <c r="C28" s="7">
        <v>0</v>
      </c>
      <c r="D28" s="7">
        <v>1</v>
      </c>
      <c r="E28" s="10">
        <v>10022</v>
      </c>
      <c r="F28" s="8">
        <v>1</v>
      </c>
      <c r="G28" s="8">
        <v>6</v>
      </c>
      <c r="H28" s="8">
        <v>0</v>
      </c>
      <c r="I28" s="12">
        <v>2</v>
      </c>
      <c r="J28" s="8">
        <v>3</v>
      </c>
      <c r="K28" s="8">
        <v>6</v>
      </c>
      <c r="L28" s="8">
        <v>10027</v>
      </c>
      <c r="M28" s="7">
        <v>1</v>
      </c>
      <c r="N28" s="7">
        <v>0</v>
      </c>
      <c r="O28" s="7">
        <v>0</v>
      </c>
      <c r="P28" s="7">
        <v>0</v>
      </c>
      <c r="Q28" s="7">
        <v>0</v>
      </c>
      <c r="R28" s="7">
        <v>0</v>
      </c>
      <c r="S28" s="7">
        <v>1500</v>
      </c>
      <c r="T28" s="7">
        <v>50</v>
      </c>
      <c r="U28" s="7">
        <v>10028</v>
      </c>
      <c r="V28" s="5">
        <v>10026</v>
      </c>
    </row>
    <row r="29" spans="1:22" x14ac:dyDescent="0.3">
      <c r="A29" s="7">
        <v>10027</v>
      </c>
      <c r="B29" s="7">
        <v>2</v>
      </c>
      <c r="C29" s="7">
        <v>0</v>
      </c>
      <c r="D29" s="7">
        <v>1</v>
      </c>
      <c r="E29" s="10">
        <v>10026</v>
      </c>
      <c r="F29" s="8">
        <v>1</v>
      </c>
      <c r="G29" s="8">
        <v>6</v>
      </c>
      <c r="H29" s="8">
        <v>0</v>
      </c>
      <c r="I29" s="12">
        <v>2</v>
      </c>
      <c r="J29" s="8">
        <v>0</v>
      </c>
      <c r="K29" s="8">
        <v>0</v>
      </c>
      <c r="L29" s="8">
        <v>0</v>
      </c>
      <c r="M29" s="7">
        <v>1</v>
      </c>
      <c r="N29" s="7">
        <v>0</v>
      </c>
      <c r="O29" s="7">
        <v>0</v>
      </c>
      <c r="P29" s="7">
        <v>0</v>
      </c>
      <c r="Q29" s="7">
        <v>0</v>
      </c>
      <c r="R29" s="7">
        <v>0</v>
      </c>
      <c r="S29" s="7">
        <v>1500</v>
      </c>
      <c r="T29" s="7">
        <v>50</v>
      </c>
      <c r="U29" s="7">
        <v>0</v>
      </c>
      <c r="V29" s="5">
        <v>10027</v>
      </c>
    </row>
    <row r="30" spans="1:22" x14ac:dyDescent="0.3">
      <c r="A30" s="7">
        <v>10028</v>
      </c>
      <c r="B30" s="7">
        <v>2</v>
      </c>
      <c r="C30" s="7">
        <v>0</v>
      </c>
      <c r="D30" s="7">
        <v>1</v>
      </c>
      <c r="E30" s="10">
        <v>10026</v>
      </c>
      <c r="F30" s="7">
        <v>1</v>
      </c>
      <c r="G30" s="7">
        <v>9</v>
      </c>
      <c r="H30" s="7">
        <v>13</v>
      </c>
      <c r="I30" s="12">
        <v>2</v>
      </c>
      <c r="J30" s="7">
        <v>2</v>
      </c>
      <c r="K30" s="7">
        <v>9012</v>
      </c>
      <c r="L30" s="7">
        <v>1</v>
      </c>
      <c r="M30" s="7">
        <v>1</v>
      </c>
      <c r="N30" s="7">
        <v>210010001</v>
      </c>
      <c r="O30" s="7">
        <v>0</v>
      </c>
      <c r="P30" s="7">
        <v>0</v>
      </c>
      <c r="Q30" s="7">
        <v>0</v>
      </c>
      <c r="R30" s="7">
        <v>0</v>
      </c>
      <c r="S30" s="7">
        <v>1500</v>
      </c>
      <c r="T30" s="7">
        <v>50</v>
      </c>
      <c r="U30" s="7">
        <v>0</v>
      </c>
      <c r="V30" s="5">
        <v>10028</v>
      </c>
    </row>
    <row r="31" spans="1:22" x14ac:dyDescent="0.3">
      <c r="A31" s="7">
        <v>10029</v>
      </c>
      <c r="B31" s="7">
        <v>1</v>
      </c>
      <c r="C31" s="7">
        <v>0</v>
      </c>
      <c r="D31" s="7">
        <v>1</v>
      </c>
      <c r="E31" s="8">
        <v>10025</v>
      </c>
      <c r="F31" s="8">
        <v>1</v>
      </c>
      <c r="G31" s="8">
        <v>7</v>
      </c>
      <c r="H31" s="8">
        <v>0</v>
      </c>
      <c r="I31" s="12">
        <v>2</v>
      </c>
      <c r="J31" s="8">
        <v>3</v>
      </c>
      <c r="K31" s="8">
        <v>7</v>
      </c>
      <c r="L31" s="8">
        <v>10030</v>
      </c>
      <c r="M31" s="7">
        <v>1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  <c r="S31" s="7">
        <v>1500</v>
      </c>
      <c r="T31" s="7">
        <v>50</v>
      </c>
      <c r="U31" s="7">
        <v>10031</v>
      </c>
      <c r="V31" s="5">
        <v>10029</v>
      </c>
    </row>
    <row r="32" spans="1:22" x14ac:dyDescent="0.3">
      <c r="A32" s="7">
        <v>10030</v>
      </c>
      <c r="B32" s="7">
        <v>1</v>
      </c>
      <c r="C32" s="7">
        <v>0</v>
      </c>
      <c r="D32" s="7">
        <v>1</v>
      </c>
      <c r="E32" s="8">
        <v>10029</v>
      </c>
      <c r="F32" s="8">
        <v>1</v>
      </c>
      <c r="G32" s="8">
        <v>7</v>
      </c>
      <c r="H32" s="8">
        <v>0</v>
      </c>
      <c r="I32" s="12">
        <v>2</v>
      </c>
      <c r="J32" s="8">
        <v>0</v>
      </c>
      <c r="K32" s="8">
        <v>0</v>
      </c>
      <c r="L32" s="8">
        <v>0</v>
      </c>
      <c r="M32" s="7">
        <v>1</v>
      </c>
      <c r="N32" s="7">
        <v>0</v>
      </c>
      <c r="O32" s="7">
        <v>0</v>
      </c>
      <c r="P32" s="7">
        <v>0</v>
      </c>
      <c r="Q32" s="7">
        <v>0</v>
      </c>
      <c r="R32" s="7">
        <v>0</v>
      </c>
      <c r="S32" s="7">
        <v>1500</v>
      </c>
      <c r="T32" s="7">
        <v>50</v>
      </c>
      <c r="U32" s="7">
        <v>0</v>
      </c>
      <c r="V32" s="5">
        <v>10030</v>
      </c>
    </row>
    <row r="33" spans="1:22" x14ac:dyDescent="0.3">
      <c r="A33" s="7">
        <v>10031</v>
      </c>
      <c r="B33" s="7">
        <v>1</v>
      </c>
      <c r="C33" s="7">
        <v>0</v>
      </c>
      <c r="D33" s="7">
        <v>1</v>
      </c>
      <c r="E33" s="7">
        <v>10029</v>
      </c>
      <c r="F33" s="7">
        <v>1</v>
      </c>
      <c r="G33" s="7">
        <v>6</v>
      </c>
      <c r="H33" s="7">
        <v>13</v>
      </c>
      <c r="I33" s="14">
        <v>2</v>
      </c>
      <c r="J33" s="7">
        <v>2</v>
      </c>
      <c r="K33" s="7">
        <v>9012</v>
      </c>
      <c r="L33" s="7">
        <v>3</v>
      </c>
      <c r="M33" s="7">
        <v>1</v>
      </c>
      <c r="N33" s="7">
        <v>220010001</v>
      </c>
      <c r="O33" s="7">
        <v>0</v>
      </c>
      <c r="P33" s="7">
        <v>0</v>
      </c>
      <c r="Q33" s="7">
        <v>0</v>
      </c>
      <c r="R33" s="7">
        <v>0</v>
      </c>
      <c r="S33" s="7">
        <v>1500</v>
      </c>
      <c r="T33" s="7">
        <v>50</v>
      </c>
      <c r="U33" s="7">
        <v>0</v>
      </c>
      <c r="V33" s="5">
        <v>10031</v>
      </c>
    </row>
    <row r="34" spans="1:22" x14ac:dyDescent="0.3">
      <c r="A34" s="7">
        <v>10032</v>
      </c>
      <c r="B34" s="7">
        <v>1</v>
      </c>
      <c r="C34" s="7">
        <v>0</v>
      </c>
      <c r="D34" s="7">
        <v>1</v>
      </c>
      <c r="E34" s="7">
        <v>10031</v>
      </c>
      <c r="F34" s="7">
        <v>1</v>
      </c>
      <c r="G34" s="7">
        <v>6</v>
      </c>
      <c r="H34" s="7">
        <v>15</v>
      </c>
      <c r="I34" s="12">
        <v>2</v>
      </c>
      <c r="J34" s="7">
        <v>2</v>
      </c>
      <c r="K34" s="7">
        <v>222</v>
      </c>
      <c r="L34" s="7">
        <v>1</v>
      </c>
      <c r="M34" s="7">
        <v>1</v>
      </c>
      <c r="N34" s="7">
        <v>310010001</v>
      </c>
      <c r="O34" s="7">
        <v>0</v>
      </c>
      <c r="P34" s="7">
        <v>0</v>
      </c>
      <c r="Q34" s="7">
        <v>0</v>
      </c>
      <c r="R34" s="7">
        <v>0</v>
      </c>
      <c r="S34" s="7">
        <v>1600</v>
      </c>
      <c r="T34" s="7">
        <v>50</v>
      </c>
      <c r="U34" s="7">
        <v>0</v>
      </c>
      <c r="V34" s="5">
        <v>10032</v>
      </c>
    </row>
    <row r="35" spans="1:22" x14ac:dyDescent="0.3">
      <c r="A35" s="7">
        <v>10033</v>
      </c>
      <c r="B35" s="7">
        <v>1</v>
      </c>
      <c r="C35" s="7">
        <v>0</v>
      </c>
      <c r="D35" s="7">
        <v>1</v>
      </c>
      <c r="E35" s="7">
        <v>10032</v>
      </c>
      <c r="F35" s="7">
        <v>1</v>
      </c>
      <c r="G35" s="7">
        <v>6</v>
      </c>
      <c r="H35" s="7">
        <v>16</v>
      </c>
      <c r="I35" s="12">
        <v>2</v>
      </c>
      <c r="J35" s="7">
        <v>2</v>
      </c>
      <c r="K35" s="7">
        <v>3223</v>
      </c>
      <c r="L35" s="7">
        <v>3</v>
      </c>
      <c r="M35" s="7">
        <v>1</v>
      </c>
      <c r="N35" s="7">
        <v>320010001</v>
      </c>
      <c r="O35" s="7">
        <v>0</v>
      </c>
      <c r="P35" s="7">
        <v>0</v>
      </c>
      <c r="Q35" s="7">
        <v>0</v>
      </c>
      <c r="R35" s="7">
        <v>0</v>
      </c>
      <c r="S35" s="7">
        <v>1600</v>
      </c>
      <c r="T35" s="7">
        <v>50</v>
      </c>
      <c r="U35" s="7">
        <v>0</v>
      </c>
      <c r="V35" s="5">
        <v>10033</v>
      </c>
    </row>
    <row r="36" spans="1:22" x14ac:dyDescent="0.3">
      <c r="A36" s="7">
        <v>10034</v>
      </c>
      <c r="B36" s="7">
        <v>2</v>
      </c>
      <c r="C36" s="7">
        <v>0</v>
      </c>
      <c r="D36" s="7">
        <v>1</v>
      </c>
      <c r="E36" s="10">
        <v>10032</v>
      </c>
      <c r="F36" s="7">
        <v>1</v>
      </c>
      <c r="G36" s="7">
        <v>7</v>
      </c>
      <c r="H36" s="7">
        <v>16</v>
      </c>
      <c r="I36" s="12">
        <v>2</v>
      </c>
      <c r="J36" s="7">
        <v>2</v>
      </c>
      <c r="K36" s="7">
        <v>3223</v>
      </c>
      <c r="L36" s="7">
        <v>5</v>
      </c>
      <c r="M36" s="7">
        <v>1</v>
      </c>
      <c r="N36" s="7">
        <v>410010001</v>
      </c>
      <c r="O36" s="7">
        <v>0</v>
      </c>
      <c r="P36" s="7">
        <v>0</v>
      </c>
      <c r="Q36" s="7">
        <v>0</v>
      </c>
      <c r="R36" s="7">
        <v>0</v>
      </c>
      <c r="S36" s="7">
        <v>1600</v>
      </c>
      <c r="T36" s="7">
        <v>50</v>
      </c>
      <c r="U36" s="7">
        <v>0</v>
      </c>
      <c r="V36" s="5">
        <v>10034</v>
      </c>
    </row>
    <row r="37" spans="1:22" x14ac:dyDescent="0.3">
      <c r="A37" s="7">
        <v>10035</v>
      </c>
      <c r="B37" s="7">
        <v>1</v>
      </c>
      <c r="C37" s="7">
        <v>0</v>
      </c>
      <c r="D37" s="7">
        <v>1</v>
      </c>
      <c r="E37" s="7">
        <v>10033</v>
      </c>
      <c r="F37" s="7">
        <v>1</v>
      </c>
      <c r="G37" s="7">
        <v>6</v>
      </c>
      <c r="H37" s="7">
        <v>17</v>
      </c>
      <c r="I37" s="12">
        <v>2</v>
      </c>
      <c r="J37" s="7">
        <v>2</v>
      </c>
      <c r="K37" s="7">
        <v>210</v>
      </c>
      <c r="L37" s="7">
        <v>1</v>
      </c>
      <c r="M37" s="7">
        <v>1</v>
      </c>
      <c r="N37" s="7">
        <v>420010001</v>
      </c>
      <c r="O37" s="7">
        <v>0</v>
      </c>
      <c r="P37" s="7">
        <v>0</v>
      </c>
      <c r="Q37" s="7">
        <v>0</v>
      </c>
      <c r="R37" s="7">
        <v>0</v>
      </c>
      <c r="S37" s="7">
        <v>1700</v>
      </c>
      <c r="T37" s="7">
        <v>50</v>
      </c>
      <c r="U37" s="7">
        <v>0</v>
      </c>
      <c r="V37" s="5">
        <v>10035</v>
      </c>
    </row>
    <row r="38" spans="1:22" x14ac:dyDescent="0.3">
      <c r="A38" s="7">
        <v>10036</v>
      </c>
      <c r="B38" s="7">
        <v>2</v>
      </c>
      <c r="C38" s="7">
        <v>0</v>
      </c>
      <c r="D38" s="7">
        <v>1</v>
      </c>
      <c r="E38" s="10">
        <v>10035</v>
      </c>
      <c r="F38" s="8">
        <v>1</v>
      </c>
      <c r="G38" s="8">
        <v>6</v>
      </c>
      <c r="H38" s="8">
        <v>0</v>
      </c>
      <c r="I38" s="12">
        <v>2</v>
      </c>
      <c r="J38" s="8">
        <v>3</v>
      </c>
      <c r="K38" s="8">
        <v>6</v>
      </c>
      <c r="L38" s="8">
        <v>10037</v>
      </c>
      <c r="M38" s="7">
        <v>1</v>
      </c>
      <c r="N38" s="7">
        <v>0</v>
      </c>
      <c r="O38" s="7">
        <v>0</v>
      </c>
      <c r="P38" s="7">
        <v>0</v>
      </c>
      <c r="Q38" s="7">
        <v>0</v>
      </c>
      <c r="R38" s="7">
        <v>0</v>
      </c>
      <c r="S38" s="7">
        <v>1700</v>
      </c>
      <c r="T38" s="7">
        <v>50</v>
      </c>
      <c r="U38" s="7">
        <v>10038</v>
      </c>
      <c r="V38" s="5">
        <v>10036</v>
      </c>
    </row>
    <row r="39" spans="1:22" x14ac:dyDescent="0.3">
      <c r="A39" s="7">
        <v>10037</v>
      </c>
      <c r="B39" s="7">
        <v>2</v>
      </c>
      <c r="C39" s="7">
        <v>0</v>
      </c>
      <c r="D39" s="7">
        <v>1</v>
      </c>
      <c r="E39" s="10">
        <v>10036</v>
      </c>
      <c r="F39" s="8">
        <v>1</v>
      </c>
      <c r="G39" s="8">
        <v>6</v>
      </c>
      <c r="H39" s="8">
        <v>0</v>
      </c>
      <c r="I39" s="12">
        <v>2</v>
      </c>
      <c r="J39" s="8">
        <v>0</v>
      </c>
      <c r="K39" s="8">
        <v>0</v>
      </c>
      <c r="L39" s="8">
        <v>0</v>
      </c>
      <c r="M39" s="7">
        <v>1</v>
      </c>
      <c r="N39" s="7">
        <v>0</v>
      </c>
      <c r="O39" s="7">
        <v>0</v>
      </c>
      <c r="P39" s="7">
        <v>0</v>
      </c>
      <c r="Q39" s="7">
        <v>0</v>
      </c>
      <c r="R39" s="7">
        <v>0</v>
      </c>
      <c r="S39" s="7">
        <v>1700</v>
      </c>
      <c r="T39" s="7">
        <v>50</v>
      </c>
      <c r="U39" s="7">
        <v>0</v>
      </c>
      <c r="V39" s="5">
        <v>10037</v>
      </c>
    </row>
    <row r="40" spans="1:22" x14ac:dyDescent="0.3">
      <c r="A40" s="7">
        <v>10038</v>
      </c>
      <c r="B40" s="7">
        <v>2</v>
      </c>
      <c r="C40" s="7">
        <v>0</v>
      </c>
      <c r="D40" s="7">
        <v>1</v>
      </c>
      <c r="E40" s="10">
        <v>10036</v>
      </c>
      <c r="F40" s="7">
        <v>1</v>
      </c>
      <c r="G40" s="7">
        <v>9</v>
      </c>
      <c r="H40" s="7">
        <v>18</v>
      </c>
      <c r="I40" s="12">
        <v>2</v>
      </c>
      <c r="J40" s="7">
        <v>2</v>
      </c>
      <c r="K40" s="7">
        <v>9019</v>
      </c>
      <c r="L40" s="7">
        <v>1</v>
      </c>
      <c r="M40" s="7">
        <v>1</v>
      </c>
      <c r="N40" s="7">
        <v>10020001</v>
      </c>
      <c r="O40" s="7">
        <v>0</v>
      </c>
      <c r="P40" s="7">
        <v>0</v>
      </c>
      <c r="Q40" s="7">
        <v>0</v>
      </c>
      <c r="R40" s="7">
        <v>0</v>
      </c>
      <c r="S40" s="7">
        <v>1700</v>
      </c>
      <c r="T40" s="7">
        <v>50</v>
      </c>
      <c r="U40" s="7">
        <v>0</v>
      </c>
      <c r="V40" s="5">
        <v>10038</v>
      </c>
    </row>
    <row r="41" spans="1:22" x14ac:dyDescent="0.3">
      <c r="A41" s="7">
        <v>10039</v>
      </c>
      <c r="B41" s="7">
        <v>1</v>
      </c>
      <c r="C41" s="7">
        <v>0</v>
      </c>
      <c r="D41" s="7">
        <v>1</v>
      </c>
      <c r="E41" s="7">
        <v>10035</v>
      </c>
      <c r="F41" s="7">
        <v>1</v>
      </c>
      <c r="G41" s="7">
        <v>6</v>
      </c>
      <c r="H41" s="7">
        <v>18</v>
      </c>
      <c r="I41" s="12">
        <v>2</v>
      </c>
      <c r="J41" s="7">
        <v>2</v>
      </c>
      <c r="K41" s="7">
        <v>9019</v>
      </c>
      <c r="L41" s="7">
        <v>1</v>
      </c>
      <c r="M41" s="7">
        <v>1</v>
      </c>
      <c r="N41" s="7">
        <v>20020001</v>
      </c>
      <c r="O41" s="7">
        <v>0</v>
      </c>
      <c r="P41" s="7">
        <v>0</v>
      </c>
      <c r="Q41" s="7">
        <v>0</v>
      </c>
      <c r="R41" s="7">
        <v>0</v>
      </c>
      <c r="S41" s="7">
        <v>1700</v>
      </c>
      <c r="T41" s="7">
        <v>50</v>
      </c>
      <c r="U41" s="7">
        <v>0</v>
      </c>
      <c r="V41" s="5">
        <v>10039</v>
      </c>
    </row>
    <row r="42" spans="1:22" x14ac:dyDescent="0.3">
      <c r="A42" s="7">
        <v>10040</v>
      </c>
      <c r="B42" s="7">
        <v>2</v>
      </c>
      <c r="C42" s="7">
        <v>0</v>
      </c>
      <c r="D42" s="7">
        <v>1</v>
      </c>
      <c r="E42" s="10">
        <v>10034</v>
      </c>
      <c r="F42" s="7">
        <v>1</v>
      </c>
      <c r="G42" s="7">
        <v>7</v>
      </c>
      <c r="H42" s="7">
        <v>19</v>
      </c>
      <c r="I42" s="12">
        <v>2</v>
      </c>
      <c r="J42" s="7">
        <v>2</v>
      </c>
      <c r="K42" s="7">
        <v>222</v>
      </c>
      <c r="L42" s="7">
        <v>5</v>
      </c>
      <c r="M42" s="7">
        <v>1</v>
      </c>
      <c r="N42" s="7">
        <v>110020001</v>
      </c>
      <c r="O42" s="7">
        <v>0</v>
      </c>
      <c r="P42" s="7">
        <v>0</v>
      </c>
      <c r="Q42" s="7">
        <v>0</v>
      </c>
      <c r="R42" s="7">
        <v>0</v>
      </c>
      <c r="S42" s="7">
        <v>1800</v>
      </c>
      <c r="T42" s="7">
        <v>50</v>
      </c>
      <c r="U42" s="7">
        <v>0</v>
      </c>
      <c r="V42" s="5">
        <v>10040</v>
      </c>
    </row>
    <row r="43" spans="1:22" x14ac:dyDescent="0.3">
      <c r="A43" s="7">
        <v>10041</v>
      </c>
      <c r="B43" s="7">
        <v>2</v>
      </c>
      <c r="C43" s="7">
        <v>0</v>
      </c>
      <c r="D43" s="7">
        <v>1</v>
      </c>
      <c r="E43" s="10">
        <v>10040</v>
      </c>
      <c r="F43" s="7">
        <v>1</v>
      </c>
      <c r="G43" s="7">
        <v>9</v>
      </c>
      <c r="H43" s="7">
        <v>19</v>
      </c>
      <c r="I43" s="12">
        <v>2</v>
      </c>
      <c r="J43" s="7">
        <v>2</v>
      </c>
      <c r="K43" s="7">
        <v>212</v>
      </c>
      <c r="L43" s="7">
        <v>10</v>
      </c>
      <c r="M43" s="7">
        <v>1</v>
      </c>
      <c r="N43" s="7">
        <v>120020001</v>
      </c>
      <c r="O43" s="7">
        <v>0</v>
      </c>
      <c r="P43" s="7">
        <v>0</v>
      </c>
      <c r="Q43" s="7">
        <v>0</v>
      </c>
      <c r="R43" s="7">
        <v>0</v>
      </c>
      <c r="S43" s="7">
        <v>1800</v>
      </c>
      <c r="T43" s="7">
        <v>50</v>
      </c>
      <c r="U43" s="7">
        <v>0</v>
      </c>
      <c r="V43" s="5">
        <v>10041</v>
      </c>
    </row>
    <row r="44" spans="1:22" x14ac:dyDescent="0.3">
      <c r="A44" s="7">
        <v>10042</v>
      </c>
      <c r="B44" s="7">
        <v>2</v>
      </c>
      <c r="C44" s="7">
        <v>0</v>
      </c>
      <c r="D44" s="7">
        <v>1</v>
      </c>
      <c r="E44" s="10">
        <v>10041</v>
      </c>
      <c r="F44" s="7">
        <v>1</v>
      </c>
      <c r="G44" s="7">
        <v>9</v>
      </c>
      <c r="H44" s="7">
        <v>20</v>
      </c>
      <c r="I44" s="12">
        <v>2</v>
      </c>
      <c r="J44" s="7">
        <v>2</v>
      </c>
      <c r="K44" s="7">
        <v>3210</v>
      </c>
      <c r="L44" s="7">
        <v>8</v>
      </c>
      <c r="M44" s="7">
        <v>1</v>
      </c>
      <c r="N44" s="7">
        <v>210020001</v>
      </c>
      <c r="O44" s="7">
        <v>0</v>
      </c>
      <c r="P44" s="7">
        <v>0</v>
      </c>
      <c r="Q44" s="7">
        <v>0</v>
      </c>
      <c r="R44" s="7">
        <v>0</v>
      </c>
      <c r="S44" s="7">
        <v>1800</v>
      </c>
      <c r="T44" s="7">
        <v>50</v>
      </c>
      <c r="U44" s="7">
        <v>0</v>
      </c>
      <c r="V44" s="5">
        <v>10042</v>
      </c>
    </row>
    <row r="45" spans="1:22" x14ac:dyDescent="0.3">
      <c r="A45" s="7">
        <v>10043</v>
      </c>
      <c r="B45" s="7">
        <v>1</v>
      </c>
      <c r="C45" s="7">
        <v>0</v>
      </c>
      <c r="D45" s="7">
        <v>1</v>
      </c>
      <c r="E45" s="7">
        <v>10039</v>
      </c>
      <c r="F45" s="7">
        <v>1</v>
      </c>
      <c r="G45" s="7">
        <v>6</v>
      </c>
      <c r="H45" s="7">
        <v>20</v>
      </c>
      <c r="I45" s="12">
        <v>2</v>
      </c>
      <c r="J45" s="7">
        <v>2</v>
      </c>
      <c r="K45" s="7">
        <v>9019</v>
      </c>
      <c r="L45" s="7">
        <v>1</v>
      </c>
      <c r="M45" s="7">
        <v>1</v>
      </c>
      <c r="N45" s="7">
        <v>220020001</v>
      </c>
      <c r="O45" s="7">
        <v>0</v>
      </c>
      <c r="P45" s="7">
        <v>0</v>
      </c>
      <c r="Q45" s="7">
        <v>0</v>
      </c>
      <c r="R45" s="7">
        <v>0</v>
      </c>
      <c r="S45" s="7">
        <v>1800</v>
      </c>
      <c r="T45" s="7">
        <v>50</v>
      </c>
      <c r="U45" s="7">
        <v>0</v>
      </c>
      <c r="V45" s="5">
        <v>10043</v>
      </c>
    </row>
    <row r="46" spans="1:22" x14ac:dyDescent="0.3">
      <c r="A46" s="7">
        <v>10044</v>
      </c>
      <c r="B46" s="7">
        <v>1</v>
      </c>
      <c r="C46" s="7">
        <v>0</v>
      </c>
      <c r="D46" s="7">
        <v>1</v>
      </c>
      <c r="E46" s="8">
        <v>10043</v>
      </c>
      <c r="F46" s="8">
        <v>1</v>
      </c>
      <c r="G46" s="8">
        <v>6</v>
      </c>
      <c r="H46" s="8">
        <v>0</v>
      </c>
      <c r="I46" s="12">
        <v>2</v>
      </c>
      <c r="J46" s="8">
        <v>3</v>
      </c>
      <c r="K46" s="8">
        <v>6</v>
      </c>
      <c r="L46" s="8">
        <v>10045</v>
      </c>
      <c r="M46" s="7">
        <v>1</v>
      </c>
      <c r="N46" s="7">
        <v>0</v>
      </c>
      <c r="O46" s="7">
        <v>0</v>
      </c>
      <c r="P46" s="7">
        <v>0</v>
      </c>
      <c r="Q46" s="7">
        <v>0</v>
      </c>
      <c r="R46" s="7">
        <v>0</v>
      </c>
      <c r="S46" s="7">
        <v>1800</v>
      </c>
      <c r="T46" s="7">
        <v>50</v>
      </c>
      <c r="U46" s="7">
        <v>10046</v>
      </c>
      <c r="V46" s="5">
        <v>10044</v>
      </c>
    </row>
    <row r="47" spans="1:22" x14ac:dyDescent="0.3">
      <c r="A47" s="7">
        <v>10045</v>
      </c>
      <c r="B47" s="7">
        <v>1</v>
      </c>
      <c r="C47" s="7">
        <v>0</v>
      </c>
      <c r="D47" s="7">
        <v>1</v>
      </c>
      <c r="E47" s="8">
        <v>10044</v>
      </c>
      <c r="F47" s="8">
        <v>1</v>
      </c>
      <c r="G47" s="8">
        <v>6</v>
      </c>
      <c r="H47" s="8">
        <v>0</v>
      </c>
      <c r="I47" s="12">
        <v>2</v>
      </c>
      <c r="J47" s="8">
        <v>0</v>
      </c>
      <c r="K47" s="8">
        <v>0</v>
      </c>
      <c r="L47" s="8">
        <v>0</v>
      </c>
      <c r="M47" s="7">
        <v>1</v>
      </c>
      <c r="N47" s="7">
        <v>0</v>
      </c>
      <c r="O47" s="7">
        <v>0</v>
      </c>
      <c r="P47" s="7">
        <v>0</v>
      </c>
      <c r="Q47" s="7">
        <v>0</v>
      </c>
      <c r="R47" s="7">
        <v>0</v>
      </c>
      <c r="S47" s="7">
        <v>1800</v>
      </c>
      <c r="T47" s="7">
        <v>50</v>
      </c>
      <c r="U47" s="7">
        <v>0</v>
      </c>
      <c r="V47" s="5">
        <v>10045</v>
      </c>
    </row>
    <row r="48" spans="1:22" x14ac:dyDescent="0.3">
      <c r="A48" s="7">
        <v>10046</v>
      </c>
      <c r="B48" s="7">
        <v>1</v>
      </c>
      <c r="C48" s="7">
        <v>0</v>
      </c>
      <c r="D48" s="7">
        <v>1</v>
      </c>
      <c r="E48" s="7">
        <v>10044</v>
      </c>
      <c r="F48" s="7">
        <v>1</v>
      </c>
      <c r="G48" s="7">
        <v>7</v>
      </c>
      <c r="H48" s="7">
        <v>21</v>
      </c>
      <c r="I48" s="12">
        <v>2</v>
      </c>
      <c r="J48" s="7">
        <v>2</v>
      </c>
      <c r="K48" s="7">
        <v>9019</v>
      </c>
      <c r="L48" s="7">
        <v>1</v>
      </c>
      <c r="M48" s="7">
        <v>1</v>
      </c>
      <c r="N48" s="7">
        <v>310020001</v>
      </c>
      <c r="O48" s="7">
        <v>0</v>
      </c>
      <c r="P48" s="7">
        <v>0</v>
      </c>
      <c r="Q48" s="7">
        <v>0</v>
      </c>
      <c r="R48" s="7">
        <v>0</v>
      </c>
      <c r="S48" s="7">
        <v>1400</v>
      </c>
      <c r="T48" s="7">
        <v>50</v>
      </c>
      <c r="U48" s="7">
        <v>0</v>
      </c>
      <c r="V48" s="5">
        <v>10046</v>
      </c>
    </row>
    <row r="49" spans="1:41" x14ac:dyDescent="0.3">
      <c r="A49" s="7">
        <v>10047</v>
      </c>
      <c r="B49" s="7">
        <v>1</v>
      </c>
      <c r="C49" s="7">
        <v>0</v>
      </c>
      <c r="D49" s="7">
        <v>1</v>
      </c>
      <c r="E49" s="7">
        <v>10046</v>
      </c>
      <c r="F49" s="7">
        <v>1</v>
      </c>
      <c r="G49" s="7">
        <v>7</v>
      </c>
      <c r="H49" s="7">
        <v>21</v>
      </c>
      <c r="I49" s="12">
        <v>2</v>
      </c>
      <c r="J49" s="7">
        <v>2</v>
      </c>
      <c r="K49" s="7">
        <v>320</v>
      </c>
      <c r="L49" s="7">
        <v>1</v>
      </c>
      <c r="M49" s="7">
        <v>1</v>
      </c>
      <c r="N49" s="7">
        <v>320020001</v>
      </c>
      <c r="O49" s="7">
        <v>0</v>
      </c>
      <c r="P49" s="7">
        <v>0</v>
      </c>
      <c r="Q49" s="7">
        <v>0</v>
      </c>
      <c r="R49" s="7">
        <v>0</v>
      </c>
      <c r="S49" s="7">
        <v>1400</v>
      </c>
      <c r="T49" s="7">
        <v>50</v>
      </c>
      <c r="U49" s="7">
        <v>0</v>
      </c>
      <c r="V49" s="5">
        <v>10047</v>
      </c>
    </row>
    <row r="50" spans="1:41" x14ac:dyDescent="0.3">
      <c r="A50" s="7">
        <v>10048</v>
      </c>
      <c r="B50" s="7">
        <v>1</v>
      </c>
      <c r="C50" s="7">
        <v>0</v>
      </c>
      <c r="D50" s="7">
        <v>1</v>
      </c>
      <c r="E50" s="8">
        <v>10047</v>
      </c>
      <c r="F50" s="8">
        <v>1</v>
      </c>
      <c r="G50" s="8">
        <v>7</v>
      </c>
      <c r="H50" s="8">
        <v>0</v>
      </c>
      <c r="I50" s="12">
        <v>2</v>
      </c>
      <c r="J50" s="8">
        <v>3</v>
      </c>
      <c r="K50" s="8">
        <v>7</v>
      </c>
      <c r="L50" s="8">
        <v>10049</v>
      </c>
      <c r="M50" s="7">
        <v>1</v>
      </c>
      <c r="N50" s="7">
        <v>0</v>
      </c>
      <c r="O50" s="7">
        <v>0</v>
      </c>
      <c r="P50" s="7">
        <v>0</v>
      </c>
      <c r="Q50" s="7">
        <v>0</v>
      </c>
      <c r="R50" s="7">
        <v>0</v>
      </c>
      <c r="S50" s="7">
        <v>1900</v>
      </c>
      <c r="T50" s="7">
        <v>50</v>
      </c>
      <c r="U50" s="7">
        <v>10050</v>
      </c>
      <c r="V50" s="5">
        <v>10048</v>
      </c>
    </row>
    <row r="51" spans="1:41" x14ac:dyDescent="0.3">
      <c r="A51" s="7">
        <v>10049</v>
      </c>
      <c r="B51" s="7">
        <v>1</v>
      </c>
      <c r="C51" s="7">
        <v>0</v>
      </c>
      <c r="D51" s="7">
        <v>1</v>
      </c>
      <c r="E51" s="8">
        <v>10048</v>
      </c>
      <c r="F51" s="8">
        <v>1</v>
      </c>
      <c r="G51" s="8">
        <v>7</v>
      </c>
      <c r="H51" s="8">
        <v>0</v>
      </c>
      <c r="I51" s="12">
        <v>2</v>
      </c>
      <c r="J51" s="8">
        <v>0</v>
      </c>
      <c r="K51" s="8">
        <v>0</v>
      </c>
      <c r="L51" s="8">
        <v>0</v>
      </c>
      <c r="M51" s="7">
        <v>1</v>
      </c>
      <c r="N51" s="7">
        <v>0</v>
      </c>
      <c r="O51" s="7">
        <v>0</v>
      </c>
      <c r="P51" s="7">
        <v>0</v>
      </c>
      <c r="Q51" s="7">
        <v>0</v>
      </c>
      <c r="R51" s="7">
        <v>0</v>
      </c>
      <c r="S51" s="7">
        <v>1900</v>
      </c>
      <c r="T51" s="7">
        <v>50</v>
      </c>
      <c r="U51" s="7">
        <v>0</v>
      </c>
      <c r="V51" s="5">
        <v>10049</v>
      </c>
    </row>
    <row r="52" spans="1:41" x14ac:dyDescent="0.3">
      <c r="A52" s="7">
        <v>10050</v>
      </c>
      <c r="B52" s="7">
        <v>1</v>
      </c>
      <c r="C52" s="7">
        <v>0</v>
      </c>
      <c r="D52" s="7">
        <v>1</v>
      </c>
      <c r="E52" s="7">
        <v>10048</v>
      </c>
      <c r="F52" s="7">
        <v>1</v>
      </c>
      <c r="G52" s="7">
        <v>6</v>
      </c>
      <c r="H52" s="7">
        <v>21</v>
      </c>
      <c r="I52" s="13">
        <v>2</v>
      </c>
      <c r="J52" s="7">
        <v>2</v>
      </c>
      <c r="K52" s="7">
        <v>9019</v>
      </c>
      <c r="L52" s="7">
        <v>1</v>
      </c>
      <c r="M52" s="7">
        <v>1</v>
      </c>
      <c r="N52" s="7">
        <v>410020001</v>
      </c>
      <c r="O52" s="7">
        <v>0</v>
      </c>
      <c r="P52" s="7">
        <v>0</v>
      </c>
      <c r="Q52" s="7">
        <v>0</v>
      </c>
      <c r="R52" s="7">
        <v>0</v>
      </c>
      <c r="S52" s="7">
        <v>1400</v>
      </c>
      <c r="T52" s="7">
        <v>50</v>
      </c>
      <c r="U52" s="7">
        <v>0</v>
      </c>
      <c r="V52" s="5">
        <v>10050</v>
      </c>
    </row>
    <row r="53" spans="1:41" x14ac:dyDescent="0.3">
      <c r="A53" s="7">
        <v>10051</v>
      </c>
      <c r="B53" s="7">
        <v>1</v>
      </c>
      <c r="C53" s="7">
        <v>0</v>
      </c>
      <c r="D53" s="7">
        <v>1</v>
      </c>
      <c r="E53" s="8">
        <v>10050</v>
      </c>
      <c r="F53" s="8">
        <v>1</v>
      </c>
      <c r="G53" s="8">
        <v>6</v>
      </c>
      <c r="H53" s="8">
        <v>0</v>
      </c>
      <c r="I53" s="16">
        <v>2</v>
      </c>
      <c r="J53" s="8">
        <v>3</v>
      </c>
      <c r="K53" s="8">
        <v>6</v>
      </c>
      <c r="L53" s="8">
        <v>10052</v>
      </c>
      <c r="M53" s="7">
        <v>1</v>
      </c>
      <c r="N53" s="7">
        <v>0</v>
      </c>
      <c r="O53" s="7">
        <v>0</v>
      </c>
      <c r="P53" s="7">
        <v>0</v>
      </c>
      <c r="Q53" s="7">
        <v>0</v>
      </c>
      <c r="R53" s="7">
        <v>0</v>
      </c>
      <c r="S53" s="7">
        <v>1900</v>
      </c>
      <c r="T53" s="7">
        <v>50</v>
      </c>
      <c r="U53" s="7">
        <v>10053</v>
      </c>
      <c r="V53" s="5">
        <v>10051</v>
      </c>
    </row>
    <row r="54" spans="1:41" x14ac:dyDescent="0.3">
      <c r="A54" s="7">
        <v>10052</v>
      </c>
      <c r="B54" s="7">
        <v>1</v>
      </c>
      <c r="C54" s="7">
        <v>0</v>
      </c>
      <c r="D54" s="7">
        <v>1</v>
      </c>
      <c r="E54" s="8">
        <v>10051</v>
      </c>
      <c r="F54" s="8">
        <v>1</v>
      </c>
      <c r="G54" s="8">
        <v>6</v>
      </c>
      <c r="H54" s="8">
        <v>0</v>
      </c>
      <c r="I54" s="16">
        <v>2</v>
      </c>
      <c r="J54" s="8">
        <v>0</v>
      </c>
      <c r="K54" s="8">
        <v>0</v>
      </c>
      <c r="L54" s="8">
        <v>0</v>
      </c>
      <c r="M54" s="7">
        <v>1</v>
      </c>
      <c r="N54" s="7">
        <v>0</v>
      </c>
      <c r="O54" s="7">
        <v>0</v>
      </c>
      <c r="P54" s="7">
        <v>0</v>
      </c>
      <c r="Q54" s="7">
        <v>0</v>
      </c>
      <c r="R54" s="7">
        <v>0</v>
      </c>
      <c r="S54" s="7">
        <v>1900</v>
      </c>
      <c r="T54" s="7">
        <v>50</v>
      </c>
      <c r="U54" s="7">
        <v>0</v>
      </c>
      <c r="V54" s="5">
        <v>10052</v>
      </c>
    </row>
    <row r="55" spans="1:41" x14ac:dyDescent="0.3">
      <c r="A55" s="7">
        <v>10053</v>
      </c>
      <c r="B55" s="7">
        <v>1</v>
      </c>
      <c r="C55" s="7">
        <v>0</v>
      </c>
      <c r="D55" s="7">
        <v>1</v>
      </c>
      <c r="E55" s="7">
        <v>10051</v>
      </c>
      <c r="F55" s="7">
        <v>1</v>
      </c>
      <c r="G55" s="7">
        <v>10</v>
      </c>
      <c r="H55" s="7">
        <v>23</v>
      </c>
      <c r="I55" s="13">
        <v>2</v>
      </c>
      <c r="J55" s="7">
        <v>2</v>
      </c>
      <c r="K55" s="7">
        <v>9005</v>
      </c>
      <c r="L55" s="7">
        <v>1</v>
      </c>
      <c r="M55" s="7">
        <v>1</v>
      </c>
      <c r="N55" s="7">
        <v>420020001</v>
      </c>
      <c r="O55" s="7">
        <v>0</v>
      </c>
      <c r="P55" s="7">
        <v>0</v>
      </c>
      <c r="Q55" s="7">
        <v>0</v>
      </c>
      <c r="R55" s="7">
        <v>0</v>
      </c>
      <c r="S55" s="7">
        <v>1500</v>
      </c>
      <c r="T55" s="7">
        <v>50</v>
      </c>
      <c r="U55" s="7">
        <v>0</v>
      </c>
      <c r="V55" s="5">
        <v>10053</v>
      </c>
    </row>
    <row r="56" spans="1:41" x14ac:dyDescent="0.3">
      <c r="A56" s="7">
        <v>10054</v>
      </c>
      <c r="B56" s="7">
        <v>1</v>
      </c>
      <c r="C56" s="7">
        <v>0</v>
      </c>
      <c r="D56" s="7">
        <v>1</v>
      </c>
      <c r="E56" s="7">
        <v>10053</v>
      </c>
      <c r="F56" s="7">
        <v>1</v>
      </c>
      <c r="G56" s="7">
        <v>10</v>
      </c>
      <c r="H56" s="7">
        <v>24</v>
      </c>
      <c r="I56" s="13">
        <v>2</v>
      </c>
      <c r="J56" s="7">
        <v>2</v>
      </c>
      <c r="K56" s="7">
        <v>118</v>
      </c>
      <c r="L56" s="7">
        <v>10</v>
      </c>
      <c r="M56" s="7">
        <v>1</v>
      </c>
      <c r="N56" s="7">
        <v>10030001</v>
      </c>
      <c r="O56" s="7">
        <v>0</v>
      </c>
      <c r="P56" s="7">
        <v>0</v>
      </c>
      <c r="Q56" s="7">
        <v>0</v>
      </c>
      <c r="R56" s="7">
        <v>0</v>
      </c>
      <c r="S56" s="7">
        <v>1500</v>
      </c>
      <c r="T56" s="7">
        <v>50</v>
      </c>
      <c r="U56" s="7">
        <v>0</v>
      </c>
      <c r="V56" s="5">
        <v>10054</v>
      </c>
    </row>
    <row r="57" spans="1:41" x14ac:dyDescent="0.3">
      <c r="A57" s="7">
        <v>10055</v>
      </c>
      <c r="B57" s="7">
        <v>1</v>
      </c>
      <c r="C57" s="7">
        <v>0</v>
      </c>
      <c r="D57" s="7">
        <v>1</v>
      </c>
      <c r="E57" s="8">
        <v>10054</v>
      </c>
      <c r="F57" s="8">
        <v>1</v>
      </c>
      <c r="G57" s="8">
        <v>10</v>
      </c>
      <c r="H57" s="8">
        <v>0</v>
      </c>
      <c r="I57" s="16">
        <v>2</v>
      </c>
      <c r="J57" s="8">
        <v>3</v>
      </c>
      <c r="K57" s="8">
        <v>10</v>
      </c>
      <c r="L57" s="8">
        <v>10056</v>
      </c>
      <c r="M57" s="7">
        <v>1</v>
      </c>
      <c r="N57" s="7">
        <v>0</v>
      </c>
      <c r="O57" s="7">
        <v>0</v>
      </c>
      <c r="P57" s="7">
        <v>0</v>
      </c>
      <c r="Q57" s="7">
        <v>0</v>
      </c>
      <c r="R57" s="7">
        <v>0</v>
      </c>
      <c r="S57" s="7">
        <v>2000</v>
      </c>
      <c r="T57" s="7">
        <v>50</v>
      </c>
      <c r="U57" s="7">
        <v>10057</v>
      </c>
      <c r="V57" s="5">
        <v>10055</v>
      </c>
    </row>
    <row r="58" spans="1:41" x14ac:dyDescent="0.3">
      <c r="A58" s="7">
        <v>10056</v>
      </c>
      <c r="B58" s="7">
        <v>1</v>
      </c>
      <c r="C58" s="7">
        <v>0</v>
      </c>
      <c r="D58" s="7">
        <v>1</v>
      </c>
      <c r="E58" s="8">
        <v>10055</v>
      </c>
      <c r="F58" s="8">
        <v>1</v>
      </c>
      <c r="G58" s="8">
        <v>10</v>
      </c>
      <c r="H58" s="8">
        <v>0</v>
      </c>
      <c r="I58" s="16">
        <v>2</v>
      </c>
      <c r="J58" s="8">
        <v>0</v>
      </c>
      <c r="K58" s="8">
        <v>0</v>
      </c>
      <c r="L58" s="8">
        <v>0</v>
      </c>
      <c r="M58" s="7">
        <v>1</v>
      </c>
      <c r="N58" s="7">
        <v>0</v>
      </c>
      <c r="O58" s="7">
        <v>0</v>
      </c>
      <c r="P58" s="7">
        <v>0</v>
      </c>
      <c r="Q58" s="7">
        <v>0</v>
      </c>
      <c r="R58" s="7">
        <v>0</v>
      </c>
      <c r="S58" s="7">
        <v>2000</v>
      </c>
      <c r="T58" s="7">
        <v>50</v>
      </c>
      <c r="U58" s="7">
        <v>0</v>
      </c>
      <c r="V58" s="5">
        <v>10056</v>
      </c>
    </row>
    <row r="59" spans="1:41" x14ac:dyDescent="0.3">
      <c r="A59" s="7">
        <v>10057</v>
      </c>
      <c r="B59" s="7">
        <v>1</v>
      </c>
      <c r="C59" s="7">
        <v>0</v>
      </c>
      <c r="D59" s="7">
        <v>1</v>
      </c>
      <c r="E59" s="7">
        <v>10055</v>
      </c>
      <c r="F59" s="7">
        <v>1</v>
      </c>
      <c r="G59" s="7">
        <v>12</v>
      </c>
      <c r="H59" s="6">
        <v>25</v>
      </c>
      <c r="I59" s="12">
        <v>2</v>
      </c>
      <c r="J59" s="7">
        <v>2</v>
      </c>
      <c r="K59" s="6">
        <v>201</v>
      </c>
      <c r="L59" s="7">
        <v>1</v>
      </c>
      <c r="M59" s="7">
        <v>1</v>
      </c>
      <c r="N59" s="7">
        <v>20030001</v>
      </c>
      <c r="O59" s="7">
        <v>0</v>
      </c>
      <c r="P59" s="7">
        <v>0</v>
      </c>
      <c r="Q59" s="7">
        <v>0</v>
      </c>
      <c r="R59" s="7">
        <v>0</v>
      </c>
      <c r="S59" s="7">
        <v>2100</v>
      </c>
      <c r="T59" s="7">
        <v>50</v>
      </c>
      <c r="U59" s="7">
        <v>0</v>
      </c>
      <c r="V59" s="5">
        <v>10057</v>
      </c>
    </row>
    <row r="60" spans="1:41" x14ac:dyDescent="0.3">
      <c r="A60" s="7">
        <v>10058</v>
      </c>
      <c r="B60" s="7">
        <v>1</v>
      </c>
      <c r="C60" s="7">
        <v>0</v>
      </c>
      <c r="D60" s="7">
        <v>1</v>
      </c>
      <c r="E60" s="7">
        <v>10054</v>
      </c>
      <c r="F60" s="7">
        <v>1</v>
      </c>
      <c r="G60" s="7">
        <v>10</v>
      </c>
      <c r="H60" s="6">
        <v>26</v>
      </c>
      <c r="I60" s="12">
        <v>23</v>
      </c>
      <c r="J60" s="7">
        <v>2</v>
      </c>
      <c r="K60" s="6">
        <v>118</v>
      </c>
      <c r="L60" s="7">
        <v>1</v>
      </c>
      <c r="M60" s="7">
        <v>1</v>
      </c>
      <c r="N60" s="7">
        <v>110030001</v>
      </c>
      <c r="O60" s="7">
        <v>0</v>
      </c>
      <c r="P60" s="7">
        <v>0</v>
      </c>
      <c r="Q60" s="7">
        <v>0</v>
      </c>
      <c r="R60" s="7">
        <v>0</v>
      </c>
      <c r="S60" s="7">
        <v>2100</v>
      </c>
      <c r="T60" s="7">
        <v>50</v>
      </c>
      <c r="U60" s="7">
        <v>0</v>
      </c>
      <c r="V60" s="5">
        <v>10058</v>
      </c>
      <c r="AO60" s="1">
        <v>6100</v>
      </c>
    </row>
    <row r="61" spans="1:41" x14ac:dyDescent="0.3">
      <c r="A61" s="7">
        <v>10059</v>
      </c>
      <c r="B61" s="7">
        <v>1</v>
      </c>
      <c r="C61" s="7">
        <v>0</v>
      </c>
      <c r="D61" s="7">
        <v>1</v>
      </c>
      <c r="E61" s="7">
        <v>10057</v>
      </c>
      <c r="F61" s="7">
        <v>1</v>
      </c>
      <c r="G61" s="7">
        <v>12</v>
      </c>
      <c r="H61" s="6">
        <v>26</v>
      </c>
      <c r="I61" s="12">
        <v>2</v>
      </c>
      <c r="J61" s="7">
        <v>2</v>
      </c>
      <c r="K61" s="6">
        <v>304</v>
      </c>
      <c r="L61" s="7">
        <v>8</v>
      </c>
      <c r="M61" s="7">
        <v>1</v>
      </c>
      <c r="N61" s="7">
        <v>120030001</v>
      </c>
      <c r="O61" s="7">
        <v>0</v>
      </c>
      <c r="P61" s="7">
        <v>0</v>
      </c>
      <c r="Q61" s="7">
        <v>0</v>
      </c>
      <c r="R61" s="7">
        <v>0</v>
      </c>
      <c r="S61" s="7">
        <v>2100</v>
      </c>
      <c r="T61" s="7">
        <v>50</v>
      </c>
      <c r="U61" s="7">
        <v>0</v>
      </c>
      <c r="V61" s="5">
        <v>10059</v>
      </c>
    </row>
    <row r="62" spans="1:41" x14ac:dyDescent="0.3">
      <c r="A62" s="7">
        <v>10060</v>
      </c>
      <c r="B62" s="7">
        <v>1</v>
      </c>
      <c r="C62" s="7">
        <v>0</v>
      </c>
      <c r="D62" s="7">
        <v>1</v>
      </c>
      <c r="E62" s="7">
        <v>10058</v>
      </c>
      <c r="F62" s="7">
        <v>1</v>
      </c>
      <c r="G62" s="7">
        <v>10</v>
      </c>
      <c r="H62" s="6">
        <v>28</v>
      </c>
      <c r="I62" s="12">
        <v>2</v>
      </c>
      <c r="J62" s="7">
        <v>2</v>
      </c>
      <c r="K62" s="6">
        <v>3326</v>
      </c>
      <c r="L62" s="7">
        <v>1</v>
      </c>
      <c r="M62" s="7">
        <v>1</v>
      </c>
      <c r="N62" s="7">
        <v>210030001</v>
      </c>
      <c r="O62" s="7">
        <v>0</v>
      </c>
      <c r="P62" s="7">
        <v>0</v>
      </c>
      <c r="Q62" s="7">
        <v>0</v>
      </c>
      <c r="R62" s="7">
        <v>0</v>
      </c>
      <c r="S62" s="7">
        <v>2200</v>
      </c>
      <c r="T62" s="7">
        <v>50</v>
      </c>
      <c r="U62" s="7">
        <v>0</v>
      </c>
      <c r="V62" s="5">
        <v>10060</v>
      </c>
    </row>
    <row r="63" spans="1:41" x14ac:dyDescent="0.3">
      <c r="A63" s="7">
        <v>10061</v>
      </c>
      <c r="B63" s="7">
        <v>1</v>
      </c>
      <c r="C63" s="7">
        <v>0</v>
      </c>
      <c r="D63" s="7">
        <v>1</v>
      </c>
      <c r="E63" s="8">
        <v>10060</v>
      </c>
      <c r="F63" s="8">
        <v>1</v>
      </c>
      <c r="G63" s="8">
        <v>10</v>
      </c>
      <c r="H63" s="8">
        <v>0</v>
      </c>
      <c r="I63" s="16">
        <v>2</v>
      </c>
      <c r="J63" s="8">
        <v>3</v>
      </c>
      <c r="K63" s="8">
        <v>10</v>
      </c>
      <c r="L63" s="8">
        <v>10062</v>
      </c>
      <c r="M63" s="7">
        <v>1</v>
      </c>
      <c r="N63" s="7">
        <v>0</v>
      </c>
      <c r="O63" s="7">
        <v>0</v>
      </c>
      <c r="P63" s="7">
        <v>0</v>
      </c>
      <c r="Q63" s="7">
        <v>0</v>
      </c>
      <c r="R63" s="7">
        <v>0</v>
      </c>
      <c r="S63" s="7">
        <v>2200</v>
      </c>
      <c r="T63" s="7">
        <v>50</v>
      </c>
      <c r="U63" s="7">
        <v>10063</v>
      </c>
      <c r="V63" s="5">
        <v>10061</v>
      </c>
    </row>
    <row r="64" spans="1:41" x14ac:dyDescent="0.3">
      <c r="A64" s="7">
        <v>10062</v>
      </c>
      <c r="B64" s="7">
        <v>1</v>
      </c>
      <c r="C64" s="7">
        <v>0</v>
      </c>
      <c r="D64" s="7">
        <v>1</v>
      </c>
      <c r="E64" s="8">
        <v>10061</v>
      </c>
      <c r="F64" s="8">
        <v>1</v>
      </c>
      <c r="G64" s="8">
        <v>10</v>
      </c>
      <c r="H64" s="8">
        <v>0</v>
      </c>
      <c r="I64" s="16">
        <v>24</v>
      </c>
      <c r="J64" s="8">
        <v>0</v>
      </c>
      <c r="K64" s="8">
        <v>0</v>
      </c>
      <c r="L64" s="8">
        <v>0</v>
      </c>
      <c r="M64" s="7">
        <v>1</v>
      </c>
      <c r="N64" s="7">
        <v>0</v>
      </c>
      <c r="O64" s="7">
        <v>0</v>
      </c>
      <c r="P64" s="7">
        <v>0</v>
      </c>
      <c r="Q64" s="7">
        <v>0</v>
      </c>
      <c r="R64" s="7">
        <v>0</v>
      </c>
      <c r="S64" s="7">
        <v>2200</v>
      </c>
      <c r="T64" s="7">
        <v>50</v>
      </c>
      <c r="U64" s="7">
        <v>0</v>
      </c>
      <c r="V64" s="5">
        <v>10062</v>
      </c>
    </row>
    <row r="65" spans="1:22" x14ac:dyDescent="0.3">
      <c r="A65" s="7">
        <v>10063</v>
      </c>
      <c r="B65" s="7">
        <v>1</v>
      </c>
      <c r="C65" s="7">
        <v>0</v>
      </c>
      <c r="D65" s="7">
        <v>1</v>
      </c>
      <c r="E65" s="7">
        <v>10061</v>
      </c>
      <c r="F65" s="7">
        <v>1</v>
      </c>
      <c r="G65" s="7">
        <v>11</v>
      </c>
      <c r="H65" s="6">
        <v>29</v>
      </c>
      <c r="I65" s="12">
        <v>2</v>
      </c>
      <c r="J65" s="7">
        <v>2</v>
      </c>
      <c r="K65" s="6">
        <v>305</v>
      </c>
      <c r="L65" s="7">
        <v>10</v>
      </c>
      <c r="M65" s="7">
        <v>1</v>
      </c>
      <c r="N65" s="7">
        <v>220030001</v>
      </c>
      <c r="O65" s="7">
        <v>0</v>
      </c>
      <c r="P65" s="7">
        <v>0</v>
      </c>
      <c r="Q65" s="7">
        <v>0</v>
      </c>
      <c r="R65" s="7">
        <v>0</v>
      </c>
      <c r="S65" s="7">
        <v>2300</v>
      </c>
      <c r="T65" s="7">
        <v>50</v>
      </c>
      <c r="U65" s="7">
        <v>0</v>
      </c>
      <c r="V65" s="5">
        <v>10063</v>
      </c>
    </row>
    <row r="66" spans="1:22" x14ac:dyDescent="0.3">
      <c r="A66" s="7">
        <v>10064</v>
      </c>
      <c r="B66" s="7">
        <v>1</v>
      </c>
      <c r="C66" s="7">
        <v>0</v>
      </c>
      <c r="D66" s="7">
        <v>1</v>
      </c>
      <c r="E66" s="7">
        <v>10060</v>
      </c>
      <c r="F66" s="7">
        <v>1</v>
      </c>
      <c r="G66" s="7">
        <v>10</v>
      </c>
      <c r="H66" s="6">
        <v>30</v>
      </c>
      <c r="I66" s="12">
        <v>2</v>
      </c>
      <c r="J66" s="7">
        <v>2</v>
      </c>
      <c r="K66" s="6">
        <v>326</v>
      </c>
      <c r="L66" s="7">
        <v>3</v>
      </c>
      <c r="M66" s="7">
        <v>1</v>
      </c>
      <c r="N66" s="7">
        <v>310030001</v>
      </c>
      <c r="O66" s="7">
        <v>0</v>
      </c>
      <c r="P66" s="7">
        <v>0</v>
      </c>
      <c r="Q66" s="7">
        <v>0</v>
      </c>
      <c r="R66" s="7">
        <v>0</v>
      </c>
      <c r="S66" s="7">
        <v>2300</v>
      </c>
      <c r="T66" s="7">
        <v>50</v>
      </c>
      <c r="U66" s="7">
        <v>0</v>
      </c>
      <c r="V66" s="5">
        <v>10064</v>
      </c>
    </row>
    <row r="67" spans="1:22" x14ac:dyDescent="0.3">
      <c r="A67" s="7">
        <v>10065</v>
      </c>
      <c r="B67" s="7">
        <v>1</v>
      </c>
      <c r="C67" s="7">
        <v>0</v>
      </c>
      <c r="D67" s="7">
        <v>1</v>
      </c>
      <c r="E67" s="7">
        <v>10064</v>
      </c>
      <c r="F67" s="7">
        <v>1</v>
      </c>
      <c r="G67" s="7">
        <v>10</v>
      </c>
      <c r="H67" s="6">
        <v>31</v>
      </c>
      <c r="I67" s="12">
        <v>2</v>
      </c>
      <c r="J67" s="7">
        <v>2</v>
      </c>
      <c r="K67" s="6">
        <v>9028</v>
      </c>
      <c r="L67" s="7">
        <v>1</v>
      </c>
      <c r="M67" s="7">
        <v>1</v>
      </c>
      <c r="N67" s="7">
        <v>320030001</v>
      </c>
      <c r="O67" s="7">
        <v>0</v>
      </c>
      <c r="P67" s="7">
        <v>0</v>
      </c>
      <c r="Q67" s="7">
        <v>0</v>
      </c>
      <c r="R67" s="7">
        <v>0</v>
      </c>
      <c r="S67" s="7">
        <v>2400</v>
      </c>
      <c r="T67" s="7">
        <v>50</v>
      </c>
      <c r="U67" s="7">
        <v>0</v>
      </c>
      <c r="V67" s="5">
        <v>10065</v>
      </c>
    </row>
    <row r="68" spans="1:22" x14ac:dyDescent="0.3">
      <c r="A68" s="7">
        <v>10066</v>
      </c>
      <c r="B68" s="7">
        <v>1</v>
      </c>
      <c r="C68" s="7">
        <v>0</v>
      </c>
      <c r="D68" s="7">
        <v>1</v>
      </c>
      <c r="E68" s="7">
        <v>10063</v>
      </c>
      <c r="F68" s="7">
        <v>1</v>
      </c>
      <c r="G68" s="7">
        <v>11</v>
      </c>
      <c r="H68" s="6">
        <v>31</v>
      </c>
      <c r="I68" s="12">
        <v>1</v>
      </c>
      <c r="J68" s="7">
        <v>2</v>
      </c>
      <c r="K68" s="6">
        <v>9026</v>
      </c>
      <c r="L68" s="7">
        <v>1</v>
      </c>
      <c r="M68" s="7">
        <v>1</v>
      </c>
      <c r="N68" s="7">
        <v>410030001</v>
      </c>
      <c r="O68" s="7">
        <v>0</v>
      </c>
      <c r="P68" s="7">
        <v>0</v>
      </c>
      <c r="Q68" s="7">
        <v>0</v>
      </c>
      <c r="R68" s="7">
        <v>0</v>
      </c>
      <c r="S68" s="7">
        <v>2400</v>
      </c>
      <c r="T68" s="7">
        <v>50</v>
      </c>
      <c r="U68" s="7">
        <v>0</v>
      </c>
      <c r="V68" s="5">
        <v>10066</v>
      </c>
    </row>
    <row r="69" spans="1:22" x14ac:dyDescent="0.3">
      <c r="A69" s="7">
        <v>10067</v>
      </c>
      <c r="B69" s="7">
        <v>1</v>
      </c>
      <c r="C69" s="7">
        <v>0</v>
      </c>
      <c r="D69" s="7">
        <v>1</v>
      </c>
      <c r="E69" s="7">
        <v>10059</v>
      </c>
      <c r="F69" s="7">
        <v>1</v>
      </c>
      <c r="G69" s="7">
        <v>12</v>
      </c>
      <c r="H69" s="6">
        <v>31</v>
      </c>
      <c r="I69" s="12">
        <v>2</v>
      </c>
      <c r="J69" s="7">
        <v>2</v>
      </c>
      <c r="K69" s="6">
        <v>9028</v>
      </c>
      <c r="L69" s="7">
        <v>1</v>
      </c>
      <c r="M69" s="7">
        <v>1</v>
      </c>
      <c r="N69" s="7">
        <v>420030001</v>
      </c>
      <c r="O69" s="7">
        <v>0</v>
      </c>
      <c r="P69" s="7">
        <v>0</v>
      </c>
      <c r="Q69" s="7">
        <v>0</v>
      </c>
      <c r="R69" s="7">
        <v>0</v>
      </c>
      <c r="S69" s="7">
        <v>2400</v>
      </c>
      <c r="T69" s="7">
        <v>50</v>
      </c>
      <c r="U69" s="7">
        <v>0</v>
      </c>
      <c r="V69" s="5">
        <v>10067</v>
      </c>
    </row>
    <row r="70" spans="1:22" x14ac:dyDescent="0.3">
      <c r="A70" s="7">
        <v>10068</v>
      </c>
      <c r="B70" s="7">
        <v>1</v>
      </c>
      <c r="C70" s="7">
        <v>0</v>
      </c>
      <c r="D70" s="7">
        <v>1</v>
      </c>
      <c r="E70" s="7">
        <v>10065</v>
      </c>
      <c r="F70" s="7">
        <v>1</v>
      </c>
      <c r="G70" s="7">
        <v>10</v>
      </c>
      <c r="H70" s="6">
        <v>33</v>
      </c>
      <c r="I70" s="12">
        <v>2</v>
      </c>
      <c r="J70" s="7">
        <v>2</v>
      </c>
      <c r="K70" s="6">
        <v>124</v>
      </c>
      <c r="L70" s="7">
        <v>5</v>
      </c>
      <c r="M70" s="7">
        <v>1</v>
      </c>
      <c r="N70" s="7">
        <v>10040001</v>
      </c>
      <c r="O70" s="7">
        <v>0</v>
      </c>
      <c r="P70" s="7">
        <v>0</v>
      </c>
      <c r="Q70" s="7">
        <v>0</v>
      </c>
      <c r="R70" s="7">
        <v>0</v>
      </c>
      <c r="S70" s="7">
        <v>2500</v>
      </c>
      <c r="T70" s="7">
        <v>50</v>
      </c>
      <c r="U70" s="7">
        <v>0</v>
      </c>
      <c r="V70" s="5">
        <v>10068</v>
      </c>
    </row>
    <row r="71" spans="1:22" x14ac:dyDescent="0.3">
      <c r="A71" s="7">
        <v>10069</v>
      </c>
      <c r="B71" s="7">
        <v>1</v>
      </c>
      <c r="C71" s="7">
        <v>0</v>
      </c>
      <c r="D71" s="7">
        <v>1</v>
      </c>
      <c r="E71" s="7">
        <v>10068</v>
      </c>
      <c r="F71" s="7">
        <v>1</v>
      </c>
      <c r="G71" s="7">
        <v>10</v>
      </c>
      <c r="H71" s="6">
        <v>34</v>
      </c>
      <c r="I71" s="12">
        <v>21</v>
      </c>
      <c r="J71" s="7">
        <v>2</v>
      </c>
      <c r="K71" s="6">
        <v>9004</v>
      </c>
      <c r="L71" s="7">
        <v>1</v>
      </c>
      <c r="M71" s="7">
        <v>1</v>
      </c>
      <c r="N71" s="7">
        <v>20040001</v>
      </c>
      <c r="O71" s="7">
        <v>0</v>
      </c>
      <c r="P71" s="7">
        <v>0</v>
      </c>
      <c r="Q71" s="7">
        <v>0</v>
      </c>
      <c r="R71" s="7">
        <v>0</v>
      </c>
      <c r="S71" s="7">
        <v>1900</v>
      </c>
      <c r="T71" s="7">
        <v>50</v>
      </c>
      <c r="U71" s="7">
        <v>0</v>
      </c>
      <c r="V71" s="5">
        <v>10069</v>
      </c>
    </row>
    <row r="72" spans="1:22" x14ac:dyDescent="0.3">
      <c r="A72" s="7">
        <v>10070</v>
      </c>
      <c r="B72" s="7">
        <v>1</v>
      </c>
      <c r="C72" s="7">
        <v>0</v>
      </c>
      <c r="D72" s="7">
        <v>1</v>
      </c>
      <c r="E72" s="7">
        <v>10067</v>
      </c>
      <c r="F72" s="7">
        <v>1</v>
      </c>
      <c r="G72" s="7">
        <v>12</v>
      </c>
      <c r="H72" s="6">
        <v>34</v>
      </c>
      <c r="I72" s="12">
        <v>52</v>
      </c>
      <c r="J72" s="7">
        <v>2</v>
      </c>
      <c r="K72" s="6">
        <v>9004</v>
      </c>
      <c r="L72" s="7">
        <v>1</v>
      </c>
      <c r="M72" s="7">
        <v>1</v>
      </c>
      <c r="N72" s="7">
        <v>110040001</v>
      </c>
      <c r="O72" s="7">
        <v>0</v>
      </c>
      <c r="P72" s="7">
        <v>0</v>
      </c>
      <c r="Q72" s="7">
        <v>0</v>
      </c>
      <c r="R72" s="7">
        <v>0</v>
      </c>
      <c r="S72" s="7">
        <v>1900</v>
      </c>
      <c r="T72" s="7">
        <v>50</v>
      </c>
      <c r="U72" s="7">
        <v>0</v>
      </c>
      <c r="V72" s="5">
        <v>10070</v>
      </c>
    </row>
    <row r="73" spans="1:22" x14ac:dyDescent="0.3">
      <c r="A73" s="7">
        <v>10071</v>
      </c>
      <c r="B73" s="7">
        <v>1</v>
      </c>
      <c r="C73" s="7">
        <v>0</v>
      </c>
      <c r="D73" s="7">
        <v>1</v>
      </c>
      <c r="E73" s="7">
        <v>10069</v>
      </c>
      <c r="F73" s="7">
        <v>1</v>
      </c>
      <c r="G73" s="7">
        <v>10</v>
      </c>
      <c r="H73" s="6">
        <v>35</v>
      </c>
      <c r="I73" s="12">
        <v>12</v>
      </c>
      <c r="J73" s="7">
        <v>2</v>
      </c>
      <c r="K73" s="6">
        <v>9024</v>
      </c>
      <c r="L73" s="7">
        <v>1</v>
      </c>
      <c r="M73" s="7">
        <v>1</v>
      </c>
      <c r="N73" s="7">
        <v>120040001</v>
      </c>
      <c r="O73" s="7">
        <v>0</v>
      </c>
      <c r="P73" s="7">
        <v>0</v>
      </c>
      <c r="Q73" s="7">
        <v>0</v>
      </c>
      <c r="R73" s="7">
        <v>0</v>
      </c>
      <c r="S73" s="7">
        <v>2600</v>
      </c>
      <c r="T73" s="7">
        <v>50</v>
      </c>
      <c r="U73" s="7">
        <v>0</v>
      </c>
      <c r="V73" s="5">
        <v>10071</v>
      </c>
    </row>
    <row r="74" spans="1:22" x14ac:dyDescent="0.3">
      <c r="A74" s="7">
        <v>10072</v>
      </c>
      <c r="B74" s="7">
        <v>1</v>
      </c>
      <c r="C74" s="7">
        <v>0</v>
      </c>
      <c r="D74" s="7">
        <v>1</v>
      </c>
      <c r="E74" s="7">
        <v>10066</v>
      </c>
      <c r="F74" s="7">
        <v>1</v>
      </c>
      <c r="G74" s="7">
        <v>11</v>
      </c>
      <c r="H74" s="6">
        <v>37</v>
      </c>
      <c r="I74" s="12">
        <v>2</v>
      </c>
      <c r="J74" s="7">
        <v>2</v>
      </c>
      <c r="K74" s="6">
        <v>302</v>
      </c>
      <c r="L74" s="7">
        <v>10</v>
      </c>
      <c r="M74" s="7">
        <v>1</v>
      </c>
      <c r="N74" s="7">
        <v>210040001</v>
      </c>
      <c r="O74" s="7">
        <v>0</v>
      </c>
      <c r="P74" s="7">
        <v>0</v>
      </c>
      <c r="Q74" s="7">
        <v>0</v>
      </c>
      <c r="R74" s="7">
        <v>0</v>
      </c>
      <c r="S74" s="7">
        <v>2700</v>
      </c>
      <c r="T74" s="7">
        <v>50</v>
      </c>
      <c r="U74" s="7">
        <v>0</v>
      </c>
      <c r="V74" s="5">
        <v>10072</v>
      </c>
    </row>
    <row r="75" spans="1:22" x14ac:dyDescent="0.3">
      <c r="A75" s="7">
        <v>10073</v>
      </c>
      <c r="B75" s="7">
        <v>1</v>
      </c>
      <c r="C75" s="7">
        <v>0</v>
      </c>
      <c r="D75" s="7">
        <v>1</v>
      </c>
      <c r="E75" s="7">
        <v>10072</v>
      </c>
      <c r="F75" s="7">
        <v>1</v>
      </c>
      <c r="G75" s="7">
        <v>11</v>
      </c>
      <c r="H75" s="6">
        <v>38</v>
      </c>
      <c r="I75" s="12">
        <v>25</v>
      </c>
      <c r="J75" s="7">
        <v>2</v>
      </c>
      <c r="K75" s="6">
        <v>9016</v>
      </c>
      <c r="L75" s="7">
        <v>1</v>
      </c>
      <c r="M75" s="7">
        <v>1</v>
      </c>
      <c r="N75" s="7">
        <v>220040001</v>
      </c>
      <c r="O75" s="7">
        <v>0</v>
      </c>
      <c r="P75" s="7">
        <v>0</v>
      </c>
      <c r="Q75" s="7">
        <v>0</v>
      </c>
      <c r="R75" s="7">
        <v>0</v>
      </c>
      <c r="S75" s="7">
        <v>2000</v>
      </c>
      <c r="T75" s="7">
        <v>50</v>
      </c>
      <c r="U75" s="7">
        <v>0</v>
      </c>
      <c r="V75" s="5">
        <v>10073</v>
      </c>
    </row>
    <row r="76" spans="1:22" x14ac:dyDescent="0.3">
      <c r="A76" s="7">
        <v>10074</v>
      </c>
      <c r="B76" s="7">
        <v>1</v>
      </c>
      <c r="C76" s="7">
        <v>0</v>
      </c>
      <c r="D76" s="7">
        <v>1</v>
      </c>
      <c r="E76" s="7">
        <v>10070</v>
      </c>
      <c r="F76" s="7">
        <v>1</v>
      </c>
      <c r="G76" s="7">
        <v>12</v>
      </c>
      <c r="H76" s="6">
        <v>38</v>
      </c>
      <c r="I76" s="12">
        <v>2</v>
      </c>
      <c r="J76" s="7">
        <v>2</v>
      </c>
      <c r="K76" s="6">
        <v>9016</v>
      </c>
      <c r="L76" s="7">
        <v>1</v>
      </c>
      <c r="M76" s="7">
        <v>1</v>
      </c>
      <c r="N76" s="7">
        <v>310040001</v>
      </c>
      <c r="O76" s="7">
        <v>0</v>
      </c>
      <c r="P76" s="7">
        <v>0</v>
      </c>
      <c r="Q76" s="7">
        <v>0</v>
      </c>
      <c r="R76" s="7">
        <v>0</v>
      </c>
      <c r="S76" s="7">
        <v>2000</v>
      </c>
      <c r="T76" s="7">
        <v>50</v>
      </c>
      <c r="U76" s="7">
        <v>0</v>
      </c>
      <c r="V76" s="5">
        <v>10074</v>
      </c>
    </row>
    <row r="77" spans="1:22" x14ac:dyDescent="0.3">
      <c r="A77" s="7">
        <v>10075</v>
      </c>
      <c r="B77" s="7">
        <v>1</v>
      </c>
      <c r="C77" s="7">
        <v>0</v>
      </c>
      <c r="D77" s="7">
        <v>1</v>
      </c>
      <c r="E77" s="7">
        <v>10071</v>
      </c>
      <c r="F77" s="7">
        <v>1</v>
      </c>
      <c r="G77" s="7">
        <v>10</v>
      </c>
      <c r="H77" s="6">
        <v>40</v>
      </c>
      <c r="I77" s="12">
        <v>2</v>
      </c>
      <c r="J77" s="7">
        <v>2</v>
      </c>
      <c r="K77" s="6">
        <v>9024</v>
      </c>
      <c r="L77" s="7">
        <v>10</v>
      </c>
      <c r="M77" s="7">
        <v>1</v>
      </c>
      <c r="N77" s="7">
        <v>320040001</v>
      </c>
      <c r="O77" s="7">
        <v>0</v>
      </c>
      <c r="P77" s="7">
        <v>0</v>
      </c>
      <c r="Q77" s="7">
        <v>0</v>
      </c>
      <c r="R77" s="7">
        <v>0</v>
      </c>
      <c r="S77" s="7">
        <v>2800</v>
      </c>
      <c r="T77" s="7">
        <v>50</v>
      </c>
      <c r="U77" s="7">
        <v>0</v>
      </c>
      <c r="V77" s="5">
        <v>10075</v>
      </c>
    </row>
    <row r="78" spans="1:22" x14ac:dyDescent="0.3">
      <c r="A78" s="7">
        <v>10076</v>
      </c>
      <c r="B78" s="7">
        <v>1</v>
      </c>
      <c r="C78" s="7">
        <v>0</v>
      </c>
      <c r="D78" s="7">
        <v>1</v>
      </c>
      <c r="E78" s="7">
        <v>10074</v>
      </c>
      <c r="F78" s="7">
        <v>1</v>
      </c>
      <c r="G78" s="7">
        <v>12</v>
      </c>
      <c r="H78" s="6">
        <v>41</v>
      </c>
      <c r="I78" s="12">
        <v>2</v>
      </c>
      <c r="J78" s="7">
        <v>2</v>
      </c>
      <c r="K78" s="6">
        <v>319</v>
      </c>
      <c r="L78" s="7">
        <v>3</v>
      </c>
      <c r="M78" s="7">
        <v>1</v>
      </c>
      <c r="N78" s="7">
        <v>410040001</v>
      </c>
      <c r="O78" s="7">
        <v>0</v>
      </c>
      <c r="P78" s="7">
        <v>0</v>
      </c>
      <c r="Q78" s="7">
        <v>0</v>
      </c>
      <c r="R78" s="7">
        <v>0</v>
      </c>
      <c r="S78" s="7">
        <v>2900</v>
      </c>
      <c r="T78" s="7">
        <v>50</v>
      </c>
      <c r="U78" s="7">
        <v>0</v>
      </c>
      <c r="V78" s="5">
        <v>10076</v>
      </c>
    </row>
    <row r="79" spans="1:22" x14ac:dyDescent="0.3">
      <c r="A79" s="7">
        <v>10077</v>
      </c>
      <c r="B79" s="7">
        <v>1</v>
      </c>
      <c r="C79" s="7">
        <v>0</v>
      </c>
      <c r="D79" s="7">
        <v>1</v>
      </c>
      <c r="E79" s="7">
        <v>10075</v>
      </c>
      <c r="F79" s="7">
        <v>1</v>
      </c>
      <c r="G79" s="7">
        <v>10</v>
      </c>
      <c r="H79" s="6">
        <v>42</v>
      </c>
      <c r="I79" s="12">
        <v>2</v>
      </c>
      <c r="J79" s="7">
        <v>2</v>
      </c>
      <c r="K79" s="6">
        <v>9025</v>
      </c>
      <c r="L79" s="7">
        <v>1</v>
      </c>
      <c r="M79" s="7">
        <v>1</v>
      </c>
      <c r="N79" s="7">
        <v>420040001</v>
      </c>
      <c r="O79" s="7">
        <v>0</v>
      </c>
      <c r="P79" s="7">
        <v>0</v>
      </c>
      <c r="Q79" s="7">
        <v>0</v>
      </c>
      <c r="R79" s="7">
        <v>0</v>
      </c>
      <c r="S79" s="7">
        <v>2900</v>
      </c>
      <c r="T79" s="7">
        <v>50</v>
      </c>
      <c r="U79" s="7">
        <v>0</v>
      </c>
      <c r="V79" s="5">
        <v>10077</v>
      </c>
    </row>
    <row r="80" spans="1:22" x14ac:dyDescent="0.3">
      <c r="A80" s="7">
        <v>10078</v>
      </c>
      <c r="B80" s="7">
        <v>1</v>
      </c>
      <c r="C80" s="7">
        <v>0</v>
      </c>
      <c r="D80" s="7">
        <v>1</v>
      </c>
      <c r="E80" s="7">
        <v>10076</v>
      </c>
      <c r="F80" s="7">
        <v>1</v>
      </c>
      <c r="G80" s="7">
        <v>12</v>
      </c>
      <c r="H80" s="6">
        <v>42</v>
      </c>
      <c r="I80" s="12">
        <v>2</v>
      </c>
      <c r="J80" s="7">
        <v>2</v>
      </c>
      <c r="K80" s="6">
        <v>9025</v>
      </c>
      <c r="L80" s="7">
        <v>1</v>
      </c>
      <c r="M80" s="7">
        <v>1</v>
      </c>
      <c r="N80" s="7">
        <v>10050001</v>
      </c>
      <c r="O80" s="7">
        <v>0</v>
      </c>
      <c r="P80" s="7">
        <v>0</v>
      </c>
      <c r="Q80" s="7">
        <v>0</v>
      </c>
      <c r="R80" s="7">
        <v>0</v>
      </c>
      <c r="S80" s="7">
        <v>2900</v>
      </c>
      <c r="T80" s="7">
        <v>50</v>
      </c>
      <c r="U80" s="7">
        <v>0</v>
      </c>
      <c r="V80" s="5">
        <v>10078</v>
      </c>
    </row>
    <row r="81" spans="1:22" x14ac:dyDescent="0.3">
      <c r="A81" s="7">
        <v>10079</v>
      </c>
      <c r="B81" s="7">
        <v>1</v>
      </c>
      <c r="C81" s="7">
        <v>0</v>
      </c>
      <c r="D81" s="7">
        <v>1</v>
      </c>
      <c r="E81" s="7">
        <v>10077</v>
      </c>
      <c r="F81" s="7">
        <v>1</v>
      </c>
      <c r="G81" s="7">
        <v>10</v>
      </c>
      <c r="H81" s="6">
        <v>43</v>
      </c>
      <c r="I81" s="12">
        <v>2</v>
      </c>
      <c r="J81" s="7">
        <v>2</v>
      </c>
      <c r="K81" s="6">
        <v>408</v>
      </c>
      <c r="L81" s="7">
        <v>1</v>
      </c>
      <c r="M81" s="7">
        <v>1</v>
      </c>
      <c r="N81" s="7">
        <v>20050001</v>
      </c>
      <c r="O81" s="7">
        <v>0</v>
      </c>
      <c r="P81" s="7">
        <v>0</v>
      </c>
      <c r="Q81" s="7">
        <v>0</v>
      </c>
      <c r="R81" s="7">
        <v>0</v>
      </c>
      <c r="S81" s="7">
        <v>3000</v>
      </c>
      <c r="T81" s="7">
        <v>50</v>
      </c>
      <c r="U81" s="7">
        <v>0</v>
      </c>
      <c r="V81" s="5">
        <v>10079</v>
      </c>
    </row>
    <row r="82" spans="1:22" x14ac:dyDescent="0.3">
      <c r="A82" s="7">
        <v>10080</v>
      </c>
      <c r="B82" s="7">
        <v>1</v>
      </c>
      <c r="C82" s="7">
        <v>0</v>
      </c>
      <c r="D82" s="7">
        <v>1</v>
      </c>
      <c r="E82" s="7">
        <v>10079</v>
      </c>
      <c r="F82" s="7">
        <v>1</v>
      </c>
      <c r="G82" s="7">
        <v>10</v>
      </c>
      <c r="H82" s="6">
        <v>45</v>
      </c>
      <c r="I82" s="12">
        <v>2</v>
      </c>
      <c r="J82" s="7">
        <v>2</v>
      </c>
      <c r="K82" s="6">
        <v>401</v>
      </c>
      <c r="L82" s="7">
        <v>5</v>
      </c>
      <c r="M82" s="7">
        <v>1</v>
      </c>
      <c r="N82" s="7">
        <v>110050001</v>
      </c>
      <c r="O82" s="7">
        <v>0</v>
      </c>
      <c r="P82" s="7">
        <v>0</v>
      </c>
      <c r="Q82" s="7">
        <v>0</v>
      </c>
      <c r="R82" s="7">
        <v>0</v>
      </c>
      <c r="S82" s="7">
        <v>3100</v>
      </c>
      <c r="T82" s="7">
        <v>50</v>
      </c>
      <c r="U82" s="7">
        <v>0</v>
      </c>
      <c r="V82" s="5">
        <v>10080</v>
      </c>
    </row>
    <row r="83" spans="1:22" x14ac:dyDescent="0.3">
      <c r="A83" s="7">
        <v>10081</v>
      </c>
      <c r="B83" s="7">
        <v>1</v>
      </c>
      <c r="C83" s="7">
        <v>0</v>
      </c>
      <c r="D83" s="7">
        <v>1</v>
      </c>
      <c r="E83" s="7">
        <v>10080</v>
      </c>
      <c r="F83" s="7">
        <v>1</v>
      </c>
      <c r="G83" s="7">
        <v>10</v>
      </c>
      <c r="H83" s="6">
        <v>46</v>
      </c>
      <c r="I83" s="12">
        <v>2</v>
      </c>
      <c r="J83" s="7">
        <v>2</v>
      </c>
      <c r="K83" s="6">
        <v>402</v>
      </c>
      <c r="L83" s="7">
        <v>1</v>
      </c>
      <c r="M83" s="7">
        <v>1</v>
      </c>
      <c r="N83" s="7">
        <v>120050001</v>
      </c>
      <c r="O83" s="7">
        <v>0</v>
      </c>
      <c r="P83" s="7">
        <v>0</v>
      </c>
      <c r="Q83" s="7">
        <v>0</v>
      </c>
      <c r="R83" s="7">
        <v>0</v>
      </c>
      <c r="S83" s="7">
        <v>3100</v>
      </c>
      <c r="T83" s="7">
        <v>50</v>
      </c>
      <c r="U83" s="7">
        <v>0</v>
      </c>
      <c r="V83" s="5">
        <v>10081</v>
      </c>
    </row>
    <row r="84" spans="1:22" x14ac:dyDescent="0.3">
      <c r="A84" s="7">
        <v>10082</v>
      </c>
      <c r="B84" s="7">
        <v>1</v>
      </c>
      <c r="C84" s="7">
        <v>0</v>
      </c>
      <c r="D84" s="7">
        <v>1</v>
      </c>
      <c r="E84" s="7">
        <v>10078</v>
      </c>
      <c r="F84" s="7">
        <v>1</v>
      </c>
      <c r="G84" s="7">
        <v>12</v>
      </c>
      <c r="H84" s="6">
        <v>46</v>
      </c>
      <c r="I84" s="12">
        <v>2</v>
      </c>
      <c r="J84" s="7">
        <v>2</v>
      </c>
      <c r="K84" s="6">
        <v>402</v>
      </c>
      <c r="L84" s="7">
        <v>1</v>
      </c>
      <c r="M84" s="7">
        <v>1</v>
      </c>
      <c r="N84" s="7">
        <v>210050001</v>
      </c>
      <c r="O84" s="7">
        <v>0</v>
      </c>
      <c r="P84" s="7">
        <v>0</v>
      </c>
      <c r="Q84" s="7">
        <v>0</v>
      </c>
      <c r="R84" s="7">
        <v>0</v>
      </c>
      <c r="S84" s="7">
        <v>3100</v>
      </c>
      <c r="T84" s="7">
        <v>50</v>
      </c>
      <c r="U84" s="7">
        <v>0</v>
      </c>
      <c r="V84" s="5">
        <v>10082</v>
      </c>
    </row>
    <row r="85" spans="1:22" x14ac:dyDescent="0.3">
      <c r="A85" s="7">
        <v>10083</v>
      </c>
      <c r="B85" s="7">
        <v>1</v>
      </c>
      <c r="C85" s="7">
        <v>0</v>
      </c>
      <c r="D85" s="7">
        <v>1</v>
      </c>
      <c r="E85" s="7">
        <v>10073</v>
      </c>
      <c r="F85" s="7">
        <v>1</v>
      </c>
      <c r="G85" s="7">
        <v>11</v>
      </c>
      <c r="H85" s="6">
        <v>47</v>
      </c>
      <c r="I85" s="12">
        <v>2</v>
      </c>
      <c r="J85" s="7">
        <v>2</v>
      </c>
      <c r="K85" s="6">
        <v>401</v>
      </c>
      <c r="L85" s="7">
        <v>5</v>
      </c>
      <c r="M85" s="7">
        <v>1</v>
      </c>
      <c r="N85" s="7">
        <v>220050001</v>
      </c>
      <c r="O85" s="7">
        <v>0</v>
      </c>
      <c r="P85" s="7">
        <v>0</v>
      </c>
      <c r="Q85" s="7">
        <v>0</v>
      </c>
      <c r="R85" s="7">
        <v>0</v>
      </c>
      <c r="S85" s="7">
        <v>2400</v>
      </c>
      <c r="T85" s="7">
        <v>50</v>
      </c>
      <c r="U85" s="7">
        <v>0</v>
      </c>
      <c r="V85" s="5">
        <v>10083</v>
      </c>
    </row>
    <row r="86" spans="1:22" x14ac:dyDescent="0.3">
      <c r="A86" s="7">
        <v>10084</v>
      </c>
      <c r="B86" s="7">
        <v>1</v>
      </c>
      <c r="C86" s="7">
        <v>0</v>
      </c>
      <c r="D86" s="7">
        <v>1</v>
      </c>
      <c r="E86" s="7">
        <v>10081</v>
      </c>
      <c r="F86" s="7">
        <v>1</v>
      </c>
      <c r="G86" s="7">
        <v>10</v>
      </c>
      <c r="H86" s="6">
        <v>49</v>
      </c>
      <c r="I86" s="12">
        <v>2</v>
      </c>
      <c r="J86" s="7">
        <v>2</v>
      </c>
      <c r="K86" s="6">
        <v>9027</v>
      </c>
      <c r="L86" s="7">
        <v>1</v>
      </c>
      <c r="M86" s="7">
        <v>1</v>
      </c>
      <c r="N86" s="7">
        <v>310050001</v>
      </c>
      <c r="O86" s="7">
        <v>0</v>
      </c>
      <c r="P86" s="7">
        <v>0</v>
      </c>
      <c r="Q86" s="7">
        <v>0</v>
      </c>
      <c r="R86" s="7">
        <v>0</v>
      </c>
      <c r="S86" s="7">
        <v>3300</v>
      </c>
      <c r="T86" s="7">
        <v>50</v>
      </c>
      <c r="U86" s="7">
        <v>0</v>
      </c>
      <c r="V86" s="5">
        <v>10084</v>
      </c>
    </row>
    <row r="87" spans="1:22" x14ac:dyDescent="0.3">
      <c r="A87" s="7">
        <v>10085</v>
      </c>
      <c r="B87" s="7">
        <v>1</v>
      </c>
      <c r="C87" s="7">
        <v>0</v>
      </c>
      <c r="D87" s="7">
        <v>1</v>
      </c>
      <c r="E87" s="7">
        <v>10082</v>
      </c>
      <c r="F87" s="7">
        <v>1</v>
      </c>
      <c r="G87" s="7">
        <v>12</v>
      </c>
      <c r="H87" s="6">
        <v>49</v>
      </c>
      <c r="I87" s="12">
        <v>2</v>
      </c>
      <c r="J87" s="7">
        <v>2</v>
      </c>
      <c r="K87" s="6">
        <v>9027</v>
      </c>
      <c r="L87" s="7">
        <v>1</v>
      </c>
      <c r="M87" s="7">
        <v>1</v>
      </c>
      <c r="N87" s="7">
        <v>320050001</v>
      </c>
      <c r="O87" s="7">
        <v>0</v>
      </c>
      <c r="P87" s="7">
        <v>0</v>
      </c>
      <c r="Q87" s="7">
        <v>0</v>
      </c>
      <c r="R87" s="7">
        <v>0</v>
      </c>
      <c r="S87" s="7">
        <v>3300</v>
      </c>
      <c r="T87" s="7">
        <v>50</v>
      </c>
      <c r="U87" s="7">
        <v>0</v>
      </c>
      <c r="V87" s="5">
        <v>10085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AY88"/>
  <sheetViews>
    <sheetView tabSelected="1" zoomScale="85" zoomScaleNormal="85" workbookViewId="0">
      <pane xSplit="3" ySplit="1" topLeftCell="Y65" activePane="bottomRight" state="frozen"/>
      <selection pane="topRight" activeCell="D1" sqref="D1"/>
      <selection pane="bottomLeft" activeCell="A2" sqref="A2"/>
      <selection pane="bottomRight" activeCell="AF1" sqref="AF1:AG87"/>
    </sheetView>
  </sheetViews>
  <sheetFormatPr defaultColWidth="8.875" defaultRowHeight="16.5" x14ac:dyDescent="0.3"/>
  <cols>
    <col min="1" max="1" width="9.875" style="1" bestFit="1" customWidth="1"/>
    <col min="2" max="2" width="12.75" style="1" customWidth="1"/>
    <col min="3" max="3" width="10" style="1" customWidth="1"/>
    <col min="4" max="4" width="7.25" style="1" customWidth="1"/>
    <col min="5" max="5" width="14.625" style="1" customWidth="1"/>
    <col min="6" max="6" width="17.25" style="1" customWidth="1"/>
    <col min="7" max="7" width="23.5" style="1" customWidth="1"/>
    <col min="8" max="8" width="13.75" style="1" customWidth="1"/>
    <col min="9" max="9" width="19.5" style="6" bestFit="1" customWidth="1"/>
    <col min="10" max="10" width="16.25" style="12" hidden="1" customWidth="1"/>
    <col min="11" max="11" width="15.25" style="1" hidden="1" customWidth="1"/>
    <col min="12" max="12" width="22.625" style="6" hidden="1" customWidth="1"/>
    <col min="13" max="13" width="22.625" style="1" hidden="1" customWidth="1"/>
    <col min="14" max="14" width="12.625" style="1" hidden="1" customWidth="1"/>
    <col min="15" max="17" width="13.625" style="1" hidden="1" customWidth="1"/>
    <col min="18" max="26" width="14.75" style="1" customWidth="1"/>
    <col min="27" max="30" width="11.625" style="1" customWidth="1"/>
    <col min="31" max="31" width="12.625" style="1" customWidth="1"/>
    <col min="32" max="32" width="14.125" style="1" customWidth="1"/>
    <col min="33" max="33" width="21.375" style="1" bestFit="1" customWidth="1"/>
    <col min="34" max="34" width="14.625" style="1" bestFit="1" customWidth="1"/>
    <col min="35" max="16384" width="8.875" style="1"/>
  </cols>
  <sheetData>
    <row r="1" spans="1:32" x14ac:dyDescent="0.3">
      <c r="A1" s="2" t="s">
        <v>3</v>
      </c>
      <c r="B1" s="3" t="s">
        <v>4</v>
      </c>
      <c r="C1" s="3" t="s">
        <v>5</v>
      </c>
      <c r="D1" s="3" t="s">
        <v>2</v>
      </c>
      <c r="E1" s="3" t="s">
        <v>6</v>
      </c>
      <c r="F1" s="3" t="s">
        <v>7</v>
      </c>
      <c r="G1" s="3" t="s">
        <v>8</v>
      </c>
      <c r="H1" s="3" t="s">
        <v>9</v>
      </c>
      <c r="I1" s="4" t="s">
        <v>23</v>
      </c>
      <c r="J1" s="12" t="s">
        <v>18</v>
      </c>
      <c r="K1" s="3" t="s">
        <v>10</v>
      </c>
      <c r="L1" s="4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0</v>
      </c>
      <c r="S1" s="3"/>
      <c r="T1" s="3"/>
      <c r="U1" s="18"/>
      <c r="V1" s="3"/>
      <c r="W1" s="3" t="s">
        <v>1</v>
      </c>
      <c r="X1" s="3"/>
      <c r="Y1" s="3"/>
      <c r="Z1" s="18"/>
      <c r="AB1" s="3"/>
      <c r="AC1" s="3"/>
      <c r="AD1" s="3"/>
      <c r="AE1" s="3" t="s">
        <v>25</v>
      </c>
      <c r="AF1" s="3" t="s">
        <v>17</v>
      </c>
    </row>
    <row r="2" spans="1:32" x14ac:dyDescent="0.3">
      <c r="A2" s="5">
        <v>10000</v>
      </c>
      <c r="B2" s="5">
        <v>1</v>
      </c>
      <c r="C2" s="5">
        <v>0</v>
      </c>
      <c r="D2" s="5">
        <v>0</v>
      </c>
      <c r="E2" s="5">
        <v>0</v>
      </c>
      <c r="F2" s="5">
        <v>1</v>
      </c>
      <c r="G2" s="5">
        <v>6</v>
      </c>
      <c r="H2" s="5">
        <v>1</v>
      </c>
      <c r="I2" s="6">
        <v>1</v>
      </c>
      <c r="J2" s="12">
        <v>0</v>
      </c>
      <c r="K2" s="5">
        <v>2</v>
      </c>
      <c r="L2" s="9">
        <v>102</v>
      </c>
      <c r="M2" s="5">
        <v>1</v>
      </c>
      <c r="N2" s="5">
        <v>1</v>
      </c>
      <c r="O2" s="5">
        <v>10000101</v>
      </c>
      <c r="P2" s="5">
        <v>0</v>
      </c>
      <c r="Q2" s="5">
        <v>0</v>
      </c>
      <c r="R2" s="5">
        <v>900</v>
      </c>
      <c r="S2" s="5">
        <f>INT(T2/100)*100</f>
        <v>900</v>
      </c>
      <c r="T2" s="5">
        <f>IF(U2=1,V2*2,IF(U2=2,V2*1.5))</f>
        <v>900</v>
      </c>
      <c r="U2" s="5">
        <v>1</v>
      </c>
      <c r="V2" s="5">
        <f>VLOOKUP(I2,Sheet1!$A$2:$C$58,3)</f>
        <v>450</v>
      </c>
      <c r="W2" s="5">
        <f>Y2*X2</f>
        <v>1100</v>
      </c>
      <c r="X2" s="5">
        <v>1</v>
      </c>
      <c r="Y2" s="5">
        <f>Z2*AA2</f>
        <v>1100</v>
      </c>
      <c r="Z2" s="5">
        <v>1</v>
      </c>
      <c r="AA2" s="5">
        <f>INT(AB2/100)*100</f>
        <v>1100</v>
      </c>
      <c r="AB2" s="5">
        <f>IF(AC2=1,AD2*2.5,IF(AC2=2,AD2*1.75))</f>
        <v>1125</v>
      </c>
      <c r="AC2" s="5">
        <f t="shared" ref="AC2:AC33" si="0">B2</f>
        <v>1</v>
      </c>
      <c r="AD2" s="5">
        <f>VLOOKUP(I2,Sheet1!$A$2:$B$58,2)</f>
        <v>450</v>
      </c>
      <c r="AE2" s="5">
        <v>0</v>
      </c>
      <c r="AF2" s="5">
        <v>10000</v>
      </c>
    </row>
    <row r="3" spans="1:32" x14ac:dyDescent="0.3">
      <c r="A3" s="5">
        <v>10001</v>
      </c>
      <c r="B3" s="5">
        <v>1</v>
      </c>
      <c r="C3" s="5">
        <v>0</v>
      </c>
      <c r="D3" s="5">
        <v>0</v>
      </c>
      <c r="E3" s="5">
        <v>10000</v>
      </c>
      <c r="F3" s="5">
        <v>1</v>
      </c>
      <c r="G3" s="5">
        <v>6</v>
      </c>
      <c r="H3" s="5">
        <v>1</v>
      </c>
      <c r="I3" s="6">
        <v>2</v>
      </c>
      <c r="J3" s="12">
        <v>0</v>
      </c>
      <c r="K3" s="5">
        <v>2</v>
      </c>
      <c r="L3" s="6">
        <v>102</v>
      </c>
      <c r="M3" s="5">
        <v>1</v>
      </c>
      <c r="N3" s="5">
        <v>1</v>
      </c>
      <c r="O3" s="5">
        <v>20000101</v>
      </c>
      <c r="P3" s="5">
        <v>0</v>
      </c>
      <c r="Q3" s="5">
        <v>0</v>
      </c>
      <c r="R3" s="5">
        <v>900</v>
      </c>
      <c r="S3" s="5">
        <f t="shared" ref="S3:S66" si="1">INT(T3/100)*100</f>
        <v>900</v>
      </c>
      <c r="T3" s="5">
        <f t="shared" ref="T3:T66" si="2">IF(U3=1,V3*2,IF(U3=2,V3*1.5))</f>
        <v>950</v>
      </c>
      <c r="U3" s="5">
        <v>1</v>
      </c>
      <c r="V3" s="5">
        <f>VLOOKUP(I3,Sheet1!$A$2:$C$58,3)</f>
        <v>475</v>
      </c>
      <c r="W3" s="5">
        <f t="shared" ref="W3:W66" si="3">Y3*X3</f>
        <v>1300</v>
      </c>
      <c r="X3" s="5">
        <v>1</v>
      </c>
      <c r="Y3" s="5">
        <f t="shared" ref="Y3:Y66" si="4">Z3*AA3</f>
        <v>1300</v>
      </c>
      <c r="Z3" s="5">
        <v>1</v>
      </c>
      <c r="AA3" s="5">
        <f t="shared" ref="AA3:AA66" si="5">INT(AB3/100)*100</f>
        <v>1300</v>
      </c>
      <c r="AB3" s="5">
        <f t="shared" ref="AB3:AB66" si="6">IF(AC3=1,AD3*2.5,IF(AC3=2,AD3*1.75))</f>
        <v>1375</v>
      </c>
      <c r="AC3" s="5">
        <f t="shared" si="0"/>
        <v>1</v>
      </c>
      <c r="AD3" s="5">
        <f>VLOOKUP(I3,Sheet1!$A$2:$B$58,2)</f>
        <v>550</v>
      </c>
      <c r="AE3" s="5">
        <v>0</v>
      </c>
      <c r="AF3" s="5">
        <v>10001</v>
      </c>
    </row>
    <row r="4" spans="1:32" x14ac:dyDescent="0.3">
      <c r="A4" s="7">
        <v>10002</v>
      </c>
      <c r="B4" s="7">
        <v>1</v>
      </c>
      <c r="C4" s="7">
        <v>0</v>
      </c>
      <c r="D4" s="7">
        <v>1</v>
      </c>
      <c r="E4" s="7">
        <v>10001</v>
      </c>
      <c r="F4" s="7">
        <v>1</v>
      </c>
      <c r="G4" s="7">
        <v>6</v>
      </c>
      <c r="H4" s="7">
        <v>1</v>
      </c>
      <c r="I4" s="7">
        <v>3</v>
      </c>
      <c r="J4" s="12">
        <v>0</v>
      </c>
      <c r="K4" s="7">
        <v>2</v>
      </c>
      <c r="L4" s="7">
        <v>9006</v>
      </c>
      <c r="M4" s="7">
        <v>1</v>
      </c>
      <c r="N4" s="7">
        <v>1</v>
      </c>
      <c r="O4" s="15">
        <v>0</v>
      </c>
      <c r="P4" s="15">
        <v>0</v>
      </c>
      <c r="Q4" s="7">
        <v>0</v>
      </c>
      <c r="R4" s="7">
        <v>1000</v>
      </c>
      <c r="S4" s="5">
        <f t="shared" si="1"/>
        <v>1000</v>
      </c>
      <c r="T4" s="5">
        <f t="shared" si="2"/>
        <v>1000</v>
      </c>
      <c r="U4" s="7">
        <v>1</v>
      </c>
      <c r="V4" s="5">
        <f>VLOOKUP(I4,Sheet1!$A$2:$C$58,3)</f>
        <v>500</v>
      </c>
      <c r="W4" s="5">
        <f t="shared" si="3"/>
        <v>1800</v>
      </c>
      <c r="X4" s="7">
        <v>1</v>
      </c>
      <c r="Y4" s="5">
        <f t="shared" si="4"/>
        <v>1800</v>
      </c>
      <c r="Z4" s="7">
        <v>1</v>
      </c>
      <c r="AA4" s="5">
        <f t="shared" si="5"/>
        <v>1800</v>
      </c>
      <c r="AB4" s="5">
        <f t="shared" si="6"/>
        <v>1875</v>
      </c>
      <c r="AC4" s="5">
        <f t="shared" si="0"/>
        <v>1</v>
      </c>
      <c r="AD4" s="5">
        <f>VLOOKUP(I4,Sheet1!$A$2:$B$58,2)</f>
        <v>750</v>
      </c>
      <c r="AE4" s="7">
        <v>0</v>
      </c>
      <c r="AF4" s="5">
        <v>10002</v>
      </c>
    </row>
    <row r="5" spans="1:32" x14ac:dyDescent="0.3">
      <c r="A5" s="7">
        <v>10003</v>
      </c>
      <c r="B5" s="7">
        <v>2</v>
      </c>
      <c r="C5" s="7">
        <v>0</v>
      </c>
      <c r="D5" s="7">
        <v>1</v>
      </c>
      <c r="E5" s="10">
        <v>10002</v>
      </c>
      <c r="F5" s="8">
        <v>1</v>
      </c>
      <c r="G5" s="8">
        <v>6</v>
      </c>
      <c r="H5" s="8">
        <v>1</v>
      </c>
      <c r="I5" s="8">
        <v>0</v>
      </c>
      <c r="J5" s="12">
        <v>0</v>
      </c>
      <c r="K5" s="8">
        <v>3</v>
      </c>
      <c r="L5" s="8">
        <v>6</v>
      </c>
      <c r="M5" s="8">
        <v>10004</v>
      </c>
      <c r="N5" s="7">
        <v>1</v>
      </c>
      <c r="O5" s="7">
        <v>0</v>
      </c>
      <c r="P5" s="7">
        <v>0</v>
      </c>
      <c r="Q5" s="7">
        <v>0</v>
      </c>
      <c r="R5" s="7">
        <v>1000</v>
      </c>
      <c r="S5" s="5">
        <f t="shared" si="1"/>
        <v>1000</v>
      </c>
      <c r="T5" s="5">
        <f t="shared" si="2"/>
        <v>1000</v>
      </c>
      <c r="U5" s="17">
        <v>1</v>
      </c>
      <c r="V5" s="5">
        <f>V4</f>
        <v>500</v>
      </c>
      <c r="W5" s="5">
        <f t="shared" si="3"/>
        <v>1300</v>
      </c>
      <c r="X5" s="7">
        <v>1</v>
      </c>
      <c r="Y5" s="5">
        <f t="shared" si="4"/>
        <v>1300</v>
      </c>
      <c r="Z5" s="17">
        <v>1</v>
      </c>
      <c r="AA5" s="5">
        <f t="shared" si="5"/>
        <v>1300</v>
      </c>
      <c r="AB5" s="5">
        <f t="shared" si="6"/>
        <v>1312.5</v>
      </c>
      <c r="AC5" s="5">
        <f t="shared" si="0"/>
        <v>2</v>
      </c>
      <c r="AD5" s="5">
        <f>AD4</f>
        <v>750</v>
      </c>
      <c r="AE5" s="7">
        <v>0</v>
      </c>
      <c r="AF5" s="5">
        <v>10003</v>
      </c>
    </row>
    <row r="6" spans="1:32" x14ac:dyDescent="0.3">
      <c r="A6" s="7">
        <v>10004</v>
      </c>
      <c r="B6" s="7">
        <v>2</v>
      </c>
      <c r="C6" s="7">
        <v>0</v>
      </c>
      <c r="D6" s="7">
        <v>1</v>
      </c>
      <c r="E6" s="10">
        <v>10003</v>
      </c>
      <c r="F6" s="8">
        <v>1</v>
      </c>
      <c r="G6" s="8">
        <v>6</v>
      </c>
      <c r="H6" s="8">
        <v>1</v>
      </c>
      <c r="I6" s="8">
        <v>0</v>
      </c>
      <c r="J6" s="12">
        <v>0</v>
      </c>
      <c r="K6" s="8">
        <v>0</v>
      </c>
      <c r="L6" s="8">
        <v>0</v>
      </c>
      <c r="M6" s="8">
        <v>0</v>
      </c>
      <c r="N6" s="7">
        <v>1</v>
      </c>
      <c r="O6" s="7">
        <v>0</v>
      </c>
      <c r="P6" s="7">
        <v>0</v>
      </c>
      <c r="Q6" s="7">
        <v>0</v>
      </c>
      <c r="R6" s="7">
        <v>1000</v>
      </c>
      <c r="S6" s="5">
        <f t="shared" si="1"/>
        <v>1000</v>
      </c>
      <c r="T6" s="5">
        <f t="shared" si="2"/>
        <v>1000</v>
      </c>
      <c r="U6" s="17">
        <v>1</v>
      </c>
      <c r="V6" s="5">
        <f>V5</f>
        <v>500</v>
      </c>
      <c r="W6" s="5">
        <f t="shared" si="3"/>
        <v>1300</v>
      </c>
      <c r="X6" s="7">
        <v>1</v>
      </c>
      <c r="Y6" s="5">
        <f t="shared" si="4"/>
        <v>1300</v>
      </c>
      <c r="Z6" s="17">
        <v>1</v>
      </c>
      <c r="AA6" s="5">
        <f t="shared" si="5"/>
        <v>1300</v>
      </c>
      <c r="AB6" s="5">
        <f t="shared" si="6"/>
        <v>1312.5</v>
      </c>
      <c r="AC6" s="5">
        <f t="shared" si="0"/>
        <v>2</v>
      </c>
      <c r="AD6" s="5">
        <f>AD5</f>
        <v>750</v>
      </c>
      <c r="AE6" s="7">
        <v>0</v>
      </c>
      <c r="AF6" s="5">
        <v>10004</v>
      </c>
    </row>
    <row r="7" spans="1:32" x14ac:dyDescent="0.3">
      <c r="A7" s="7">
        <v>10005</v>
      </c>
      <c r="B7" s="7">
        <v>2</v>
      </c>
      <c r="C7" s="7">
        <v>0</v>
      </c>
      <c r="D7" s="7">
        <v>1</v>
      </c>
      <c r="E7" s="10">
        <v>10003</v>
      </c>
      <c r="F7" s="7">
        <v>1</v>
      </c>
      <c r="G7" s="7">
        <v>9</v>
      </c>
      <c r="H7" s="7">
        <v>1</v>
      </c>
      <c r="I7" s="7">
        <v>4</v>
      </c>
      <c r="J7" s="12">
        <v>0</v>
      </c>
      <c r="K7" s="7">
        <v>2</v>
      </c>
      <c r="L7" s="7">
        <v>116</v>
      </c>
      <c r="M7" s="7">
        <v>5</v>
      </c>
      <c r="N7" s="7">
        <v>1</v>
      </c>
      <c r="O7" s="7">
        <v>110000101</v>
      </c>
      <c r="P7" s="7">
        <v>0</v>
      </c>
      <c r="Q7" s="7">
        <v>0</v>
      </c>
      <c r="R7" s="7">
        <v>1000</v>
      </c>
      <c r="S7" s="5">
        <f t="shared" si="1"/>
        <v>1000</v>
      </c>
      <c r="T7" s="5">
        <f t="shared" si="2"/>
        <v>1050</v>
      </c>
      <c r="U7" s="7">
        <v>1</v>
      </c>
      <c r="V7" s="5">
        <f>VLOOKUP(I7,Sheet1!$A$2:$C$58,3)</f>
        <v>525</v>
      </c>
      <c r="W7" s="5">
        <f t="shared" si="3"/>
        <v>1400</v>
      </c>
      <c r="X7" s="7">
        <v>1</v>
      </c>
      <c r="Y7" s="5">
        <f t="shared" si="4"/>
        <v>1400</v>
      </c>
      <c r="Z7" s="7">
        <v>1</v>
      </c>
      <c r="AA7" s="5">
        <f t="shared" si="5"/>
        <v>1400</v>
      </c>
      <c r="AB7" s="5">
        <f t="shared" si="6"/>
        <v>1400</v>
      </c>
      <c r="AC7" s="5">
        <f t="shared" si="0"/>
        <v>2</v>
      </c>
      <c r="AD7" s="5">
        <f>VLOOKUP(I7,Sheet1!$A$2:$B$58,2)</f>
        <v>800</v>
      </c>
      <c r="AE7" s="7">
        <v>0</v>
      </c>
      <c r="AF7" s="5">
        <v>10005</v>
      </c>
    </row>
    <row r="8" spans="1:32" x14ac:dyDescent="0.3">
      <c r="A8" s="7">
        <v>10006</v>
      </c>
      <c r="B8" s="7">
        <v>1</v>
      </c>
      <c r="C8" s="7">
        <v>0</v>
      </c>
      <c r="D8" s="7">
        <v>1</v>
      </c>
      <c r="E8" s="7">
        <v>10002</v>
      </c>
      <c r="F8" s="7">
        <v>1</v>
      </c>
      <c r="G8" s="7">
        <v>6</v>
      </c>
      <c r="H8" s="7">
        <v>1</v>
      </c>
      <c r="I8" s="7">
        <v>6</v>
      </c>
      <c r="J8" s="12">
        <v>0</v>
      </c>
      <c r="K8" s="7">
        <v>2</v>
      </c>
      <c r="L8" s="7">
        <v>9001</v>
      </c>
      <c r="M8" s="7">
        <v>1</v>
      </c>
      <c r="N8" s="7">
        <v>1</v>
      </c>
      <c r="O8" s="15">
        <v>120000101</v>
      </c>
      <c r="P8" s="15">
        <v>0</v>
      </c>
      <c r="Q8" s="7">
        <v>0</v>
      </c>
      <c r="R8" s="7">
        <v>800</v>
      </c>
      <c r="S8" s="5">
        <f t="shared" si="1"/>
        <v>800</v>
      </c>
      <c r="T8" s="5">
        <f t="shared" si="2"/>
        <v>862.5</v>
      </c>
      <c r="U8" s="7">
        <v>2</v>
      </c>
      <c r="V8" s="5">
        <f>VLOOKUP(I8,Sheet1!$A$2:$C$58,3)</f>
        <v>575</v>
      </c>
      <c r="W8" s="5">
        <f t="shared" si="3"/>
        <v>5600</v>
      </c>
      <c r="X8" s="7">
        <v>1</v>
      </c>
      <c r="Y8" s="5">
        <f t="shared" si="4"/>
        <v>5600</v>
      </c>
      <c r="Z8" s="7">
        <v>2</v>
      </c>
      <c r="AA8" s="5">
        <f t="shared" si="5"/>
        <v>2800</v>
      </c>
      <c r="AB8" s="5">
        <f t="shared" si="6"/>
        <v>2875</v>
      </c>
      <c r="AC8" s="5">
        <f t="shared" si="0"/>
        <v>1</v>
      </c>
      <c r="AD8" s="5">
        <f>VLOOKUP(I8,Sheet1!$A$2:$B$58,2)</f>
        <v>1150</v>
      </c>
      <c r="AE8" s="7">
        <v>0</v>
      </c>
      <c r="AF8" s="5">
        <v>10006</v>
      </c>
    </row>
    <row r="9" spans="1:32" x14ac:dyDescent="0.3">
      <c r="A9" s="7">
        <v>10007</v>
      </c>
      <c r="B9" s="7">
        <v>1</v>
      </c>
      <c r="C9" s="7">
        <v>0</v>
      </c>
      <c r="D9" s="7">
        <v>1</v>
      </c>
      <c r="E9" s="7">
        <v>10006</v>
      </c>
      <c r="F9" s="7">
        <v>1</v>
      </c>
      <c r="G9" s="7">
        <v>6</v>
      </c>
      <c r="H9" s="7">
        <v>1</v>
      </c>
      <c r="I9" s="7">
        <v>7</v>
      </c>
      <c r="J9" s="12">
        <v>0</v>
      </c>
      <c r="K9" s="7">
        <v>2</v>
      </c>
      <c r="L9" s="7">
        <v>106</v>
      </c>
      <c r="M9" s="7">
        <v>1</v>
      </c>
      <c r="N9" s="7">
        <v>1</v>
      </c>
      <c r="O9" s="7">
        <v>0</v>
      </c>
      <c r="P9" s="7">
        <v>0</v>
      </c>
      <c r="Q9" s="7">
        <v>0</v>
      </c>
      <c r="R9" s="7">
        <v>900</v>
      </c>
      <c r="S9" s="5">
        <f t="shared" si="1"/>
        <v>900</v>
      </c>
      <c r="T9" s="5">
        <f t="shared" si="2"/>
        <v>900</v>
      </c>
      <c r="U9" s="7">
        <v>2</v>
      </c>
      <c r="V9" s="5">
        <f>VLOOKUP(I9,Sheet1!$A$2:$C$58,3)</f>
        <v>600</v>
      </c>
      <c r="W9" s="5">
        <f t="shared" si="3"/>
        <v>7200</v>
      </c>
      <c r="X9" s="7">
        <v>1.2</v>
      </c>
      <c r="Y9" s="5">
        <f t="shared" si="4"/>
        <v>6000</v>
      </c>
      <c r="Z9" s="7">
        <v>2</v>
      </c>
      <c r="AA9" s="5">
        <f t="shared" si="5"/>
        <v>3000</v>
      </c>
      <c r="AB9" s="5">
        <f t="shared" si="6"/>
        <v>3000</v>
      </c>
      <c r="AC9" s="5">
        <f t="shared" si="0"/>
        <v>1</v>
      </c>
      <c r="AD9" s="5">
        <f>VLOOKUP(I9,Sheet1!$A$2:$B$58,2)</f>
        <v>1200</v>
      </c>
      <c r="AE9" s="7">
        <v>0</v>
      </c>
      <c r="AF9" s="5">
        <v>10007</v>
      </c>
    </row>
    <row r="10" spans="1:32" x14ac:dyDescent="0.3">
      <c r="A10" s="7">
        <v>10008</v>
      </c>
      <c r="B10" s="7">
        <v>2</v>
      </c>
      <c r="C10" s="7">
        <v>0</v>
      </c>
      <c r="D10" s="7">
        <v>1</v>
      </c>
      <c r="E10" s="10">
        <v>10007</v>
      </c>
      <c r="F10" s="8">
        <v>1</v>
      </c>
      <c r="G10" s="8">
        <v>6</v>
      </c>
      <c r="H10" s="8">
        <v>1</v>
      </c>
      <c r="I10" s="8">
        <v>0</v>
      </c>
      <c r="J10" s="12">
        <v>0</v>
      </c>
      <c r="K10" s="8">
        <v>3</v>
      </c>
      <c r="L10" s="8">
        <v>6</v>
      </c>
      <c r="M10" s="8">
        <v>10009</v>
      </c>
      <c r="N10" s="7">
        <v>1</v>
      </c>
      <c r="O10" s="7">
        <v>0</v>
      </c>
      <c r="P10" s="7">
        <v>0</v>
      </c>
      <c r="Q10" s="7">
        <v>0</v>
      </c>
      <c r="R10" s="7">
        <v>1200</v>
      </c>
      <c r="S10" s="5">
        <f t="shared" si="1"/>
        <v>1200</v>
      </c>
      <c r="T10" s="5">
        <f t="shared" si="2"/>
        <v>1200</v>
      </c>
      <c r="U10" s="17">
        <v>1</v>
      </c>
      <c r="V10" s="5">
        <f>V9</f>
        <v>600</v>
      </c>
      <c r="W10" s="5">
        <f t="shared" si="3"/>
        <v>2520</v>
      </c>
      <c r="X10" s="7">
        <v>1.2</v>
      </c>
      <c r="Y10" s="5">
        <f t="shared" si="4"/>
        <v>2100</v>
      </c>
      <c r="Z10" s="17">
        <v>1</v>
      </c>
      <c r="AA10" s="5">
        <f t="shared" si="5"/>
        <v>2100</v>
      </c>
      <c r="AB10" s="5">
        <f t="shared" si="6"/>
        <v>2100</v>
      </c>
      <c r="AC10" s="5">
        <f t="shared" si="0"/>
        <v>2</v>
      </c>
      <c r="AD10" s="5">
        <f>AD9</f>
        <v>1200</v>
      </c>
      <c r="AE10" s="7">
        <v>0</v>
      </c>
      <c r="AF10" s="5">
        <v>10008</v>
      </c>
    </row>
    <row r="11" spans="1:32" x14ac:dyDescent="0.3">
      <c r="A11" s="7">
        <v>10009</v>
      </c>
      <c r="B11" s="7">
        <v>2</v>
      </c>
      <c r="C11" s="7">
        <v>0</v>
      </c>
      <c r="D11" s="7">
        <v>1</v>
      </c>
      <c r="E11" s="10">
        <v>10008</v>
      </c>
      <c r="F11" s="8">
        <v>1</v>
      </c>
      <c r="G11" s="8">
        <v>6</v>
      </c>
      <c r="H11" s="8">
        <v>1</v>
      </c>
      <c r="I11" s="8">
        <v>0</v>
      </c>
      <c r="J11" s="12">
        <v>0</v>
      </c>
      <c r="K11" s="8">
        <v>0</v>
      </c>
      <c r="L11" s="8">
        <v>0</v>
      </c>
      <c r="M11" s="8">
        <v>0</v>
      </c>
      <c r="N11" s="7">
        <v>1</v>
      </c>
      <c r="O11" s="7">
        <v>0</v>
      </c>
      <c r="P11" s="7">
        <v>0</v>
      </c>
      <c r="Q11" s="7">
        <v>0</v>
      </c>
      <c r="R11" s="7">
        <v>1200</v>
      </c>
      <c r="S11" s="5">
        <f t="shared" si="1"/>
        <v>1200</v>
      </c>
      <c r="T11" s="5">
        <f t="shared" si="2"/>
        <v>1200</v>
      </c>
      <c r="U11" s="17">
        <v>1</v>
      </c>
      <c r="V11" s="5">
        <f>V10</f>
        <v>600</v>
      </c>
      <c r="W11" s="5">
        <f t="shared" si="3"/>
        <v>2520</v>
      </c>
      <c r="X11" s="7">
        <v>1.2</v>
      </c>
      <c r="Y11" s="5">
        <f t="shared" si="4"/>
        <v>2100</v>
      </c>
      <c r="Z11" s="17">
        <v>1</v>
      </c>
      <c r="AA11" s="5">
        <f t="shared" si="5"/>
        <v>2100</v>
      </c>
      <c r="AB11" s="5">
        <f t="shared" si="6"/>
        <v>2100</v>
      </c>
      <c r="AC11" s="5">
        <f t="shared" si="0"/>
        <v>2</v>
      </c>
      <c r="AD11" s="5">
        <f>AD10</f>
        <v>1200</v>
      </c>
      <c r="AE11" s="7">
        <v>0</v>
      </c>
      <c r="AF11" s="5">
        <v>10009</v>
      </c>
    </row>
    <row r="12" spans="1:32" x14ac:dyDescent="0.3">
      <c r="A12" s="7">
        <v>10010</v>
      </c>
      <c r="B12" s="7">
        <v>2</v>
      </c>
      <c r="C12" s="7">
        <v>0</v>
      </c>
      <c r="D12" s="7">
        <v>1</v>
      </c>
      <c r="E12" s="10">
        <v>10008</v>
      </c>
      <c r="F12" s="7">
        <v>1</v>
      </c>
      <c r="G12" s="7">
        <v>9</v>
      </c>
      <c r="H12" s="7">
        <v>1</v>
      </c>
      <c r="I12" s="7">
        <v>8</v>
      </c>
      <c r="J12" s="12">
        <v>0</v>
      </c>
      <c r="K12" s="7">
        <v>2</v>
      </c>
      <c r="L12" s="7">
        <v>106</v>
      </c>
      <c r="M12" s="7">
        <v>5</v>
      </c>
      <c r="N12" s="7">
        <v>1</v>
      </c>
      <c r="O12" s="15">
        <v>10030101</v>
      </c>
      <c r="P12" s="15">
        <v>0</v>
      </c>
      <c r="Q12" s="7">
        <v>0</v>
      </c>
      <c r="R12" s="7">
        <v>1200</v>
      </c>
      <c r="S12" s="5">
        <f t="shared" si="1"/>
        <v>1200</v>
      </c>
      <c r="T12" s="5">
        <f t="shared" si="2"/>
        <v>1250</v>
      </c>
      <c r="U12" s="7">
        <v>1</v>
      </c>
      <c r="V12" s="5">
        <f>VLOOKUP(I12,Sheet1!$A$2:$C$58,3)</f>
        <v>625</v>
      </c>
      <c r="W12" s="5">
        <f t="shared" si="3"/>
        <v>2400</v>
      </c>
      <c r="X12" s="7">
        <v>1.2</v>
      </c>
      <c r="Y12" s="5">
        <f t="shared" si="4"/>
        <v>2000</v>
      </c>
      <c r="Z12" s="7">
        <v>1</v>
      </c>
      <c r="AA12" s="5">
        <f t="shared" si="5"/>
        <v>2000</v>
      </c>
      <c r="AB12" s="5">
        <f t="shared" si="6"/>
        <v>2012.5</v>
      </c>
      <c r="AC12" s="5">
        <f t="shared" si="0"/>
        <v>2</v>
      </c>
      <c r="AD12" s="5">
        <f>VLOOKUP(I12,Sheet1!$A$2:$B$58,2)</f>
        <v>1150</v>
      </c>
      <c r="AE12" s="7">
        <v>0</v>
      </c>
      <c r="AF12" s="5">
        <v>10010</v>
      </c>
    </row>
    <row r="13" spans="1:32" x14ac:dyDescent="0.3">
      <c r="A13" s="7">
        <v>10011</v>
      </c>
      <c r="B13" s="7">
        <v>1</v>
      </c>
      <c r="C13" s="7">
        <v>0</v>
      </c>
      <c r="D13" s="7">
        <v>1</v>
      </c>
      <c r="E13" s="7">
        <v>10007</v>
      </c>
      <c r="F13" s="7">
        <v>1</v>
      </c>
      <c r="G13" s="7">
        <v>6</v>
      </c>
      <c r="H13" s="7">
        <v>1</v>
      </c>
      <c r="I13" s="7">
        <v>8</v>
      </c>
      <c r="J13" s="12">
        <v>0</v>
      </c>
      <c r="K13" s="7">
        <v>2</v>
      </c>
      <c r="L13" s="7">
        <v>108</v>
      </c>
      <c r="M13" s="7">
        <v>5</v>
      </c>
      <c r="N13" s="7">
        <v>1</v>
      </c>
      <c r="O13" s="15">
        <v>20030101</v>
      </c>
      <c r="P13" s="15">
        <v>0</v>
      </c>
      <c r="Q13" s="7">
        <v>0</v>
      </c>
      <c r="R13" s="7">
        <v>1200</v>
      </c>
      <c r="S13" s="5">
        <f t="shared" si="1"/>
        <v>1200</v>
      </c>
      <c r="T13" s="5">
        <f t="shared" si="2"/>
        <v>1250</v>
      </c>
      <c r="U13" s="7">
        <v>1</v>
      </c>
      <c r="V13" s="5">
        <f>VLOOKUP(I13,Sheet1!$A$2:$C$58,3)</f>
        <v>625</v>
      </c>
      <c r="W13" s="5">
        <f t="shared" si="3"/>
        <v>3360</v>
      </c>
      <c r="X13" s="7">
        <v>1.2</v>
      </c>
      <c r="Y13" s="5">
        <f t="shared" si="4"/>
        <v>2800</v>
      </c>
      <c r="Z13" s="7">
        <v>1</v>
      </c>
      <c r="AA13" s="5">
        <f t="shared" si="5"/>
        <v>2800</v>
      </c>
      <c r="AB13" s="5">
        <f t="shared" si="6"/>
        <v>2875</v>
      </c>
      <c r="AC13" s="5">
        <f t="shared" si="0"/>
        <v>1</v>
      </c>
      <c r="AD13" s="5">
        <f>VLOOKUP(I13,Sheet1!$A$2:$B$58,2)</f>
        <v>1150</v>
      </c>
      <c r="AE13" s="7">
        <v>0</v>
      </c>
      <c r="AF13" s="5">
        <v>10011</v>
      </c>
    </row>
    <row r="14" spans="1:32" x14ac:dyDescent="0.3">
      <c r="A14" s="7">
        <v>10012</v>
      </c>
      <c r="B14" s="7">
        <v>1</v>
      </c>
      <c r="C14" s="7">
        <v>0</v>
      </c>
      <c r="D14" s="7">
        <v>1</v>
      </c>
      <c r="E14" s="8">
        <v>10011</v>
      </c>
      <c r="F14" s="8">
        <v>1</v>
      </c>
      <c r="G14" s="8">
        <v>6</v>
      </c>
      <c r="H14" s="8">
        <v>1</v>
      </c>
      <c r="I14" s="8">
        <v>0</v>
      </c>
      <c r="J14" s="12">
        <v>0</v>
      </c>
      <c r="K14" s="8">
        <v>3</v>
      </c>
      <c r="L14" s="8">
        <v>6</v>
      </c>
      <c r="M14" s="8">
        <v>10013</v>
      </c>
      <c r="N14" s="7">
        <v>1</v>
      </c>
      <c r="O14" s="7">
        <v>0</v>
      </c>
      <c r="P14" s="7">
        <v>0</v>
      </c>
      <c r="Q14" s="7">
        <v>0</v>
      </c>
      <c r="R14" s="7">
        <v>1200</v>
      </c>
      <c r="S14" s="5">
        <f t="shared" si="1"/>
        <v>1200</v>
      </c>
      <c r="T14" s="5">
        <f t="shared" si="2"/>
        <v>1250</v>
      </c>
      <c r="U14" s="17">
        <v>1</v>
      </c>
      <c r="V14" s="5">
        <f>V13</f>
        <v>625</v>
      </c>
      <c r="W14" s="5">
        <f t="shared" si="3"/>
        <v>3360</v>
      </c>
      <c r="X14" s="7">
        <v>1.2</v>
      </c>
      <c r="Y14" s="5">
        <f t="shared" si="4"/>
        <v>2800</v>
      </c>
      <c r="Z14" s="17">
        <v>1</v>
      </c>
      <c r="AA14" s="5">
        <f t="shared" si="5"/>
        <v>2800</v>
      </c>
      <c r="AB14" s="5">
        <f t="shared" si="6"/>
        <v>2875</v>
      </c>
      <c r="AC14" s="5">
        <f t="shared" si="0"/>
        <v>1</v>
      </c>
      <c r="AD14" s="5">
        <f>AD13</f>
        <v>1150</v>
      </c>
      <c r="AE14" s="7">
        <v>0</v>
      </c>
      <c r="AF14" s="5">
        <v>10012</v>
      </c>
    </row>
    <row r="15" spans="1:32" x14ac:dyDescent="0.3">
      <c r="A15" s="7">
        <v>10013</v>
      </c>
      <c r="B15" s="7">
        <v>1</v>
      </c>
      <c r="C15" s="7">
        <v>0</v>
      </c>
      <c r="D15" s="7">
        <v>1</v>
      </c>
      <c r="E15" s="8">
        <v>10012</v>
      </c>
      <c r="F15" s="8">
        <v>1</v>
      </c>
      <c r="G15" s="8">
        <v>6</v>
      </c>
      <c r="H15" s="8">
        <v>1</v>
      </c>
      <c r="I15" s="8">
        <v>0</v>
      </c>
      <c r="J15" s="12">
        <v>0</v>
      </c>
      <c r="K15" s="8">
        <v>0</v>
      </c>
      <c r="L15" s="8">
        <v>0</v>
      </c>
      <c r="M15" s="8">
        <v>0</v>
      </c>
      <c r="N15" s="7">
        <v>1</v>
      </c>
      <c r="O15" s="7">
        <v>0</v>
      </c>
      <c r="P15" s="7">
        <v>0</v>
      </c>
      <c r="Q15" s="7">
        <v>0</v>
      </c>
      <c r="R15" s="7">
        <v>1200</v>
      </c>
      <c r="S15" s="5">
        <f t="shared" si="1"/>
        <v>1200</v>
      </c>
      <c r="T15" s="5">
        <f t="shared" si="2"/>
        <v>1250</v>
      </c>
      <c r="U15" s="17">
        <v>1</v>
      </c>
      <c r="V15" s="5">
        <f>V14</f>
        <v>625</v>
      </c>
      <c r="W15" s="5">
        <f t="shared" si="3"/>
        <v>3360</v>
      </c>
      <c r="X15" s="7">
        <v>1.2</v>
      </c>
      <c r="Y15" s="5">
        <f t="shared" si="4"/>
        <v>2800</v>
      </c>
      <c r="Z15" s="17">
        <v>1</v>
      </c>
      <c r="AA15" s="5">
        <f t="shared" si="5"/>
        <v>2800</v>
      </c>
      <c r="AB15" s="5">
        <f t="shared" si="6"/>
        <v>2875</v>
      </c>
      <c r="AC15" s="5">
        <f t="shared" si="0"/>
        <v>1</v>
      </c>
      <c r="AD15" s="5">
        <f>AD14</f>
        <v>1150</v>
      </c>
      <c r="AE15" s="7">
        <v>0</v>
      </c>
      <c r="AF15" s="5">
        <v>10013</v>
      </c>
    </row>
    <row r="16" spans="1:32" x14ac:dyDescent="0.3">
      <c r="A16" s="7">
        <v>10014</v>
      </c>
      <c r="B16" s="7">
        <v>1</v>
      </c>
      <c r="C16" s="7">
        <v>0</v>
      </c>
      <c r="D16" s="7">
        <v>1</v>
      </c>
      <c r="E16" s="7">
        <v>10012</v>
      </c>
      <c r="F16" s="7">
        <v>1</v>
      </c>
      <c r="G16" s="7">
        <v>7</v>
      </c>
      <c r="H16" s="7">
        <v>1</v>
      </c>
      <c r="I16" s="7">
        <v>9</v>
      </c>
      <c r="J16" s="12">
        <v>0</v>
      </c>
      <c r="K16" s="7">
        <v>2</v>
      </c>
      <c r="L16" s="7">
        <v>9023</v>
      </c>
      <c r="M16" s="7">
        <v>1</v>
      </c>
      <c r="N16" s="7">
        <v>1</v>
      </c>
      <c r="O16" s="15">
        <v>110020101</v>
      </c>
      <c r="P16" s="15">
        <v>0</v>
      </c>
      <c r="Q16" s="7">
        <v>0</v>
      </c>
      <c r="R16" s="7">
        <v>1300</v>
      </c>
      <c r="S16" s="5">
        <f t="shared" si="1"/>
        <v>1300</v>
      </c>
      <c r="T16" s="5">
        <f t="shared" si="2"/>
        <v>1300</v>
      </c>
      <c r="U16" s="7">
        <v>1</v>
      </c>
      <c r="V16" s="5">
        <f>VLOOKUP(I16,Sheet1!$A$2:$C$58,3)</f>
        <v>650</v>
      </c>
      <c r="W16" s="5">
        <f t="shared" si="3"/>
        <v>3840</v>
      </c>
      <c r="X16" s="7">
        <v>1.2</v>
      </c>
      <c r="Y16" s="5">
        <f t="shared" si="4"/>
        <v>3200</v>
      </c>
      <c r="Z16" s="7">
        <v>1</v>
      </c>
      <c r="AA16" s="5">
        <f t="shared" si="5"/>
        <v>3200</v>
      </c>
      <c r="AB16" s="5">
        <f t="shared" si="6"/>
        <v>3250</v>
      </c>
      <c r="AC16" s="5">
        <f t="shared" si="0"/>
        <v>1</v>
      </c>
      <c r="AD16" s="5">
        <f>VLOOKUP(I16,Sheet1!$A$2:$B$58,2)</f>
        <v>1300</v>
      </c>
      <c r="AE16" s="7">
        <v>0</v>
      </c>
      <c r="AF16" s="5">
        <v>10014</v>
      </c>
    </row>
    <row r="17" spans="1:32" x14ac:dyDescent="0.3">
      <c r="A17" s="7">
        <v>10015</v>
      </c>
      <c r="B17" s="7">
        <v>2</v>
      </c>
      <c r="C17" s="7">
        <v>0</v>
      </c>
      <c r="D17" s="7">
        <v>1</v>
      </c>
      <c r="E17" s="10">
        <v>10010</v>
      </c>
      <c r="F17" s="7">
        <v>1</v>
      </c>
      <c r="G17" s="7">
        <v>9</v>
      </c>
      <c r="H17" s="7">
        <v>1</v>
      </c>
      <c r="I17" s="7">
        <v>9</v>
      </c>
      <c r="J17" s="12">
        <v>0</v>
      </c>
      <c r="K17" s="7">
        <v>2</v>
      </c>
      <c r="L17" s="7">
        <v>106</v>
      </c>
      <c r="M17" s="7">
        <v>8</v>
      </c>
      <c r="N17" s="7">
        <v>1</v>
      </c>
      <c r="O17" s="7">
        <v>120020101</v>
      </c>
      <c r="P17" s="7">
        <v>0</v>
      </c>
      <c r="Q17" s="7">
        <v>0</v>
      </c>
      <c r="R17" s="7">
        <v>1300</v>
      </c>
      <c r="S17" s="5">
        <f t="shared" si="1"/>
        <v>1300</v>
      </c>
      <c r="T17" s="5">
        <f t="shared" si="2"/>
        <v>1300</v>
      </c>
      <c r="U17" s="7">
        <v>1</v>
      </c>
      <c r="V17" s="5">
        <f>VLOOKUP(I17,Sheet1!$A$2:$C$58,3)</f>
        <v>650</v>
      </c>
      <c r="W17" s="5">
        <f t="shared" si="3"/>
        <v>2640</v>
      </c>
      <c r="X17" s="7">
        <v>1.2</v>
      </c>
      <c r="Y17" s="5">
        <f t="shared" si="4"/>
        <v>2200</v>
      </c>
      <c r="Z17" s="7">
        <v>1</v>
      </c>
      <c r="AA17" s="5">
        <f t="shared" si="5"/>
        <v>2200</v>
      </c>
      <c r="AB17" s="5">
        <f t="shared" si="6"/>
        <v>2275</v>
      </c>
      <c r="AC17" s="5">
        <f t="shared" si="0"/>
        <v>2</v>
      </c>
      <c r="AD17" s="5">
        <f>VLOOKUP(I17,Sheet1!$A$2:$B$58,2)</f>
        <v>1300</v>
      </c>
      <c r="AE17" s="7">
        <v>0</v>
      </c>
      <c r="AF17" s="5">
        <v>10015</v>
      </c>
    </row>
    <row r="18" spans="1:32" x14ac:dyDescent="0.3">
      <c r="A18" s="7">
        <v>10016</v>
      </c>
      <c r="B18" s="7">
        <v>2</v>
      </c>
      <c r="C18" s="7">
        <v>0</v>
      </c>
      <c r="D18" s="7">
        <v>1</v>
      </c>
      <c r="E18" s="10">
        <v>10014</v>
      </c>
      <c r="F18" s="8">
        <v>1</v>
      </c>
      <c r="G18" s="8">
        <v>7</v>
      </c>
      <c r="H18" s="8">
        <v>1</v>
      </c>
      <c r="I18" s="8">
        <v>0</v>
      </c>
      <c r="J18" s="12">
        <v>0</v>
      </c>
      <c r="K18" s="8">
        <v>3</v>
      </c>
      <c r="L18" s="8">
        <v>7</v>
      </c>
      <c r="M18" s="8">
        <v>10017</v>
      </c>
      <c r="N18" s="7">
        <v>1</v>
      </c>
      <c r="O18" s="7">
        <v>0</v>
      </c>
      <c r="P18" s="7">
        <v>0</v>
      </c>
      <c r="Q18" s="7">
        <v>0</v>
      </c>
      <c r="R18" s="7">
        <v>1300</v>
      </c>
      <c r="S18" s="5">
        <f t="shared" si="1"/>
        <v>1300</v>
      </c>
      <c r="T18" s="5">
        <f t="shared" si="2"/>
        <v>1300</v>
      </c>
      <c r="U18" s="17">
        <v>1</v>
      </c>
      <c r="V18" s="5">
        <f>V17</f>
        <v>650</v>
      </c>
      <c r="W18" s="5">
        <f t="shared" si="3"/>
        <v>2640</v>
      </c>
      <c r="X18" s="7">
        <v>1.2</v>
      </c>
      <c r="Y18" s="5">
        <f t="shared" si="4"/>
        <v>2200</v>
      </c>
      <c r="Z18" s="17">
        <v>1</v>
      </c>
      <c r="AA18" s="5">
        <f t="shared" si="5"/>
        <v>2200</v>
      </c>
      <c r="AB18" s="5">
        <f t="shared" si="6"/>
        <v>2275</v>
      </c>
      <c r="AC18" s="5">
        <f t="shared" si="0"/>
        <v>2</v>
      </c>
      <c r="AD18" s="5">
        <f>AD17</f>
        <v>1300</v>
      </c>
      <c r="AE18" s="7">
        <v>0</v>
      </c>
      <c r="AF18" s="5">
        <v>10016</v>
      </c>
    </row>
    <row r="19" spans="1:32" x14ac:dyDescent="0.3">
      <c r="A19" s="7">
        <v>10017</v>
      </c>
      <c r="B19" s="7">
        <v>2</v>
      </c>
      <c r="C19" s="7">
        <v>0</v>
      </c>
      <c r="D19" s="7">
        <v>1</v>
      </c>
      <c r="E19" s="10">
        <v>10016</v>
      </c>
      <c r="F19" s="8">
        <v>1</v>
      </c>
      <c r="G19" s="8">
        <v>7</v>
      </c>
      <c r="H19" s="8">
        <v>1</v>
      </c>
      <c r="I19" s="8">
        <v>0</v>
      </c>
      <c r="J19" s="12">
        <v>0</v>
      </c>
      <c r="K19" s="8">
        <v>0</v>
      </c>
      <c r="L19" s="8">
        <v>0</v>
      </c>
      <c r="M19" s="8">
        <v>0</v>
      </c>
      <c r="N19" s="7">
        <v>1</v>
      </c>
      <c r="O19" s="7">
        <v>0</v>
      </c>
      <c r="P19" s="7">
        <v>0</v>
      </c>
      <c r="Q19" s="7">
        <v>0</v>
      </c>
      <c r="R19" s="7">
        <v>1300</v>
      </c>
      <c r="S19" s="5">
        <f t="shared" si="1"/>
        <v>1300</v>
      </c>
      <c r="T19" s="5">
        <f t="shared" si="2"/>
        <v>1300</v>
      </c>
      <c r="U19" s="17">
        <v>1</v>
      </c>
      <c r="V19" s="5">
        <f>V18</f>
        <v>650</v>
      </c>
      <c r="W19" s="5">
        <f t="shared" si="3"/>
        <v>2640</v>
      </c>
      <c r="X19" s="7">
        <v>1.2</v>
      </c>
      <c r="Y19" s="5">
        <f t="shared" si="4"/>
        <v>2200</v>
      </c>
      <c r="Z19" s="17">
        <v>1</v>
      </c>
      <c r="AA19" s="5">
        <f t="shared" si="5"/>
        <v>2200</v>
      </c>
      <c r="AB19" s="5">
        <f t="shared" si="6"/>
        <v>2275</v>
      </c>
      <c r="AC19" s="5">
        <f t="shared" si="0"/>
        <v>2</v>
      </c>
      <c r="AD19" s="5">
        <f>AD18</f>
        <v>1300</v>
      </c>
      <c r="AE19" s="7">
        <v>0</v>
      </c>
      <c r="AF19" s="5">
        <v>10017</v>
      </c>
    </row>
    <row r="20" spans="1:32" x14ac:dyDescent="0.3">
      <c r="A20" s="7">
        <v>10018</v>
      </c>
      <c r="B20" s="7">
        <v>1</v>
      </c>
      <c r="C20" s="7">
        <v>0</v>
      </c>
      <c r="D20" s="7">
        <v>1</v>
      </c>
      <c r="E20" s="7">
        <v>10014</v>
      </c>
      <c r="F20" s="7">
        <v>1</v>
      </c>
      <c r="G20" s="7">
        <v>7</v>
      </c>
      <c r="H20" s="7">
        <v>1</v>
      </c>
      <c r="I20" s="7">
        <v>10</v>
      </c>
      <c r="J20" s="12">
        <v>0</v>
      </c>
      <c r="K20" s="7">
        <v>2</v>
      </c>
      <c r="L20" s="7">
        <v>9012</v>
      </c>
      <c r="M20" s="7">
        <v>1</v>
      </c>
      <c r="N20" s="7">
        <v>1</v>
      </c>
      <c r="O20" s="15">
        <v>0</v>
      </c>
      <c r="P20" s="15">
        <v>0</v>
      </c>
      <c r="Q20" s="7">
        <v>0</v>
      </c>
      <c r="R20" s="7">
        <v>1300</v>
      </c>
      <c r="S20" s="5">
        <f t="shared" si="1"/>
        <v>1300</v>
      </c>
      <c r="T20" s="5">
        <f t="shared" si="2"/>
        <v>1350</v>
      </c>
      <c r="U20" s="7">
        <v>1</v>
      </c>
      <c r="V20" s="5">
        <f>VLOOKUP(I20,Sheet1!$A$2:$C$58,3)</f>
        <v>675</v>
      </c>
      <c r="W20" s="5">
        <f t="shared" si="3"/>
        <v>3960</v>
      </c>
      <c r="X20" s="7">
        <v>1.2</v>
      </c>
      <c r="Y20" s="5">
        <f t="shared" si="4"/>
        <v>3300</v>
      </c>
      <c r="Z20" s="7">
        <v>1</v>
      </c>
      <c r="AA20" s="5">
        <f t="shared" si="5"/>
        <v>3300</v>
      </c>
      <c r="AB20" s="5">
        <f t="shared" si="6"/>
        <v>3375</v>
      </c>
      <c r="AC20" s="5">
        <f t="shared" si="0"/>
        <v>1</v>
      </c>
      <c r="AD20" s="5">
        <f>VLOOKUP(I20,Sheet1!$A$2:$B$58,2)</f>
        <v>1350</v>
      </c>
      <c r="AE20" s="7">
        <v>0</v>
      </c>
      <c r="AF20" s="5">
        <v>10018</v>
      </c>
    </row>
    <row r="21" spans="1:32" x14ac:dyDescent="0.3">
      <c r="A21" s="7">
        <v>10019</v>
      </c>
      <c r="B21" s="7">
        <v>1</v>
      </c>
      <c r="C21" s="7">
        <v>0</v>
      </c>
      <c r="D21" s="7">
        <v>1</v>
      </c>
      <c r="E21" s="8">
        <v>10018</v>
      </c>
      <c r="F21" s="8">
        <v>1</v>
      </c>
      <c r="G21" s="8">
        <v>7</v>
      </c>
      <c r="H21" s="8">
        <v>1</v>
      </c>
      <c r="I21" s="8">
        <v>0</v>
      </c>
      <c r="J21" s="12">
        <v>0</v>
      </c>
      <c r="K21" s="8">
        <v>3</v>
      </c>
      <c r="L21" s="8">
        <v>7</v>
      </c>
      <c r="M21" s="8">
        <v>10020</v>
      </c>
      <c r="N21" s="7">
        <v>1</v>
      </c>
      <c r="O21" s="7">
        <v>0</v>
      </c>
      <c r="P21" s="7">
        <v>0</v>
      </c>
      <c r="Q21" s="7">
        <v>0</v>
      </c>
      <c r="R21" s="7">
        <v>1300</v>
      </c>
      <c r="S21" s="5">
        <f t="shared" si="1"/>
        <v>1300</v>
      </c>
      <c r="T21" s="5">
        <f t="shared" si="2"/>
        <v>1350</v>
      </c>
      <c r="U21" s="17">
        <v>1</v>
      </c>
      <c r="V21" s="5">
        <f>V20</f>
        <v>675</v>
      </c>
      <c r="W21" s="5">
        <f t="shared" si="3"/>
        <v>3960</v>
      </c>
      <c r="X21" s="7">
        <v>1.2</v>
      </c>
      <c r="Y21" s="5">
        <f t="shared" si="4"/>
        <v>3300</v>
      </c>
      <c r="Z21" s="17">
        <v>1</v>
      </c>
      <c r="AA21" s="5">
        <f t="shared" si="5"/>
        <v>3300</v>
      </c>
      <c r="AB21" s="5">
        <f t="shared" si="6"/>
        <v>3375</v>
      </c>
      <c r="AC21" s="5">
        <f t="shared" si="0"/>
        <v>1</v>
      </c>
      <c r="AD21" s="5">
        <f>AD20</f>
        <v>1350</v>
      </c>
      <c r="AE21" s="7">
        <v>0</v>
      </c>
      <c r="AF21" s="5">
        <v>10019</v>
      </c>
    </row>
    <row r="22" spans="1:32" x14ac:dyDescent="0.3">
      <c r="A22" s="7">
        <v>10020</v>
      </c>
      <c r="B22" s="7">
        <v>1</v>
      </c>
      <c r="C22" s="7">
        <v>0</v>
      </c>
      <c r="D22" s="7">
        <v>1</v>
      </c>
      <c r="E22" s="8">
        <v>10019</v>
      </c>
      <c r="F22" s="8">
        <v>1</v>
      </c>
      <c r="G22" s="8">
        <v>7</v>
      </c>
      <c r="H22" s="8">
        <v>1</v>
      </c>
      <c r="I22" s="8">
        <v>0</v>
      </c>
      <c r="J22" s="12">
        <v>0</v>
      </c>
      <c r="K22" s="8">
        <v>0</v>
      </c>
      <c r="L22" s="8">
        <v>0</v>
      </c>
      <c r="M22" s="8">
        <v>0</v>
      </c>
      <c r="N22" s="7">
        <v>1</v>
      </c>
      <c r="O22" s="7">
        <v>0</v>
      </c>
      <c r="P22" s="7">
        <v>0</v>
      </c>
      <c r="Q22" s="7">
        <v>0</v>
      </c>
      <c r="R22" s="7">
        <v>1300</v>
      </c>
      <c r="S22" s="5">
        <f t="shared" si="1"/>
        <v>1300</v>
      </c>
      <c r="T22" s="5">
        <f t="shared" si="2"/>
        <v>1350</v>
      </c>
      <c r="U22" s="17">
        <v>1</v>
      </c>
      <c r="V22" s="5">
        <f>V21</f>
        <v>675</v>
      </c>
      <c r="W22" s="5">
        <f t="shared" si="3"/>
        <v>3960</v>
      </c>
      <c r="X22" s="7">
        <v>1.2</v>
      </c>
      <c r="Y22" s="5">
        <f t="shared" si="4"/>
        <v>3300</v>
      </c>
      <c r="Z22" s="17">
        <v>1</v>
      </c>
      <c r="AA22" s="5">
        <f t="shared" si="5"/>
        <v>3300</v>
      </c>
      <c r="AB22" s="5">
        <f t="shared" si="6"/>
        <v>3375</v>
      </c>
      <c r="AC22" s="5">
        <f t="shared" si="0"/>
        <v>1</v>
      </c>
      <c r="AD22" s="5">
        <f>AD21</f>
        <v>1350</v>
      </c>
      <c r="AE22" s="7">
        <v>0</v>
      </c>
      <c r="AF22" s="5">
        <v>10020</v>
      </c>
    </row>
    <row r="23" spans="1:32" x14ac:dyDescent="0.3">
      <c r="A23" s="7">
        <v>10021</v>
      </c>
      <c r="B23" s="7">
        <v>2</v>
      </c>
      <c r="C23" s="7">
        <v>0</v>
      </c>
      <c r="D23" s="7">
        <v>1</v>
      </c>
      <c r="E23" s="10">
        <v>10016</v>
      </c>
      <c r="F23" s="7">
        <v>1</v>
      </c>
      <c r="G23" s="7">
        <v>6</v>
      </c>
      <c r="H23" s="7">
        <v>1</v>
      </c>
      <c r="I23" s="7">
        <v>11</v>
      </c>
      <c r="J23" s="12">
        <v>0</v>
      </c>
      <c r="K23" s="7">
        <v>2</v>
      </c>
      <c r="L23" s="7">
        <v>9023</v>
      </c>
      <c r="M23" s="7">
        <v>5</v>
      </c>
      <c r="N23" s="7">
        <v>1</v>
      </c>
      <c r="O23" s="15">
        <v>210000002</v>
      </c>
      <c r="P23" s="15">
        <v>0</v>
      </c>
      <c r="Q23" s="7">
        <v>0</v>
      </c>
      <c r="R23" s="7">
        <v>1400</v>
      </c>
      <c r="S23" s="5">
        <f t="shared" si="1"/>
        <v>1400</v>
      </c>
      <c r="T23" s="5">
        <f t="shared" si="2"/>
        <v>1400</v>
      </c>
      <c r="U23" s="7">
        <v>1</v>
      </c>
      <c r="V23" s="5">
        <f>VLOOKUP(I23,Sheet1!$A$2:$C$58,3)</f>
        <v>700</v>
      </c>
      <c r="W23" s="5">
        <f t="shared" si="3"/>
        <v>3000</v>
      </c>
      <c r="X23" s="7">
        <v>1.2</v>
      </c>
      <c r="Y23" s="5">
        <f t="shared" si="4"/>
        <v>2500</v>
      </c>
      <c r="Z23" s="7">
        <v>1</v>
      </c>
      <c r="AA23" s="5">
        <f t="shared" si="5"/>
        <v>2500</v>
      </c>
      <c r="AB23" s="5">
        <f t="shared" si="6"/>
        <v>2537.5</v>
      </c>
      <c r="AC23" s="5">
        <f t="shared" si="0"/>
        <v>2</v>
      </c>
      <c r="AD23" s="5">
        <f>VLOOKUP(I23,Sheet1!$A$2:$B$58,2)</f>
        <v>1450</v>
      </c>
      <c r="AE23" s="7">
        <v>0</v>
      </c>
      <c r="AF23" s="5">
        <v>10021</v>
      </c>
    </row>
    <row r="24" spans="1:32" x14ac:dyDescent="0.3">
      <c r="A24" s="7">
        <v>10022</v>
      </c>
      <c r="B24" s="7">
        <v>1</v>
      </c>
      <c r="C24" s="7">
        <v>0</v>
      </c>
      <c r="D24" s="7">
        <v>1</v>
      </c>
      <c r="E24" s="7">
        <v>10019</v>
      </c>
      <c r="F24" s="7">
        <v>1</v>
      </c>
      <c r="G24" s="7">
        <v>6</v>
      </c>
      <c r="H24" s="7">
        <v>1</v>
      </c>
      <c r="I24" s="7">
        <v>12</v>
      </c>
      <c r="J24" s="12">
        <v>0</v>
      </c>
      <c r="K24" s="7">
        <v>2</v>
      </c>
      <c r="L24" s="7">
        <v>9023</v>
      </c>
      <c r="M24" s="7">
        <v>2</v>
      </c>
      <c r="N24" s="7">
        <v>1</v>
      </c>
      <c r="O24" s="15">
        <v>220000002</v>
      </c>
      <c r="P24" s="7">
        <v>0</v>
      </c>
      <c r="Q24" s="7">
        <v>0</v>
      </c>
      <c r="R24" s="7">
        <v>1400</v>
      </c>
      <c r="S24" s="5">
        <f t="shared" si="1"/>
        <v>1400</v>
      </c>
      <c r="T24" s="5">
        <f t="shared" si="2"/>
        <v>1450</v>
      </c>
      <c r="U24" s="7">
        <v>1</v>
      </c>
      <c r="V24" s="5">
        <f>VLOOKUP(I24,Sheet1!$A$2:$C$58,3)</f>
        <v>725</v>
      </c>
      <c r="W24" s="5">
        <f t="shared" si="3"/>
        <v>4920</v>
      </c>
      <c r="X24" s="7">
        <v>1.2</v>
      </c>
      <c r="Y24" s="5">
        <f t="shared" si="4"/>
        <v>4100</v>
      </c>
      <c r="Z24" s="7">
        <v>1</v>
      </c>
      <c r="AA24" s="5">
        <f t="shared" si="5"/>
        <v>4100</v>
      </c>
      <c r="AB24" s="5">
        <f t="shared" si="6"/>
        <v>4125</v>
      </c>
      <c r="AC24" s="5">
        <f t="shared" si="0"/>
        <v>1</v>
      </c>
      <c r="AD24" s="5">
        <f>VLOOKUP(I24,Sheet1!$A$2:$B$58,2)</f>
        <v>1650</v>
      </c>
      <c r="AE24" s="7">
        <v>0</v>
      </c>
      <c r="AF24" s="5">
        <v>10022</v>
      </c>
    </row>
    <row r="25" spans="1:32" x14ac:dyDescent="0.3">
      <c r="A25" s="7">
        <v>10023</v>
      </c>
      <c r="B25" s="7">
        <v>1</v>
      </c>
      <c r="C25" s="7">
        <v>0</v>
      </c>
      <c r="D25" s="7">
        <v>1</v>
      </c>
      <c r="E25" s="8">
        <v>10022</v>
      </c>
      <c r="F25" s="8">
        <v>1</v>
      </c>
      <c r="G25" s="8">
        <v>6</v>
      </c>
      <c r="H25" s="8">
        <v>1</v>
      </c>
      <c r="I25" s="8">
        <v>0</v>
      </c>
      <c r="J25" s="12">
        <v>0</v>
      </c>
      <c r="K25" s="8">
        <v>3</v>
      </c>
      <c r="L25" s="8">
        <v>6</v>
      </c>
      <c r="M25" s="8">
        <v>10024</v>
      </c>
      <c r="N25" s="7">
        <v>1</v>
      </c>
      <c r="O25" s="7">
        <v>0</v>
      </c>
      <c r="P25" s="7">
        <v>0</v>
      </c>
      <c r="Q25" s="7">
        <v>0</v>
      </c>
      <c r="R25" s="7">
        <v>1400</v>
      </c>
      <c r="S25" s="5">
        <f t="shared" si="1"/>
        <v>1400</v>
      </c>
      <c r="T25" s="5">
        <f t="shared" si="2"/>
        <v>1450</v>
      </c>
      <c r="U25" s="17">
        <v>1</v>
      </c>
      <c r="V25" s="5">
        <f t="shared" ref="V25:V26" si="7">V24</f>
        <v>725</v>
      </c>
      <c r="W25" s="5">
        <f t="shared" si="3"/>
        <v>4920</v>
      </c>
      <c r="X25" s="7">
        <v>1.2</v>
      </c>
      <c r="Y25" s="5">
        <f t="shared" si="4"/>
        <v>4100</v>
      </c>
      <c r="Z25" s="17">
        <v>1</v>
      </c>
      <c r="AA25" s="5">
        <f t="shared" si="5"/>
        <v>4100</v>
      </c>
      <c r="AB25" s="5">
        <f t="shared" si="6"/>
        <v>4125</v>
      </c>
      <c r="AC25" s="5">
        <f t="shared" si="0"/>
        <v>1</v>
      </c>
      <c r="AD25" s="5">
        <f>AD24</f>
        <v>1650</v>
      </c>
      <c r="AE25" s="7">
        <v>0</v>
      </c>
      <c r="AF25" s="5">
        <v>10023</v>
      </c>
    </row>
    <row r="26" spans="1:32" x14ac:dyDescent="0.3">
      <c r="A26" s="7">
        <v>10024</v>
      </c>
      <c r="B26" s="7">
        <v>1</v>
      </c>
      <c r="C26" s="7">
        <v>0</v>
      </c>
      <c r="D26" s="7">
        <v>1</v>
      </c>
      <c r="E26" s="8">
        <v>10023</v>
      </c>
      <c r="F26" s="8">
        <v>1</v>
      </c>
      <c r="G26" s="8">
        <v>6</v>
      </c>
      <c r="H26" s="8">
        <v>1</v>
      </c>
      <c r="I26" s="8">
        <v>0</v>
      </c>
      <c r="J26" s="12">
        <v>0</v>
      </c>
      <c r="K26" s="8">
        <v>0</v>
      </c>
      <c r="L26" s="8">
        <v>0</v>
      </c>
      <c r="M26" s="8">
        <v>0</v>
      </c>
      <c r="N26" s="7">
        <v>1</v>
      </c>
      <c r="O26" s="7">
        <v>0</v>
      </c>
      <c r="P26" s="7">
        <v>0</v>
      </c>
      <c r="Q26" s="7">
        <v>0</v>
      </c>
      <c r="R26" s="7">
        <v>1400</v>
      </c>
      <c r="S26" s="5">
        <f t="shared" si="1"/>
        <v>1400</v>
      </c>
      <c r="T26" s="5">
        <f t="shared" si="2"/>
        <v>1450</v>
      </c>
      <c r="U26" s="17">
        <v>1</v>
      </c>
      <c r="V26" s="5">
        <f t="shared" si="7"/>
        <v>725</v>
      </c>
      <c r="W26" s="5">
        <f t="shared" si="3"/>
        <v>4920</v>
      </c>
      <c r="X26" s="7">
        <v>1.2</v>
      </c>
      <c r="Y26" s="5">
        <f t="shared" si="4"/>
        <v>4100</v>
      </c>
      <c r="Z26" s="17">
        <v>1</v>
      </c>
      <c r="AA26" s="5">
        <f t="shared" si="5"/>
        <v>4100</v>
      </c>
      <c r="AB26" s="5">
        <f t="shared" si="6"/>
        <v>4125</v>
      </c>
      <c r="AC26" s="5">
        <f t="shared" si="0"/>
        <v>1</v>
      </c>
      <c r="AD26" s="5">
        <f>AD25</f>
        <v>1650</v>
      </c>
      <c r="AE26" s="7">
        <v>0</v>
      </c>
      <c r="AF26" s="5">
        <v>10024</v>
      </c>
    </row>
    <row r="27" spans="1:32" x14ac:dyDescent="0.3">
      <c r="A27" s="7">
        <v>10025</v>
      </c>
      <c r="B27" s="7">
        <v>1</v>
      </c>
      <c r="C27" s="7">
        <v>0</v>
      </c>
      <c r="D27" s="7">
        <v>1</v>
      </c>
      <c r="E27" s="7">
        <v>10023</v>
      </c>
      <c r="F27" s="7">
        <v>1</v>
      </c>
      <c r="G27" s="7">
        <v>7</v>
      </c>
      <c r="H27" s="7">
        <v>1</v>
      </c>
      <c r="I27" s="7">
        <v>13</v>
      </c>
      <c r="J27" s="12">
        <v>0</v>
      </c>
      <c r="K27" s="7">
        <v>2</v>
      </c>
      <c r="L27" s="7">
        <v>9018</v>
      </c>
      <c r="M27" s="7">
        <v>1</v>
      </c>
      <c r="N27" s="7">
        <v>1</v>
      </c>
      <c r="O27" s="15">
        <v>210000101</v>
      </c>
      <c r="P27" s="15">
        <v>0</v>
      </c>
      <c r="Q27" s="7">
        <v>0</v>
      </c>
      <c r="R27" s="7">
        <v>1500</v>
      </c>
      <c r="S27" s="5">
        <f t="shared" si="1"/>
        <v>1500</v>
      </c>
      <c r="T27" s="5">
        <f t="shared" si="2"/>
        <v>1500</v>
      </c>
      <c r="U27" s="7">
        <v>1</v>
      </c>
      <c r="V27" s="5">
        <f>VLOOKUP(I27,Sheet1!$A$2:$C$58,3)</f>
        <v>750</v>
      </c>
      <c r="W27" s="5">
        <f t="shared" si="3"/>
        <v>5040</v>
      </c>
      <c r="X27" s="7">
        <v>1.2</v>
      </c>
      <c r="Y27" s="5">
        <f t="shared" si="4"/>
        <v>4200</v>
      </c>
      <c r="Z27" s="7">
        <v>1</v>
      </c>
      <c r="AA27" s="5">
        <f t="shared" si="5"/>
        <v>4200</v>
      </c>
      <c r="AB27" s="5">
        <f t="shared" si="6"/>
        <v>4250</v>
      </c>
      <c r="AC27" s="5">
        <f t="shared" si="0"/>
        <v>1</v>
      </c>
      <c r="AD27" s="5">
        <f>VLOOKUP(I27,Sheet1!$A$2:$B$58,2)</f>
        <v>1700</v>
      </c>
      <c r="AE27" s="7">
        <v>0</v>
      </c>
      <c r="AF27" s="5">
        <v>10025</v>
      </c>
    </row>
    <row r="28" spans="1:32" x14ac:dyDescent="0.3">
      <c r="A28" s="7">
        <v>10026</v>
      </c>
      <c r="B28" s="7">
        <v>2</v>
      </c>
      <c r="C28" s="7">
        <v>0</v>
      </c>
      <c r="D28" s="7">
        <v>1</v>
      </c>
      <c r="E28" s="10">
        <v>10022</v>
      </c>
      <c r="F28" s="8">
        <v>1</v>
      </c>
      <c r="G28" s="8">
        <v>6</v>
      </c>
      <c r="H28" s="8">
        <v>1</v>
      </c>
      <c r="I28" s="8">
        <v>0</v>
      </c>
      <c r="J28" s="12">
        <v>0</v>
      </c>
      <c r="K28" s="8">
        <v>3</v>
      </c>
      <c r="L28" s="8">
        <v>6</v>
      </c>
      <c r="M28" s="8">
        <v>10027</v>
      </c>
      <c r="N28" s="7">
        <v>1</v>
      </c>
      <c r="O28" s="7">
        <v>0</v>
      </c>
      <c r="P28" s="7">
        <v>0</v>
      </c>
      <c r="Q28" s="7">
        <v>0</v>
      </c>
      <c r="R28" s="7">
        <v>1500</v>
      </c>
      <c r="S28" s="5">
        <f t="shared" si="1"/>
        <v>1500</v>
      </c>
      <c r="T28" s="5">
        <f t="shared" si="2"/>
        <v>1500</v>
      </c>
      <c r="U28" s="17">
        <v>1</v>
      </c>
      <c r="V28" s="5">
        <f t="shared" ref="V28:V29" si="8">V27</f>
        <v>750</v>
      </c>
      <c r="W28" s="5">
        <f t="shared" si="3"/>
        <v>3480</v>
      </c>
      <c r="X28" s="7">
        <v>1.2</v>
      </c>
      <c r="Y28" s="5">
        <f t="shared" si="4"/>
        <v>2900</v>
      </c>
      <c r="Z28" s="17">
        <v>1</v>
      </c>
      <c r="AA28" s="5">
        <f t="shared" si="5"/>
        <v>2900</v>
      </c>
      <c r="AB28" s="5">
        <f t="shared" si="6"/>
        <v>2975</v>
      </c>
      <c r="AC28" s="5">
        <f t="shared" si="0"/>
        <v>2</v>
      </c>
      <c r="AD28" s="5">
        <f>AD27</f>
        <v>1700</v>
      </c>
      <c r="AE28" s="7">
        <v>0</v>
      </c>
      <c r="AF28" s="5">
        <v>10026</v>
      </c>
    </row>
    <row r="29" spans="1:32" x14ac:dyDescent="0.3">
      <c r="A29" s="7">
        <v>10027</v>
      </c>
      <c r="B29" s="7">
        <v>2</v>
      </c>
      <c r="C29" s="7">
        <v>0</v>
      </c>
      <c r="D29" s="7">
        <v>1</v>
      </c>
      <c r="E29" s="10">
        <v>10026</v>
      </c>
      <c r="F29" s="8">
        <v>1</v>
      </c>
      <c r="G29" s="8">
        <v>6</v>
      </c>
      <c r="H29" s="8">
        <v>1</v>
      </c>
      <c r="I29" s="8">
        <v>0</v>
      </c>
      <c r="J29" s="12">
        <v>0</v>
      </c>
      <c r="K29" s="8">
        <v>0</v>
      </c>
      <c r="L29" s="8">
        <v>0</v>
      </c>
      <c r="M29" s="8">
        <v>0</v>
      </c>
      <c r="N29" s="7">
        <v>1</v>
      </c>
      <c r="O29" s="7">
        <v>0</v>
      </c>
      <c r="P29" s="7">
        <v>0</v>
      </c>
      <c r="Q29" s="7">
        <v>0</v>
      </c>
      <c r="R29" s="7">
        <v>1500</v>
      </c>
      <c r="S29" s="5">
        <f t="shared" si="1"/>
        <v>1500</v>
      </c>
      <c r="T29" s="5">
        <f t="shared" si="2"/>
        <v>1500</v>
      </c>
      <c r="U29" s="17">
        <v>1</v>
      </c>
      <c r="V29" s="5">
        <f t="shared" si="8"/>
        <v>750</v>
      </c>
      <c r="W29" s="5">
        <f t="shared" si="3"/>
        <v>3480</v>
      </c>
      <c r="X29" s="7">
        <v>1.2</v>
      </c>
      <c r="Y29" s="5">
        <f t="shared" si="4"/>
        <v>2900</v>
      </c>
      <c r="Z29" s="17">
        <v>1</v>
      </c>
      <c r="AA29" s="5">
        <f t="shared" si="5"/>
        <v>2900</v>
      </c>
      <c r="AB29" s="5">
        <f t="shared" si="6"/>
        <v>2975</v>
      </c>
      <c r="AC29" s="5">
        <f t="shared" si="0"/>
        <v>2</v>
      </c>
      <c r="AD29" s="5">
        <f>AD28</f>
        <v>1700</v>
      </c>
      <c r="AE29" s="7">
        <v>0</v>
      </c>
      <c r="AF29" s="5">
        <v>10027</v>
      </c>
    </row>
    <row r="30" spans="1:32" x14ac:dyDescent="0.3">
      <c r="A30" s="7">
        <v>10028</v>
      </c>
      <c r="B30" s="7">
        <v>2</v>
      </c>
      <c r="C30" s="7">
        <v>0</v>
      </c>
      <c r="D30" s="7">
        <v>1</v>
      </c>
      <c r="E30" s="10">
        <v>10026</v>
      </c>
      <c r="F30" s="7">
        <v>1</v>
      </c>
      <c r="G30" s="7">
        <v>9</v>
      </c>
      <c r="H30" s="7">
        <v>1</v>
      </c>
      <c r="I30" s="7">
        <v>13</v>
      </c>
      <c r="J30" s="12">
        <v>0</v>
      </c>
      <c r="K30" s="7">
        <v>2</v>
      </c>
      <c r="L30" s="7">
        <v>9012</v>
      </c>
      <c r="M30" s="7">
        <v>1</v>
      </c>
      <c r="N30" s="7">
        <v>1</v>
      </c>
      <c r="O30" s="7">
        <v>220000101</v>
      </c>
      <c r="P30" s="7">
        <v>0</v>
      </c>
      <c r="Q30" s="7">
        <v>0</v>
      </c>
      <c r="R30" s="7">
        <v>1500</v>
      </c>
      <c r="S30" s="5">
        <f t="shared" si="1"/>
        <v>1500</v>
      </c>
      <c r="T30" s="5">
        <f t="shared" si="2"/>
        <v>1500</v>
      </c>
      <c r="U30" s="7">
        <v>1</v>
      </c>
      <c r="V30" s="5">
        <f>VLOOKUP(I30,Sheet1!$A$2:$C$58,3)</f>
        <v>750</v>
      </c>
      <c r="W30" s="5">
        <f t="shared" si="3"/>
        <v>3480</v>
      </c>
      <c r="X30" s="7">
        <v>1.2</v>
      </c>
      <c r="Y30" s="5">
        <f t="shared" si="4"/>
        <v>2900</v>
      </c>
      <c r="Z30" s="7">
        <v>1</v>
      </c>
      <c r="AA30" s="5">
        <f t="shared" si="5"/>
        <v>2900</v>
      </c>
      <c r="AB30" s="5">
        <f t="shared" si="6"/>
        <v>2975</v>
      </c>
      <c r="AC30" s="5">
        <f t="shared" si="0"/>
        <v>2</v>
      </c>
      <c r="AD30" s="5">
        <f>VLOOKUP(I30,Sheet1!$A$2:$B$58,2)</f>
        <v>1700</v>
      </c>
      <c r="AE30" s="7">
        <v>0</v>
      </c>
      <c r="AF30" s="5">
        <v>10028</v>
      </c>
    </row>
    <row r="31" spans="1:32" x14ac:dyDescent="0.3">
      <c r="A31" s="7">
        <v>10029</v>
      </c>
      <c r="B31" s="7">
        <v>1</v>
      </c>
      <c r="C31" s="7">
        <v>0</v>
      </c>
      <c r="D31" s="7">
        <v>1</v>
      </c>
      <c r="E31" s="8">
        <v>10025</v>
      </c>
      <c r="F31" s="8">
        <v>1</v>
      </c>
      <c r="G31" s="8">
        <v>7</v>
      </c>
      <c r="H31" s="8">
        <v>1</v>
      </c>
      <c r="I31" s="8">
        <v>0</v>
      </c>
      <c r="J31" s="12">
        <v>0</v>
      </c>
      <c r="K31" s="8">
        <v>3</v>
      </c>
      <c r="L31" s="8">
        <v>7</v>
      </c>
      <c r="M31" s="8">
        <v>10030</v>
      </c>
      <c r="N31" s="7">
        <v>1</v>
      </c>
      <c r="O31" s="7">
        <v>0</v>
      </c>
      <c r="P31" s="7">
        <v>0</v>
      </c>
      <c r="Q31" s="7">
        <v>0</v>
      </c>
      <c r="R31" s="7">
        <v>1500</v>
      </c>
      <c r="S31" s="5">
        <f t="shared" si="1"/>
        <v>1500</v>
      </c>
      <c r="T31" s="5">
        <f t="shared" si="2"/>
        <v>1500</v>
      </c>
      <c r="U31" s="17">
        <v>1</v>
      </c>
      <c r="V31" s="5">
        <f t="shared" ref="V31:V32" si="9">V30</f>
        <v>750</v>
      </c>
      <c r="W31" s="5">
        <f t="shared" si="3"/>
        <v>5040</v>
      </c>
      <c r="X31" s="7">
        <v>1.2</v>
      </c>
      <c r="Y31" s="5">
        <f t="shared" si="4"/>
        <v>4200</v>
      </c>
      <c r="Z31" s="17">
        <v>1</v>
      </c>
      <c r="AA31" s="5">
        <f t="shared" si="5"/>
        <v>4200</v>
      </c>
      <c r="AB31" s="5">
        <f t="shared" si="6"/>
        <v>4250</v>
      </c>
      <c r="AC31" s="5">
        <f t="shared" si="0"/>
        <v>1</v>
      </c>
      <c r="AD31" s="5">
        <f>AD30</f>
        <v>1700</v>
      </c>
      <c r="AE31" s="7">
        <v>0</v>
      </c>
      <c r="AF31" s="5">
        <v>10029</v>
      </c>
    </row>
    <row r="32" spans="1:32" x14ac:dyDescent="0.3">
      <c r="A32" s="7">
        <v>10030</v>
      </c>
      <c r="B32" s="7">
        <v>1</v>
      </c>
      <c r="C32" s="7">
        <v>0</v>
      </c>
      <c r="D32" s="7">
        <v>1</v>
      </c>
      <c r="E32" s="8">
        <v>10029</v>
      </c>
      <c r="F32" s="8">
        <v>1</v>
      </c>
      <c r="G32" s="8">
        <v>7</v>
      </c>
      <c r="H32" s="8">
        <v>1</v>
      </c>
      <c r="I32" s="8">
        <v>0</v>
      </c>
      <c r="J32" s="12">
        <v>0</v>
      </c>
      <c r="K32" s="8">
        <v>0</v>
      </c>
      <c r="L32" s="8">
        <v>0</v>
      </c>
      <c r="M32" s="8">
        <v>0</v>
      </c>
      <c r="N32" s="7">
        <v>1</v>
      </c>
      <c r="O32" s="7">
        <v>0</v>
      </c>
      <c r="P32" s="7">
        <v>0</v>
      </c>
      <c r="Q32" s="7">
        <v>0</v>
      </c>
      <c r="R32" s="7">
        <v>1500</v>
      </c>
      <c r="S32" s="5">
        <f t="shared" si="1"/>
        <v>1500</v>
      </c>
      <c r="T32" s="5">
        <f t="shared" si="2"/>
        <v>1500</v>
      </c>
      <c r="U32" s="17">
        <v>1</v>
      </c>
      <c r="V32" s="5">
        <f t="shared" si="9"/>
        <v>750</v>
      </c>
      <c r="W32" s="5">
        <f t="shared" si="3"/>
        <v>5040</v>
      </c>
      <c r="X32" s="7">
        <v>1.2</v>
      </c>
      <c r="Y32" s="5">
        <f t="shared" si="4"/>
        <v>4200</v>
      </c>
      <c r="Z32" s="17">
        <v>1</v>
      </c>
      <c r="AA32" s="5">
        <f t="shared" si="5"/>
        <v>4200</v>
      </c>
      <c r="AB32" s="5">
        <f t="shared" si="6"/>
        <v>4250</v>
      </c>
      <c r="AC32" s="5">
        <f t="shared" si="0"/>
        <v>1</v>
      </c>
      <c r="AD32" s="5">
        <f>AD31</f>
        <v>1700</v>
      </c>
      <c r="AE32" s="7">
        <v>0</v>
      </c>
      <c r="AF32" s="5">
        <v>10030</v>
      </c>
    </row>
    <row r="33" spans="1:32" x14ac:dyDescent="0.3">
      <c r="A33" s="7">
        <v>10031</v>
      </c>
      <c r="B33" s="7">
        <v>1</v>
      </c>
      <c r="C33" s="7">
        <v>0</v>
      </c>
      <c r="D33" s="7">
        <v>1</v>
      </c>
      <c r="E33" s="7">
        <v>10029</v>
      </c>
      <c r="F33" s="7">
        <v>1</v>
      </c>
      <c r="G33" s="7">
        <v>6</v>
      </c>
      <c r="H33" s="7">
        <v>1</v>
      </c>
      <c r="I33" s="7">
        <v>13</v>
      </c>
      <c r="J33" s="14">
        <v>0</v>
      </c>
      <c r="K33" s="7">
        <v>2</v>
      </c>
      <c r="L33" s="7">
        <v>9012</v>
      </c>
      <c r="M33" s="7">
        <v>3</v>
      </c>
      <c r="N33" s="7">
        <v>1</v>
      </c>
      <c r="O33" s="7">
        <v>0</v>
      </c>
      <c r="P33" s="7">
        <v>0</v>
      </c>
      <c r="Q33" s="7">
        <v>0</v>
      </c>
      <c r="R33" s="7">
        <v>1500</v>
      </c>
      <c r="S33" s="5">
        <f t="shared" si="1"/>
        <v>1500</v>
      </c>
      <c r="T33" s="5">
        <f t="shared" si="2"/>
        <v>1500</v>
      </c>
      <c r="U33" s="7">
        <v>1</v>
      </c>
      <c r="V33" s="5">
        <f>VLOOKUP(I33,Sheet1!$A$2:$C$58,3)</f>
        <v>750</v>
      </c>
      <c r="W33" s="5">
        <f t="shared" si="3"/>
        <v>5040</v>
      </c>
      <c r="X33" s="7">
        <v>1.2</v>
      </c>
      <c r="Y33" s="5">
        <f t="shared" si="4"/>
        <v>4200</v>
      </c>
      <c r="Z33" s="7">
        <v>1</v>
      </c>
      <c r="AA33" s="5">
        <f t="shared" si="5"/>
        <v>4200</v>
      </c>
      <c r="AB33" s="5">
        <f t="shared" si="6"/>
        <v>4250</v>
      </c>
      <c r="AC33" s="5">
        <f t="shared" si="0"/>
        <v>1</v>
      </c>
      <c r="AD33" s="5">
        <f>VLOOKUP(I33,Sheet1!$A$2:$B$58,2)</f>
        <v>1700</v>
      </c>
      <c r="AE33" s="7">
        <v>0</v>
      </c>
      <c r="AF33" s="5">
        <v>10031</v>
      </c>
    </row>
    <row r="34" spans="1:32" x14ac:dyDescent="0.3">
      <c r="A34" s="7">
        <v>10032</v>
      </c>
      <c r="B34" s="7">
        <v>1</v>
      </c>
      <c r="C34" s="7">
        <v>0</v>
      </c>
      <c r="D34" s="7">
        <v>1</v>
      </c>
      <c r="E34" s="7">
        <v>10031</v>
      </c>
      <c r="F34" s="7">
        <v>1</v>
      </c>
      <c r="G34" s="7">
        <v>6</v>
      </c>
      <c r="H34" s="7">
        <v>1</v>
      </c>
      <c r="I34" s="7">
        <v>15</v>
      </c>
      <c r="J34" s="12">
        <v>0</v>
      </c>
      <c r="K34" s="7">
        <v>2</v>
      </c>
      <c r="L34" s="7">
        <v>222</v>
      </c>
      <c r="M34" s="7">
        <v>1</v>
      </c>
      <c r="N34" s="7">
        <v>1</v>
      </c>
      <c r="O34" s="7">
        <v>0</v>
      </c>
      <c r="P34" s="7">
        <v>0</v>
      </c>
      <c r="Q34" s="7">
        <v>0</v>
      </c>
      <c r="R34" s="7">
        <v>1600</v>
      </c>
      <c r="S34" s="5">
        <f t="shared" si="1"/>
        <v>1600</v>
      </c>
      <c r="T34" s="5">
        <f t="shared" si="2"/>
        <v>1600</v>
      </c>
      <c r="U34" s="7">
        <v>1</v>
      </c>
      <c r="V34" s="5">
        <f>VLOOKUP(I34,Sheet1!$A$2:$C$58,3)</f>
        <v>800</v>
      </c>
      <c r="W34" s="5">
        <f t="shared" si="3"/>
        <v>6440</v>
      </c>
      <c r="X34" s="7">
        <v>1.4</v>
      </c>
      <c r="Y34" s="5">
        <f t="shared" si="4"/>
        <v>4600</v>
      </c>
      <c r="Z34" s="7">
        <v>1</v>
      </c>
      <c r="AA34" s="5">
        <f t="shared" si="5"/>
        <v>4600</v>
      </c>
      <c r="AB34" s="5">
        <f t="shared" si="6"/>
        <v>4625</v>
      </c>
      <c r="AC34" s="5">
        <f t="shared" ref="AC34:AC65" si="10">B34</f>
        <v>1</v>
      </c>
      <c r="AD34" s="5">
        <f>VLOOKUP(I34,Sheet1!$A$2:$B$58,2)</f>
        <v>1850</v>
      </c>
      <c r="AE34" s="7">
        <v>0</v>
      </c>
      <c r="AF34" s="5">
        <v>10032</v>
      </c>
    </row>
    <row r="35" spans="1:32" x14ac:dyDescent="0.3">
      <c r="A35" s="7">
        <v>10033</v>
      </c>
      <c r="B35" s="7">
        <v>1</v>
      </c>
      <c r="C35" s="7">
        <v>0</v>
      </c>
      <c r="D35" s="7">
        <v>1</v>
      </c>
      <c r="E35" s="7">
        <v>10032</v>
      </c>
      <c r="F35" s="7">
        <v>1</v>
      </c>
      <c r="G35" s="7">
        <v>6</v>
      </c>
      <c r="H35" s="7">
        <v>1</v>
      </c>
      <c r="I35" s="7">
        <v>16</v>
      </c>
      <c r="J35" s="12">
        <v>0</v>
      </c>
      <c r="K35" s="7">
        <v>2</v>
      </c>
      <c r="L35" s="7">
        <v>3223</v>
      </c>
      <c r="M35" s="7">
        <v>3</v>
      </c>
      <c r="N35" s="7">
        <v>1</v>
      </c>
      <c r="O35" s="15">
        <v>10060101</v>
      </c>
      <c r="P35" s="15">
        <v>0</v>
      </c>
      <c r="Q35" s="7">
        <v>0</v>
      </c>
      <c r="R35" s="7">
        <v>1600</v>
      </c>
      <c r="S35" s="5">
        <f t="shared" si="1"/>
        <v>1600</v>
      </c>
      <c r="T35" s="5">
        <f t="shared" si="2"/>
        <v>1650</v>
      </c>
      <c r="U35" s="7">
        <v>1</v>
      </c>
      <c r="V35" s="5">
        <f>VLOOKUP(I35,Sheet1!$A$2:$C$58,3)</f>
        <v>825</v>
      </c>
      <c r="W35" s="5">
        <f t="shared" si="3"/>
        <v>7140</v>
      </c>
      <c r="X35" s="7">
        <v>1.4</v>
      </c>
      <c r="Y35" s="5">
        <f t="shared" si="4"/>
        <v>5100</v>
      </c>
      <c r="Z35" s="7">
        <v>1</v>
      </c>
      <c r="AA35" s="5">
        <f t="shared" si="5"/>
        <v>5100</v>
      </c>
      <c r="AB35" s="5">
        <f t="shared" si="6"/>
        <v>5125</v>
      </c>
      <c r="AC35" s="5">
        <f t="shared" si="10"/>
        <v>1</v>
      </c>
      <c r="AD35" s="5">
        <f>VLOOKUP(I35,Sheet1!$A$2:$B$58,2)</f>
        <v>2050</v>
      </c>
      <c r="AE35" s="7">
        <v>0</v>
      </c>
      <c r="AF35" s="5">
        <v>10033</v>
      </c>
    </row>
    <row r="36" spans="1:32" x14ac:dyDescent="0.3">
      <c r="A36" s="7">
        <v>10034</v>
      </c>
      <c r="B36" s="7">
        <v>2</v>
      </c>
      <c r="C36" s="7">
        <v>0</v>
      </c>
      <c r="D36" s="7">
        <v>1</v>
      </c>
      <c r="E36" s="10">
        <v>10032</v>
      </c>
      <c r="F36" s="7">
        <v>1</v>
      </c>
      <c r="G36" s="7">
        <v>7</v>
      </c>
      <c r="H36" s="7">
        <v>1</v>
      </c>
      <c r="I36" s="7">
        <v>16</v>
      </c>
      <c r="J36" s="12">
        <v>0</v>
      </c>
      <c r="K36" s="7">
        <v>2</v>
      </c>
      <c r="L36" s="7">
        <v>3223</v>
      </c>
      <c r="M36" s="7">
        <v>5</v>
      </c>
      <c r="N36" s="7">
        <v>1</v>
      </c>
      <c r="O36" s="7">
        <v>20060101</v>
      </c>
      <c r="P36" s="7">
        <v>0</v>
      </c>
      <c r="Q36" s="7">
        <v>0</v>
      </c>
      <c r="R36" s="7">
        <v>1600</v>
      </c>
      <c r="S36" s="5">
        <f t="shared" si="1"/>
        <v>1600</v>
      </c>
      <c r="T36" s="5">
        <f t="shared" si="2"/>
        <v>1650</v>
      </c>
      <c r="U36" s="7">
        <v>1</v>
      </c>
      <c r="V36" s="5">
        <f>VLOOKUP(I36,Sheet1!$A$2:$C$58,3)</f>
        <v>825</v>
      </c>
      <c r="W36" s="5">
        <f t="shared" si="3"/>
        <v>4900</v>
      </c>
      <c r="X36" s="7">
        <v>1.4</v>
      </c>
      <c r="Y36" s="5">
        <f t="shared" si="4"/>
        <v>3500</v>
      </c>
      <c r="Z36" s="7">
        <v>1</v>
      </c>
      <c r="AA36" s="5">
        <f t="shared" si="5"/>
        <v>3500</v>
      </c>
      <c r="AB36" s="5">
        <f t="shared" si="6"/>
        <v>3587.5</v>
      </c>
      <c r="AC36" s="5">
        <f t="shared" si="10"/>
        <v>2</v>
      </c>
      <c r="AD36" s="5">
        <f>VLOOKUP(I36,Sheet1!$A$2:$B$58,2)</f>
        <v>2050</v>
      </c>
      <c r="AE36" s="7">
        <v>0</v>
      </c>
      <c r="AF36" s="5">
        <v>10034</v>
      </c>
    </row>
    <row r="37" spans="1:32" x14ac:dyDescent="0.3">
      <c r="A37" s="7">
        <v>10035</v>
      </c>
      <c r="B37" s="7">
        <v>1</v>
      </c>
      <c r="C37" s="7">
        <v>0</v>
      </c>
      <c r="D37" s="7">
        <v>1</v>
      </c>
      <c r="E37" s="7">
        <v>10033</v>
      </c>
      <c r="F37" s="7">
        <v>1</v>
      </c>
      <c r="G37" s="7">
        <v>6</v>
      </c>
      <c r="H37" s="7">
        <v>1</v>
      </c>
      <c r="I37" s="7">
        <v>17</v>
      </c>
      <c r="J37" s="12">
        <v>0</v>
      </c>
      <c r="K37" s="7">
        <v>2</v>
      </c>
      <c r="L37" s="7">
        <v>210</v>
      </c>
      <c r="M37" s="7">
        <v>1</v>
      </c>
      <c r="N37" s="7">
        <v>1</v>
      </c>
      <c r="O37" s="7">
        <v>0</v>
      </c>
      <c r="P37" s="7">
        <v>0</v>
      </c>
      <c r="Q37" s="7">
        <v>0</v>
      </c>
      <c r="R37" s="7">
        <v>1700</v>
      </c>
      <c r="S37" s="5">
        <f t="shared" si="1"/>
        <v>1700</v>
      </c>
      <c r="T37" s="5">
        <f t="shared" si="2"/>
        <v>1700</v>
      </c>
      <c r="U37" s="7">
        <v>1</v>
      </c>
      <c r="V37" s="5">
        <f>VLOOKUP(I37,Sheet1!$A$2:$C$58,3)</f>
        <v>850</v>
      </c>
      <c r="W37" s="5">
        <f t="shared" si="3"/>
        <v>7140</v>
      </c>
      <c r="X37" s="7">
        <v>1.4</v>
      </c>
      <c r="Y37" s="5">
        <f t="shared" si="4"/>
        <v>5100</v>
      </c>
      <c r="Z37" s="7">
        <v>1</v>
      </c>
      <c r="AA37" s="5">
        <f t="shared" si="5"/>
        <v>5100</v>
      </c>
      <c r="AB37" s="5">
        <f t="shared" si="6"/>
        <v>5125</v>
      </c>
      <c r="AC37" s="5">
        <f t="shared" si="10"/>
        <v>1</v>
      </c>
      <c r="AD37" s="5">
        <f>VLOOKUP(I37,Sheet1!$A$2:$B$58,2)</f>
        <v>2050</v>
      </c>
      <c r="AE37" s="7">
        <v>0</v>
      </c>
      <c r="AF37" s="5">
        <v>10035</v>
      </c>
    </row>
    <row r="38" spans="1:32" x14ac:dyDescent="0.3">
      <c r="A38" s="7">
        <v>10036</v>
      </c>
      <c r="B38" s="7">
        <v>2</v>
      </c>
      <c r="C38" s="7">
        <v>0</v>
      </c>
      <c r="D38" s="7">
        <v>1</v>
      </c>
      <c r="E38" s="10">
        <v>10035</v>
      </c>
      <c r="F38" s="8">
        <v>1</v>
      </c>
      <c r="G38" s="8">
        <v>6</v>
      </c>
      <c r="H38" s="8">
        <v>1</v>
      </c>
      <c r="I38" s="8">
        <v>0</v>
      </c>
      <c r="J38" s="12">
        <v>0</v>
      </c>
      <c r="K38" s="8">
        <v>3</v>
      </c>
      <c r="L38" s="8">
        <v>6</v>
      </c>
      <c r="M38" s="8">
        <v>10037</v>
      </c>
      <c r="N38" s="7">
        <v>1</v>
      </c>
      <c r="O38" s="7">
        <v>0</v>
      </c>
      <c r="P38" s="7">
        <v>0</v>
      </c>
      <c r="Q38" s="7">
        <v>0</v>
      </c>
      <c r="R38" s="7">
        <v>1700</v>
      </c>
      <c r="S38" s="5">
        <f t="shared" si="1"/>
        <v>1700</v>
      </c>
      <c r="T38" s="5">
        <f t="shared" si="2"/>
        <v>1700</v>
      </c>
      <c r="U38" s="17">
        <v>1</v>
      </c>
      <c r="V38" s="5">
        <f t="shared" ref="V38:V39" si="11">V37</f>
        <v>850</v>
      </c>
      <c r="W38" s="5">
        <f t="shared" si="3"/>
        <v>4900</v>
      </c>
      <c r="X38" s="7">
        <v>1.4</v>
      </c>
      <c r="Y38" s="5">
        <f t="shared" si="4"/>
        <v>3500</v>
      </c>
      <c r="Z38" s="17">
        <v>1</v>
      </c>
      <c r="AA38" s="5">
        <f t="shared" si="5"/>
        <v>3500</v>
      </c>
      <c r="AB38" s="5">
        <f t="shared" si="6"/>
        <v>3587.5</v>
      </c>
      <c r="AC38" s="5">
        <f t="shared" si="10"/>
        <v>2</v>
      </c>
      <c r="AD38" s="5">
        <f>AD37</f>
        <v>2050</v>
      </c>
      <c r="AE38" s="7">
        <v>0</v>
      </c>
      <c r="AF38" s="5">
        <v>10036</v>
      </c>
    </row>
    <row r="39" spans="1:32" x14ac:dyDescent="0.3">
      <c r="A39" s="7">
        <v>10037</v>
      </c>
      <c r="B39" s="7">
        <v>2</v>
      </c>
      <c r="C39" s="7">
        <v>0</v>
      </c>
      <c r="D39" s="7">
        <v>1</v>
      </c>
      <c r="E39" s="10">
        <v>10036</v>
      </c>
      <c r="F39" s="8">
        <v>1</v>
      </c>
      <c r="G39" s="8">
        <v>6</v>
      </c>
      <c r="H39" s="8">
        <v>1</v>
      </c>
      <c r="I39" s="8">
        <v>0</v>
      </c>
      <c r="J39" s="12">
        <v>0</v>
      </c>
      <c r="K39" s="8">
        <v>0</v>
      </c>
      <c r="L39" s="8">
        <v>0</v>
      </c>
      <c r="M39" s="8">
        <v>0</v>
      </c>
      <c r="N39" s="7">
        <v>1</v>
      </c>
      <c r="O39" s="7">
        <v>0</v>
      </c>
      <c r="P39" s="7">
        <v>0</v>
      </c>
      <c r="Q39" s="7">
        <v>0</v>
      </c>
      <c r="R39" s="7">
        <v>1700</v>
      </c>
      <c r="S39" s="5">
        <f t="shared" si="1"/>
        <v>1700</v>
      </c>
      <c r="T39" s="5">
        <f t="shared" si="2"/>
        <v>1700</v>
      </c>
      <c r="U39" s="17">
        <v>1</v>
      </c>
      <c r="V39" s="5">
        <f t="shared" si="11"/>
        <v>850</v>
      </c>
      <c r="W39" s="5">
        <f t="shared" si="3"/>
        <v>4900</v>
      </c>
      <c r="X39" s="7">
        <v>1.4</v>
      </c>
      <c r="Y39" s="5">
        <f t="shared" si="4"/>
        <v>3500</v>
      </c>
      <c r="Z39" s="17">
        <v>1</v>
      </c>
      <c r="AA39" s="5">
        <f t="shared" si="5"/>
        <v>3500</v>
      </c>
      <c r="AB39" s="5">
        <f t="shared" si="6"/>
        <v>3587.5</v>
      </c>
      <c r="AC39" s="5">
        <f t="shared" si="10"/>
        <v>2</v>
      </c>
      <c r="AD39" s="5">
        <f>AD38</f>
        <v>2050</v>
      </c>
      <c r="AE39" s="7">
        <v>0</v>
      </c>
      <c r="AF39" s="5">
        <v>10037</v>
      </c>
    </row>
    <row r="40" spans="1:32" x14ac:dyDescent="0.3">
      <c r="A40" s="7">
        <v>10038</v>
      </c>
      <c r="B40" s="7">
        <v>2</v>
      </c>
      <c r="C40" s="7">
        <v>0</v>
      </c>
      <c r="D40" s="7">
        <v>1</v>
      </c>
      <c r="E40" s="10">
        <v>10036</v>
      </c>
      <c r="F40" s="7">
        <v>1</v>
      </c>
      <c r="G40" s="7">
        <v>9</v>
      </c>
      <c r="H40" s="7">
        <v>1</v>
      </c>
      <c r="I40" s="7">
        <v>18</v>
      </c>
      <c r="J40" s="12">
        <v>0</v>
      </c>
      <c r="K40" s="7">
        <v>2</v>
      </c>
      <c r="L40" s="7">
        <v>9019</v>
      </c>
      <c r="M40" s="7">
        <v>1</v>
      </c>
      <c r="N40" s="7">
        <v>1</v>
      </c>
      <c r="O40" s="7">
        <v>110040101</v>
      </c>
      <c r="P40" s="7">
        <v>0</v>
      </c>
      <c r="Q40" s="7">
        <v>0</v>
      </c>
      <c r="R40" s="7">
        <v>1700</v>
      </c>
      <c r="S40" s="5">
        <f t="shared" si="1"/>
        <v>1700</v>
      </c>
      <c r="T40" s="5">
        <f t="shared" si="2"/>
        <v>1750</v>
      </c>
      <c r="U40" s="7">
        <v>1</v>
      </c>
      <c r="V40" s="5">
        <f>VLOOKUP(I40,Sheet1!$A$2:$C$58,3)</f>
        <v>875</v>
      </c>
      <c r="W40" s="5">
        <f t="shared" si="3"/>
        <v>5180</v>
      </c>
      <c r="X40" s="7">
        <v>1.4</v>
      </c>
      <c r="Y40" s="5">
        <f t="shared" si="4"/>
        <v>3700</v>
      </c>
      <c r="Z40" s="7">
        <v>1</v>
      </c>
      <c r="AA40" s="5">
        <f t="shared" si="5"/>
        <v>3700</v>
      </c>
      <c r="AB40" s="5">
        <f t="shared" si="6"/>
        <v>3762.5</v>
      </c>
      <c r="AC40" s="5">
        <f t="shared" si="10"/>
        <v>2</v>
      </c>
      <c r="AD40" s="5">
        <f>VLOOKUP(I40,Sheet1!$A$2:$B$58,2)</f>
        <v>2150</v>
      </c>
      <c r="AE40" s="7">
        <v>0</v>
      </c>
      <c r="AF40" s="5">
        <v>10038</v>
      </c>
    </row>
    <row r="41" spans="1:32" x14ac:dyDescent="0.3">
      <c r="A41" s="7">
        <v>10039</v>
      </c>
      <c r="B41" s="7">
        <v>1</v>
      </c>
      <c r="C41" s="7">
        <v>0</v>
      </c>
      <c r="D41" s="7">
        <v>1</v>
      </c>
      <c r="E41" s="7">
        <v>10035</v>
      </c>
      <c r="F41" s="7">
        <v>1</v>
      </c>
      <c r="G41" s="7">
        <v>6</v>
      </c>
      <c r="H41" s="7">
        <v>1</v>
      </c>
      <c r="I41" s="7">
        <v>18</v>
      </c>
      <c r="J41" s="12">
        <v>0</v>
      </c>
      <c r="K41" s="7">
        <v>2</v>
      </c>
      <c r="L41" s="7">
        <v>9019</v>
      </c>
      <c r="M41" s="7">
        <v>1</v>
      </c>
      <c r="N41" s="7">
        <v>1</v>
      </c>
      <c r="O41" s="15">
        <v>120040101</v>
      </c>
      <c r="P41" s="15">
        <v>0</v>
      </c>
      <c r="Q41" s="7">
        <v>0</v>
      </c>
      <c r="R41" s="7">
        <v>1700</v>
      </c>
      <c r="S41" s="5">
        <f t="shared" si="1"/>
        <v>1700</v>
      </c>
      <c r="T41" s="5">
        <f t="shared" si="2"/>
        <v>1750</v>
      </c>
      <c r="U41" s="7">
        <v>1</v>
      </c>
      <c r="V41" s="5">
        <f>VLOOKUP(I41,Sheet1!$A$2:$C$58,3)</f>
        <v>875</v>
      </c>
      <c r="W41" s="5">
        <f t="shared" si="3"/>
        <v>7419.9999999999991</v>
      </c>
      <c r="X41" s="7">
        <v>1.4</v>
      </c>
      <c r="Y41" s="5">
        <f t="shared" si="4"/>
        <v>5300</v>
      </c>
      <c r="Z41" s="7">
        <v>1</v>
      </c>
      <c r="AA41" s="5">
        <f t="shared" si="5"/>
        <v>5300</v>
      </c>
      <c r="AB41" s="5">
        <f t="shared" si="6"/>
        <v>5375</v>
      </c>
      <c r="AC41" s="5">
        <f t="shared" si="10"/>
        <v>1</v>
      </c>
      <c r="AD41" s="5">
        <f>VLOOKUP(I41,Sheet1!$A$2:$B$58,2)</f>
        <v>2150</v>
      </c>
      <c r="AE41" s="7">
        <v>0</v>
      </c>
      <c r="AF41" s="5">
        <v>10039</v>
      </c>
    </row>
    <row r="42" spans="1:32" x14ac:dyDescent="0.3">
      <c r="A42" s="7">
        <v>10040</v>
      </c>
      <c r="B42" s="7">
        <v>2</v>
      </c>
      <c r="C42" s="7">
        <v>0</v>
      </c>
      <c r="D42" s="7">
        <v>1</v>
      </c>
      <c r="E42" s="10">
        <v>10034</v>
      </c>
      <c r="F42" s="7">
        <v>1</v>
      </c>
      <c r="G42" s="7">
        <v>7</v>
      </c>
      <c r="H42" s="7">
        <v>1</v>
      </c>
      <c r="I42" s="7">
        <v>19</v>
      </c>
      <c r="J42" s="12">
        <v>0</v>
      </c>
      <c r="K42" s="7">
        <v>2</v>
      </c>
      <c r="L42" s="7">
        <v>222</v>
      </c>
      <c r="M42" s="7">
        <v>5</v>
      </c>
      <c r="N42" s="7">
        <v>1</v>
      </c>
      <c r="O42" s="7">
        <v>0</v>
      </c>
      <c r="P42" s="15">
        <v>0</v>
      </c>
      <c r="Q42" s="7">
        <v>0</v>
      </c>
      <c r="R42" s="7">
        <v>1800</v>
      </c>
      <c r="S42" s="5">
        <f t="shared" si="1"/>
        <v>1800</v>
      </c>
      <c r="T42" s="5">
        <f t="shared" si="2"/>
        <v>1800</v>
      </c>
      <c r="U42" s="7">
        <v>1</v>
      </c>
      <c r="V42" s="5">
        <f>VLOOKUP(I42,Sheet1!$A$2:$C$58,3)</f>
        <v>900</v>
      </c>
      <c r="W42" s="5">
        <f t="shared" si="3"/>
        <v>5600</v>
      </c>
      <c r="X42" s="7">
        <v>1.4</v>
      </c>
      <c r="Y42" s="5">
        <f t="shared" si="4"/>
        <v>4000</v>
      </c>
      <c r="Z42" s="7">
        <v>1</v>
      </c>
      <c r="AA42" s="5">
        <f t="shared" si="5"/>
        <v>4000</v>
      </c>
      <c r="AB42" s="5">
        <f t="shared" si="6"/>
        <v>4025</v>
      </c>
      <c r="AC42" s="5">
        <f t="shared" si="10"/>
        <v>2</v>
      </c>
      <c r="AD42" s="5">
        <f>VLOOKUP(I42,Sheet1!$A$2:$B$58,2)</f>
        <v>2300</v>
      </c>
      <c r="AE42" s="7">
        <v>0</v>
      </c>
      <c r="AF42" s="5">
        <v>10040</v>
      </c>
    </row>
    <row r="43" spans="1:32" x14ac:dyDescent="0.3">
      <c r="A43" s="7">
        <v>10041</v>
      </c>
      <c r="B43" s="7">
        <v>2</v>
      </c>
      <c r="C43" s="7">
        <v>0</v>
      </c>
      <c r="D43" s="7">
        <v>1</v>
      </c>
      <c r="E43" s="10">
        <v>10040</v>
      </c>
      <c r="F43" s="7">
        <v>1</v>
      </c>
      <c r="G43" s="7">
        <v>9</v>
      </c>
      <c r="H43" s="7">
        <v>1</v>
      </c>
      <c r="I43" s="7">
        <v>19</v>
      </c>
      <c r="J43" s="12">
        <v>0</v>
      </c>
      <c r="K43" s="7">
        <v>2</v>
      </c>
      <c r="L43" s="7">
        <v>212</v>
      </c>
      <c r="M43" s="7">
        <v>10</v>
      </c>
      <c r="N43" s="7">
        <v>1</v>
      </c>
      <c r="O43" s="7">
        <v>0</v>
      </c>
      <c r="P43" s="7">
        <v>0</v>
      </c>
      <c r="Q43" s="7">
        <v>0</v>
      </c>
      <c r="R43" s="7">
        <v>1800</v>
      </c>
      <c r="S43" s="5">
        <f t="shared" si="1"/>
        <v>1800</v>
      </c>
      <c r="T43" s="5">
        <f t="shared" si="2"/>
        <v>1800</v>
      </c>
      <c r="U43" s="7">
        <v>1</v>
      </c>
      <c r="V43" s="5">
        <f>VLOOKUP(I43,Sheet1!$A$2:$C$58,3)</f>
        <v>900</v>
      </c>
      <c r="W43" s="5">
        <f t="shared" si="3"/>
        <v>5600</v>
      </c>
      <c r="X43" s="7">
        <v>1.4</v>
      </c>
      <c r="Y43" s="5">
        <f t="shared" si="4"/>
        <v>4000</v>
      </c>
      <c r="Z43" s="7">
        <v>1</v>
      </c>
      <c r="AA43" s="5">
        <f t="shared" si="5"/>
        <v>4000</v>
      </c>
      <c r="AB43" s="5">
        <f t="shared" si="6"/>
        <v>4025</v>
      </c>
      <c r="AC43" s="5">
        <f t="shared" si="10"/>
        <v>2</v>
      </c>
      <c r="AD43" s="5">
        <f>VLOOKUP(I43,Sheet1!$A$2:$B$58,2)</f>
        <v>2300</v>
      </c>
      <c r="AE43" s="7">
        <v>0</v>
      </c>
      <c r="AF43" s="5">
        <v>10041</v>
      </c>
    </row>
    <row r="44" spans="1:32" x14ac:dyDescent="0.3">
      <c r="A44" s="7">
        <v>10042</v>
      </c>
      <c r="B44" s="7">
        <v>2</v>
      </c>
      <c r="C44" s="7">
        <v>0</v>
      </c>
      <c r="D44" s="7">
        <v>1</v>
      </c>
      <c r="E44" s="10">
        <v>10041</v>
      </c>
      <c r="F44" s="7">
        <v>1</v>
      </c>
      <c r="G44" s="7">
        <v>9</v>
      </c>
      <c r="H44" s="7">
        <v>1</v>
      </c>
      <c r="I44" s="7">
        <v>20</v>
      </c>
      <c r="J44" s="12">
        <v>0</v>
      </c>
      <c r="K44" s="7">
        <v>2</v>
      </c>
      <c r="L44" s="7">
        <v>3210</v>
      </c>
      <c r="M44" s="7">
        <v>8</v>
      </c>
      <c r="N44" s="7">
        <v>1</v>
      </c>
      <c r="O44" s="7">
        <v>10080101</v>
      </c>
      <c r="P44" s="7">
        <v>0</v>
      </c>
      <c r="Q44" s="7">
        <v>0</v>
      </c>
      <c r="R44" s="7">
        <v>1800</v>
      </c>
      <c r="S44" s="5">
        <f t="shared" si="1"/>
        <v>1800</v>
      </c>
      <c r="T44" s="5">
        <f t="shared" si="2"/>
        <v>1850</v>
      </c>
      <c r="U44" s="7">
        <v>1</v>
      </c>
      <c r="V44" s="5">
        <f>VLOOKUP(I44,Sheet1!$A$2:$C$58,3)</f>
        <v>925</v>
      </c>
      <c r="W44" s="5">
        <f t="shared" si="3"/>
        <v>5880</v>
      </c>
      <c r="X44" s="7">
        <v>1.4</v>
      </c>
      <c r="Y44" s="5">
        <f t="shared" si="4"/>
        <v>4200</v>
      </c>
      <c r="Z44" s="7">
        <v>1</v>
      </c>
      <c r="AA44" s="5">
        <f t="shared" si="5"/>
        <v>4200</v>
      </c>
      <c r="AB44" s="5">
        <f t="shared" si="6"/>
        <v>4287.5</v>
      </c>
      <c r="AC44" s="5">
        <f t="shared" si="10"/>
        <v>2</v>
      </c>
      <c r="AD44" s="5">
        <f>VLOOKUP(I44,Sheet1!$A$2:$B$58,2)</f>
        <v>2450</v>
      </c>
      <c r="AE44" s="7">
        <v>0</v>
      </c>
      <c r="AF44" s="5">
        <v>10042</v>
      </c>
    </row>
    <row r="45" spans="1:32" x14ac:dyDescent="0.3">
      <c r="A45" s="7">
        <v>10043</v>
      </c>
      <c r="B45" s="7">
        <v>1</v>
      </c>
      <c r="C45" s="7">
        <v>0</v>
      </c>
      <c r="D45" s="7">
        <v>1</v>
      </c>
      <c r="E45" s="7">
        <v>10039</v>
      </c>
      <c r="F45" s="7">
        <v>1</v>
      </c>
      <c r="G45" s="7">
        <v>6</v>
      </c>
      <c r="H45" s="7">
        <v>1</v>
      </c>
      <c r="I45" s="7">
        <v>20</v>
      </c>
      <c r="J45" s="12">
        <v>0</v>
      </c>
      <c r="K45" s="7">
        <v>2</v>
      </c>
      <c r="L45" s="7">
        <v>9019</v>
      </c>
      <c r="M45" s="7">
        <v>1</v>
      </c>
      <c r="N45" s="7">
        <v>1</v>
      </c>
      <c r="O45" s="7">
        <v>20080101</v>
      </c>
      <c r="P45" s="7">
        <v>0</v>
      </c>
      <c r="Q45" s="7">
        <v>0</v>
      </c>
      <c r="R45" s="7">
        <v>1800</v>
      </c>
      <c r="S45" s="5">
        <f t="shared" si="1"/>
        <v>1800</v>
      </c>
      <c r="T45" s="5">
        <f t="shared" si="2"/>
        <v>1850</v>
      </c>
      <c r="U45" s="7">
        <v>1</v>
      </c>
      <c r="V45" s="5">
        <f>VLOOKUP(I45,Sheet1!$A$2:$C$58,3)</f>
        <v>925</v>
      </c>
      <c r="W45" s="5">
        <f t="shared" si="3"/>
        <v>8540</v>
      </c>
      <c r="X45" s="7">
        <v>1.4</v>
      </c>
      <c r="Y45" s="5">
        <f t="shared" si="4"/>
        <v>6100</v>
      </c>
      <c r="Z45" s="7">
        <v>1</v>
      </c>
      <c r="AA45" s="5">
        <f t="shared" si="5"/>
        <v>6100</v>
      </c>
      <c r="AB45" s="5">
        <f t="shared" si="6"/>
        <v>6125</v>
      </c>
      <c r="AC45" s="5">
        <f t="shared" si="10"/>
        <v>1</v>
      </c>
      <c r="AD45" s="5">
        <f>VLOOKUP(I45,Sheet1!$A$2:$B$58,2)</f>
        <v>2450</v>
      </c>
      <c r="AE45" s="7">
        <v>0</v>
      </c>
      <c r="AF45" s="5">
        <v>10043</v>
      </c>
    </row>
    <row r="46" spans="1:32" x14ac:dyDescent="0.3">
      <c r="A46" s="7">
        <v>10044</v>
      </c>
      <c r="B46" s="7">
        <v>1</v>
      </c>
      <c r="C46" s="7">
        <v>0</v>
      </c>
      <c r="D46" s="7">
        <v>1</v>
      </c>
      <c r="E46" s="8">
        <v>10043</v>
      </c>
      <c r="F46" s="8">
        <v>1</v>
      </c>
      <c r="G46" s="8">
        <v>6</v>
      </c>
      <c r="H46" s="8">
        <v>1</v>
      </c>
      <c r="I46" s="8">
        <v>0</v>
      </c>
      <c r="J46" s="12">
        <v>0</v>
      </c>
      <c r="K46" s="8">
        <v>3</v>
      </c>
      <c r="L46" s="8">
        <v>6</v>
      </c>
      <c r="M46" s="8">
        <v>10045</v>
      </c>
      <c r="N46" s="7">
        <v>1</v>
      </c>
      <c r="O46" s="7">
        <v>0</v>
      </c>
      <c r="P46" s="7">
        <v>0</v>
      </c>
      <c r="Q46" s="7">
        <v>0</v>
      </c>
      <c r="R46" s="7">
        <v>1800</v>
      </c>
      <c r="S46" s="5">
        <f t="shared" si="1"/>
        <v>1800</v>
      </c>
      <c r="T46" s="5">
        <f t="shared" si="2"/>
        <v>1850</v>
      </c>
      <c r="U46" s="17">
        <v>1</v>
      </c>
      <c r="V46" s="5">
        <f t="shared" ref="V46:V47" si="12">V45</f>
        <v>925</v>
      </c>
      <c r="W46" s="5">
        <f t="shared" si="3"/>
        <v>8540</v>
      </c>
      <c r="X46" s="7">
        <v>1.4</v>
      </c>
      <c r="Y46" s="5">
        <f t="shared" si="4"/>
        <v>6100</v>
      </c>
      <c r="Z46" s="17">
        <v>1</v>
      </c>
      <c r="AA46" s="5">
        <f t="shared" si="5"/>
        <v>6100</v>
      </c>
      <c r="AB46" s="5">
        <f t="shared" si="6"/>
        <v>6125</v>
      </c>
      <c r="AC46" s="5">
        <f t="shared" si="10"/>
        <v>1</v>
      </c>
      <c r="AD46" s="5">
        <f t="shared" ref="AD46:AD47" si="13">AD45</f>
        <v>2450</v>
      </c>
      <c r="AE46" s="7">
        <v>0</v>
      </c>
      <c r="AF46" s="5">
        <v>10044</v>
      </c>
    </row>
    <row r="47" spans="1:32" x14ac:dyDescent="0.3">
      <c r="A47" s="7">
        <v>10045</v>
      </c>
      <c r="B47" s="7">
        <v>1</v>
      </c>
      <c r="C47" s="7">
        <v>0</v>
      </c>
      <c r="D47" s="7">
        <v>1</v>
      </c>
      <c r="E47" s="8">
        <v>10044</v>
      </c>
      <c r="F47" s="8">
        <v>1</v>
      </c>
      <c r="G47" s="8">
        <v>6</v>
      </c>
      <c r="H47" s="8">
        <v>1</v>
      </c>
      <c r="I47" s="8">
        <v>0</v>
      </c>
      <c r="J47" s="12">
        <v>0</v>
      </c>
      <c r="K47" s="8">
        <v>0</v>
      </c>
      <c r="L47" s="8">
        <v>0</v>
      </c>
      <c r="M47" s="8">
        <v>0</v>
      </c>
      <c r="N47" s="7">
        <v>1</v>
      </c>
      <c r="O47" s="7">
        <v>0</v>
      </c>
      <c r="P47" s="7">
        <v>0</v>
      </c>
      <c r="Q47" s="7">
        <v>0</v>
      </c>
      <c r="R47" s="7">
        <v>1800</v>
      </c>
      <c r="S47" s="5">
        <f t="shared" si="1"/>
        <v>1800</v>
      </c>
      <c r="T47" s="5">
        <f t="shared" si="2"/>
        <v>1850</v>
      </c>
      <c r="U47" s="17">
        <v>1</v>
      </c>
      <c r="V47" s="5">
        <f t="shared" si="12"/>
        <v>925</v>
      </c>
      <c r="W47" s="5">
        <f t="shared" si="3"/>
        <v>8540</v>
      </c>
      <c r="X47" s="7">
        <v>1.4</v>
      </c>
      <c r="Y47" s="5">
        <f t="shared" si="4"/>
        <v>6100</v>
      </c>
      <c r="Z47" s="17">
        <v>1</v>
      </c>
      <c r="AA47" s="5">
        <f t="shared" si="5"/>
        <v>6100</v>
      </c>
      <c r="AB47" s="5">
        <f t="shared" si="6"/>
        <v>6125</v>
      </c>
      <c r="AC47" s="5">
        <f t="shared" si="10"/>
        <v>1</v>
      </c>
      <c r="AD47" s="5">
        <f t="shared" si="13"/>
        <v>2450</v>
      </c>
      <c r="AE47" s="7">
        <v>0</v>
      </c>
      <c r="AF47" s="5">
        <v>10045</v>
      </c>
    </row>
    <row r="48" spans="1:32" x14ac:dyDescent="0.3">
      <c r="A48" s="7">
        <v>10046</v>
      </c>
      <c r="B48" s="7">
        <v>1</v>
      </c>
      <c r="C48" s="7">
        <v>0</v>
      </c>
      <c r="D48" s="7">
        <v>1</v>
      </c>
      <c r="E48" s="7">
        <v>10044</v>
      </c>
      <c r="F48" s="7">
        <v>1</v>
      </c>
      <c r="G48" s="7">
        <v>7</v>
      </c>
      <c r="H48" s="7">
        <v>1</v>
      </c>
      <c r="I48" s="7">
        <v>21</v>
      </c>
      <c r="J48" s="12">
        <v>0</v>
      </c>
      <c r="K48" s="7">
        <v>2</v>
      </c>
      <c r="L48" s="7">
        <v>9019</v>
      </c>
      <c r="M48" s="7">
        <v>1</v>
      </c>
      <c r="N48" s="7">
        <v>1</v>
      </c>
      <c r="O48" s="7">
        <v>110060101</v>
      </c>
      <c r="P48" s="7">
        <v>0</v>
      </c>
      <c r="Q48" s="7">
        <v>0</v>
      </c>
      <c r="R48" s="7">
        <v>1400</v>
      </c>
      <c r="S48" s="5">
        <f t="shared" si="1"/>
        <v>1400</v>
      </c>
      <c r="T48" s="5">
        <f t="shared" si="2"/>
        <v>1425</v>
      </c>
      <c r="U48" s="7">
        <v>2</v>
      </c>
      <c r="V48" s="5">
        <f>VLOOKUP(I48,Sheet1!$A$2:$C$58,3)</f>
        <v>950</v>
      </c>
      <c r="W48" s="5">
        <f t="shared" si="3"/>
        <v>18200</v>
      </c>
      <c r="X48" s="7">
        <v>1.4</v>
      </c>
      <c r="Y48" s="5">
        <f t="shared" si="4"/>
        <v>13000</v>
      </c>
      <c r="Z48" s="7">
        <v>2</v>
      </c>
      <c r="AA48" s="5">
        <f t="shared" si="5"/>
        <v>6500</v>
      </c>
      <c r="AB48" s="5">
        <f t="shared" si="6"/>
        <v>6500</v>
      </c>
      <c r="AC48" s="5">
        <f t="shared" si="10"/>
        <v>1</v>
      </c>
      <c r="AD48" s="5">
        <f>VLOOKUP(I48,Sheet1!$A$2:$B$58,2)</f>
        <v>2600</v>
      </c>
      <c r="AE48" s="7">
        <v>0</v>
      </c>
      <c r="AF48" s="5">
        <v>10046</v>
      </c>
    </row>
    <row r="49" spans="1:51" x14ac:dyDescent="0.3">
      <c r="A49" s="7">
        <v>10047</v>
      </c>
      <c r="B49" s="7">
        <v>1</v>
      </c>
      <c r="C49" s="7">
        <v>0</v>
      </c>
      <c r="D49" s="7">
        <v>1</v>
      </c>
      <c r="E49" s="7">
        <v>10046</v>
      </c>
      <c r="F49" s="7">
        <v>1</v>
      </c>
      <c r="G49" s="7">
        <v>7</v>
      </c>
      <c r="H49" s="7">
        <v>1</v>
      </c>
      <c r="I49" s="7">
        <v>21</v>
      </c>
      <c r="J49" s="12">
        <v>0</v>
      </c>
      <c r="K49" s="7">
        <v>2</v>
      </c>
      <c r="L49" s="7">
        <v>320</v>
      </c>
      <c r="M49" s="7">
        <v>1</v>
      </c>
      <c r="N49" s="7">
        <v>1</v>
      </c>
      <c r="O49" s="7">
        <v>120060101</v>
      </c>
      <c r="P49" s="15">
        <v>0</v>
      </c>
      <c r="Q49" s="7">
        <v>0</v>
      </c>
      <c r="R49" s="7">
        <v>1400</v>
      </c>
      <c r="S49" s="5">
        <f t="shared" si="1"/>
        <v>1400</v>
      </c>
      <c r="T49" s="5">
        <f t="shared" si="2"/>
        <v>1425</v>
      </c>
      <c r="U49" s="7">
        <v>2</v>
      </c>
      <c r="V49" s="5">
        <f>VLOOKUP(I49,Sheet1!$A$2:$C$58,3)</f>
        <v>950</v>
      </c>
      <c r="W49" s="5">
        <f t="shared" si="3"/>
        <v>18200</v>
      </c>
      <c r="X49" s="7">
        <v>1.4</v>
      </c>
      <c r="Y49" s="5">
        <f t="shared" si="4"/>
        <v>13000</v>
      </c>
      <c r="Z49" s="7">
        <v>2</v>
      </c>
      <c r="AA49" s="5">
        <f t="shared" si="5"/>
        <v>6500</v>
      </c>
      <c r="AB49" s="5">
        <f t="shared" si="6"/>
        <v>6500</v>
      </c>
      <c r="AC49" s="5">
        <f t="shared" si="10"/>
        <v>1</v>
      </c>
      <c r="AD49" s="5">
        <f>VLOOKUP(I49,Sheet1!$A$2:$B$58,2)</f>
        <v>2600</v>
      </c>
      <c r="AE49" s="7">
        <v>0</v>
      </c>
      <c r="AF49" s="5">
        <v>10047</v>
      </c>
    </row>
    <row r="50" spans="1:51" x14ac:dyDescent="0.3">
      <c r="A50" s="7">
        <v>10048</v>
      </c>
      <c r="B50" s="7">
        <v>1</v>
      </c>
      <c r="C50" s="7">
        <v>0</v>
      </c>
      <c r="D50" s="7">
        <v>1</v>
      </c>
      <c r="E50" s="8">
        <v>10047</v>
      </c>
      <c r="F50" s="8">
        <v>1</v>
      </c>
      <c r="G50" s="8">
        <v>7</v>
      </c>
      <c r="H50" s="8">
        <v>1</v>
      </c>
      <c r="I50" s="8">
        <v>0</v>
      </c>
      <c r="J50" s="12">
        <v>0</v>
      </c>
      <c r="K50" s="8">
        <v>3</v>
      </c>
      <c r="L50" s="8">
        <v>7</v>
      </c>
      <c r="M50" s="8">
        <v>10049</v>
      </c>
      <c r="N50" s="7">
        <v>1</v>
      </c>
      <c r="O50" s="7">
        <v>0</v>
      </c>
      <c r="P50" s="7">
        <v>0</v>
      </c>
      <c r="Q50" s="7">
        <v>0</v>
      </c>
      <c r="R50" s="7">
        <v>1900</v>
      </c>
      <c r="S50" s="5">
        <f t="shared" si="1"/>
        <v>1900</v>
      </c>
      <c r="T50" s="5">
        <f t="shared" si="2"/>
        <v>1900</v>
      </c>
      <c r="U50" s="17">
        <v>1</v>
      </c>
      <c r="V50" s="5">
        <f t="shared" ref="V50:V51" si="14">V49</f>
        <v>950</v>
      </c>
      <c r="W50" s="5">
        <f t="shared" si="3"/>
        <v>9100</v>
      </c>
      <c r="X50" s="7">
        <v>1.4</v>
      </c>
      <c r="Y50" s="5">
        <f t="shared" si="4"/>
        <v>6500</v>
      </c>
      <c r="Z50" s="17">
        <v>1</v>
      </c>
      <c r="AA50" s="5">
        <f t="shared" si="5"/>
        <v>6500</v>
      </c>
      <c r="AB50" s="5">
        <f t="shared" si="6"/>
        <v>6500</v>
      </c>
      <c r="AC50" s="5">
        <f t="shared" si="10"/>
        <v>1</v>
      </c>
      <c r="AD50" s="5">
        <f t="shared" ref="AD50:AD51" si="15">AD49</f>
        <v>2600</v>
      </c>
      <c r="AE50" s="7">
        <v>0</v>
      </c>
      <c r="AF50" s="5">
        <v>10048</v>
      </c>
    </row>
    <row r="51" spans="1:51" x14ac:dyDescent="0.3">
      <c r="A51" s="7">
        <v>10049</v>
      </c>
      <c r="B51" s="7">
        <v>1</v>
      </c>
      <c r="C51" s="7">
        <v>0</v>
      </c>
      <c r="D51" s="7">
        <v>1</v>
      </c>
      <c r="E51" s="8">
        <v>10048</v>
      </c>
      <c r="F51" s="8">
        <v>1</v>
      </c>
      <c r="G51" s="8">
        <v>7</v>
      </c>
      <c r="H51" s="8">
        <v>1</v>
      </c>
      <c r="I51" s="8">
        <v>0</v>
      </c>
      <c r="J51" s="12">
        <v>0</v>
      </c>
      <c r="K51" s="8">
        <v>0</v>
      </c>
      <c r="L51" s="8">
        <v>0</v>
      </c>
      <c r="M51" s="8">
        <v>0</v>
      </c>
      <c r="N51" s="7">
        <v>1</v>
      </c>
      <c r="O51" s="7">
        <v>0</v>
      </c>
      <c r="P51" s="7">
        <v>0</v>
      </c>
      <c r="Q51" s="7">
        <v>0</v>
      </c>
      <c r="R51" s="7">
        <v>1900</v>
      </c>
      <c r="S51" s="5">
        <f t="shared" si="1"/>
        <v>1900</v>
      </c>
      <c r="T51" s="5">
        <f t="shared" si="2"/>
        <v>1900</v>
      </c>
      <c r="U51" s="17">
        <v>1</v>
      </c>
      <c r="V51" s="5">
        <f t="shared" si="14"/>
        <v>950</v>
      </c>
      <c r="W51" s="5">
        <f t="shared" si="3"/>
        <v>9100</v>
      </c>
      <c r="X51" s="7">
        <v>1.4</v>
      </c>
      <c r="Y51" s="5">
        <f t="shared" si="4"/>
        <v>6500</v>
      </c>
      <c r="Z51" s="17">
        <v>1</v>
      </c>
      <c r="AA51" s="5">
        <f t="shared" si="5"/>
        <v>6500</v>
      </c>
      <c r="AB51" s="5">
        <f t="shared" si="6"/>
        <v>6500</v>
      </c>
      <c r="AC51" s="5">
        <f t="shared" si="10"/>
        <v>1</v>
      </c>
      <c r="AD51" s="5">
        <f t="shared" si="15"/>
        <v>2600</v>
      </c>
      <c r="AE51" s="7">
        <v>0</v>
      </c>
      <c r="AF51" s="5">
        <v>10049</v>
      </c>
    </row>
    <row r="52" spans="1:51" x14ac:dyDescent="0.3">
      <c r="A52" s="7">
        <v>10050</v>
      </c>
      <c r="B52" s="7">
        <v>1</v>
      </c>
      <c r="C52" s="7">
        <v>0</v>
      </c>
      <c r="D52" s="7">
        <v>1</v>
      </c>
      <c r="E52" s="7">
        <v>10048</v>
      </c>
      <c r="F52" s="7">
        <v>1</v>
      </c>
      <c r="G52" s="7">
        <v>6</v>
      </c>
      <c r="H52" s="7">
        <v>1</v>
      </c>
      <c r="I52" s="7">
        <v>21</v>
      </c>
      <c r="J52" s="13">
        <v>0</v>
      </c>
      <c r="K52" s="7">
        <v>2</v>
      </c>
      <c r="L52" s="7">
        <v>9019</v>
      </c>
      <c r="M52" s="7">
        <v>1</v>
      </c>
      <c r="N52" s="7">
        <v>1</v>
      </c>
      <c r="O52" s="15">
        <v>0</v>
      </c>
      <c r="P52" s="15">
        <v>0</v>
      </c>
      <c r="Q52" s="7">
        <v>0</v>
      </c>
      <c r="R52" s="7">
        <v>1400</v>
      </c>
      <c r="S52" s="5">
        <f t="shared" si="1"/>
        <v>1400</v>
      </c>
      <c r="T52" s="5">
        <f t="shared" si="2"/>
        <v>1425</v>
      </c>
      <c r="U52" s="7">
        <v>2</v>
      </c>
      <c r="V52" s="5">
        <f>VLOOKUP(I52,Sheet1!$A$2:$C$58,3)</f>
        <v>950</v>
      </c>
      <c r="W52" s="5">
        <f t="shared" si="3"/>
        <v>18200</v>
      </c>
      <c r="X52" s="7">
        <v>1.4</v>
      </c>
      <c r="Y52" s="5">
        <f t="shared" si="4"/>
        <v>13000</v>
      </c>
      <c r="Z52" s="7">
        <v>2</v>
      </c>
      <c r="AA52" s="5">
        <f t="shared" si="5"/>
        <v>6500</v>
      </c>
      <c r="AB52" s="5">
        <f t="shared" si="6"/>
        <v>6500</v>
      </c>
      <c r="AC52" s="5">
        <f t="shared" si="10"/>
        <v>1</v>
      </c>
      <c r="AD52" s="5">
        <f>VLOOKUP(I52,Sheet1!$A$2:$B$58,2)</f>
        <v>2600</v>
      </c>
      <c r="AE52" s="7">
        <v>0</v>
      </c>
      <c r="AF52" s="5">
        <v>10050</v>
      </c>
    </row>
    <row r="53" spans="1:51" x14ac:dyDescent="0.3">
      <c r="A53" s="7">
        <v>10051</v>
      </c>
      <c r="B53" s="7">
        <v>1</v>
      </c>
      <c r="C53" s="7">
        <v>0</v>
      </c>
      <c r="D53" s="7">
        <v>1</v>
      </c>
      <c r="E53" s="8">
        <v>10050</v>
      </c>
      <c r="F53" s="8">
        <v>1</v>
      </c>
      <c r="G53" s="8">
        <v>6</v>
      </c>
      <c r="H53" s="8">
        <v>1</v>
      </c>
      <c r="I53" s="8">
        <v>0</v>
      </c>
      <c r="J53" s="16">
        <v>0</v>
      </c>
      <c r="K53" s="8">
        <v>3</v>
      </c>
      <c r="L53" s="8">
        <v>6</v>
      </c>
      <c r="M53" s="8">
        <v>10052</v>
      </c>
      <c r="N53" s="7">
        <v>1</v>
      </c>
      <c r="O53" s="7">
        <v>0</v>
      </c>
      <c r="P53" s="7">
        <v>0</v>
      </c>
      <c r="Q53" s="7">
        <v>0</v>
      </c>
      <c r="R53" s="7">
        <v>1900</v>
      </c>
      <c r="S53" s="5">
        <f t="shared" si="1"/>
        <v>1900</v>
      </c>
      <c r="T53" s="5">
        <f t="shared" si="2"/>
        <v>1900</v>
      </c>
      <c r="U53" s="17">
        <v>1</v>
      </c>
      <c r="V53" s="5">
        <f t="shared" ref="V53:V54" si="16">V52</f>
        <v>950</v>
      </c>
      <c r="W53" s="5">
        <f t="shared" si="3"/>
        <v>9100</v>
      </c>
      <c r="X53" s="7">
        <v>1.4</v>
      </c>
      <c r="Y53" s="5">
        <f t="shared" si="4"/>
        <v>6500</v>
      </c>
      <c r="Z53" s="17">
        <v>1</v>
      </c>
      <c r="AA53" s="5">
        <f t="shared" si="5"/>
        <v>6500</v>
      </c>
      <c r="AB53" s="5">
        <f t="shared" si="6"/>
        <v>6500</v>
      </c>
      <c r="AC53" s="5">
        <f t="shared" si="10"/>
        <v>1</v>
      </c>
      <c r="AD53" s="5">
        <f t="shared" ref="AD53:AD54" si="17">AD52</f>
        <v>2600</v>
      </c>
      <c r="AE53" s="7">
        <v>0</v>
      </c>
      <c r="AF53" s="5">
        <v>10051</v>
      </c>
    </row>
    <row r="54" spans="1:51" x14ac:dyDescent="0.3">
      <c r="A54" s="7">
        <v>10052</v>
      </c>
      <c r="B54" s="7">
        <v>1</v>
      </c>
      <c r="C54" s="7">
        <v>0</v>
      </c>
      <c r="D54" s="7">
        <v>1</v>
      </c>
      <c r="E54" s="8">
        <v>10051</v>
      </c>
      <c r="F54" s="8">
        <v>1</v>
      </c>
      <c r="G54" s="8">
        <v>6</v>
      </c>
      <c r="H54" s="8">
        <v>1</v>
      </c>
      <c r="I54" s="8">
        <v>0</v>
      </c>
      <c r="J54" s="16">
        <v>0</v>
      </c>
      <c r="K54" s="8">
        <v>0</v>
      </c>
      <c r="L54" s="8">
        <v>0</v>
      </c>
      <c r="M54" s="8">
        <v>0</v>
      </c>
      <c r="N54" s="7">
        <v>1</v>
      </c>
      <c r="O54" s="7">
        <v>0</v>
      </c>
      <c r="P54" s="7">
        <v>0</v>
      </c>
      <c r="Q54" s="7">
        <v>0</v>
      </c>
      <c r="R54" s="7">
        <v>1900</v>
      </c>
      <c r="S54" s="5">
        <f t="shared" si="1"/>
        <v>1900</v>
      </c>
      <c r="T54" s="5">
        <f t="shared" si="2"/>
        <v>1900</v>
      </c>
      <c r="U54" s="17">
        <v>1</v>
      </c>
      <c r="V54" s="5">
        <f t="shared" si="16"/>
        <v>950</v>
      </c>
      <c r="W54" s="5">
        <f t="shared" si="3"/>
        <v>9100</v>
      </c>
      <c r="X54" s="7">
        <v>1.4</v>
      </c>
      <c r="Y54" s="5">
        <f t="shared" si="4"/>
        <v>6500</v>
      </c>
      <c r="Z54" s="17">
        <v>1</v>
      </c>
      <c r="AA54" s="5">
        <f t="shared" si="5"/>
        <v>6500</v>
      </c>
      <c r="AB54" s="5">
        <f t="shared" si="6"/>
        <v>6500</v>
      </c>
      <c r="AC54" s="5">
        <f t="shared" si="10"/>
        <v>1</v>
      </c>
      <c r="AD54" s="5">
        <f t="shared" si="17"/>
        <v>2600</v>
      </c>
      <c r="AE54" s="7">
        <v>0</v>
      </c>
      <c r="AF54" s="5">
        <v>10052</v>
      </c>
    </row>
    <row r="55" spans="1:51" x14ac:dyDescent="0.3">
      <c r="A55" s="7">
        <v>10053</v>
      </c>
      <c r="B55" s="7">
        <v>1</v>
      </c>
      <c r="C55" s="7">
        <v>0</v>
      </c>
      <c r="D55" s="7">
        <v>1</v>
      </c>
      <c r="E55" s="7">
        <v>10051</v>
      </c>
      <c r="F55" s="7">
        <v>1</v>
      </c>
      <c r="G55" s="7">
        <v>10</v>
      </c>
      <c r="H55" s="7">
        <v>2</v>
      </c>
      <c r="I55" s="7">
        <v>23</v>
      </c>
      <c r="J55" s="13">
        <v>0</v>
      </c>
      <c r="K55" s="7">
        <v>2</v>
      </c>
      <c r="L55" s="7">
        <v>9005</v>
      </c>
      <c r="M55" s="7">
        <v>1</v>
      </c>
      <c r="N55" s="7">
        <v>1</v>
      </c>
      <c r="O55" s="7">
        <v>0</v>
      </c>
      <c r="P55" s="7">
        <v>0</v>
      </c>
      <c r="Q55" s="7">
        <v>0</v>
      </c>
      <c r="R55" s="7">
        <v>1500</v>
      </c>
      <c r="S55" s="5">
        <f t="shared" si="1"/>
        <v>1500</v>
      </c>
      <c r="T55" s="5">
        <f t="shared" si="2"/>
        <v>1500</v>
      </c>
      <c r="U55" s="7">
        <v>2</v>
      </c>
      <c r="V55" s="5">
        <f>VLOOKUP(I55,Sheet1!$A$2:$C$58,3)</f>
        <v>1000</v>
      </c>
      <c r="W55" s="5">
        <f t="shared" si="3"/>
        <v>22400</v>
      </c>
      <c r="X55" s="7">
        <v>1.6</v>
      </c>
      <c r="Y55" s="5">
        <f t="shared" si="4"/>
        <v>14000</v>
      </c>
      <c r="Z55" s="7">
        <v>2</v>
      </c>
      <c r="AA55" s="5">
        <f t="shared" si="5"/>
        <v>7000</v>
      </c>
      <c r="AB55" s="5">
        <f t="shared" si="6"/>
        <v>7000</v>
      </c>
      <c r="AC55" s="5">
        <f t="shared" si="10"/>
        <v>1</v>
      </c>
      <c r="AD55" s="5">
        <f>VLOOKUP(I55,Sheet1!$A$2:$B$58,2)</f>
        <v>2800</v>
      </c>
      <c r="AE55" s="7">
        <v>0</v>
      </c>
      <c r="AF55" s="5">
        <v>10053</v>
      </c>
    </row>
    <row r="56" spans="1:51" x14ac:dyDescent="0.3">
      <c r="A56" s="7">
        <v>10054</v>
      </c>
      <c r="B56" s="7">
        <v>1</v>
      </c>
      <c r="C56" s="7">
        <v>0</v>
      </c>
      <c r="D56" s="7">
        <v>1</v>
      </c>
      <c r="E56" s="7">
        <v>10053</v>
      </c>
      <c r="F56" s="7">
        <v>1</v>
      </c>
      <c r="G56" s="7">
        <v>10</v>
      </c>
      <c r="H56" s="7">
        <v>2</v>
      </c>
      <c r="I56" s="7">
        <v>24</v>
      </c>
      <c r="J56" s="13">
        <v>0</v>
      </c>
      <c r="K56" s="7">
        <v>2</v>
      </c>
      <c r="L56" s="7">
        <v>118</v>
      </c>
      <c r="M56" s="7">
        <v>10</v>
      </c>
      <c r="N56" s="7">
        <v>1</v>
      </c>
      <c r="O56" s="7">
        <v>0</v>
      </c>
      <c r="P56" s="7">
        <v>0</v>
      </c>
      <c r="Q56" s="7">
        <v>0</v>
      </c>
      <c r="R56" s="7">
        <v>1500</v>
      </c>
      <c r="S56" s="5">
        <f t="shared" si="1"/>
        <v>1500</v>
      </c>
      <c r="T56" s="5">
        <f t="shared" si="2"/>
        <v>1537.5</v>
      </c>
      <c r="U56" s="7">
        <v>2</v>
      </c>
      <c r="V56" s="5">
        <f>VLOOKUP(I56,Sheet1!$A$2:$C$58,3)</f>
        <v>1025</v>
      </c>
      <c r="W56" s="5">
        <f t="shared" si="3"/>
        <v>21760</v>
      </c>
      <c r="X56" s="7">
        <v>1.6</v>
      </c>
      <c r="Y56" s="5">
        <f t="shared" si="4"/>
        <v>13600</v>
      </c>
      <c r="Z56" s="7">
        <v>2</v>
      </c>
      <c r="AA56" s="5">
        <f t="shared" si="5"/>
        <v>6800</v>
      </c>
      <c r="AB56" s="5">
        <f t="shared" si="6"/>
        <v>6875</v>
      </c>
      <c r="AC56" s="5">
        <f t="shared" si="10"/>
        <v>1</v>
      </c>
      <c r="AD56" s="5">
        <f>VLOOKUP(I56,Sheet1!$A$2:$B$58,2)</f>
        <v>2750</v>
      </c>
      <c r="AE56" s="7">
        <v>0</v>
      </c>
      <c r="AF56" s="5">
        <v>10054</v>
      </c>
    </row>
    <row r="57" spans="1:51" x14ac:dyDescent="0.3">
      <c r="A57" s="7">
        <v>10055</v>
      </c>
      <c r="B57" s="7">
        <v>1</v>
      </c>
      <c r="C57" s="7">
        <v>0</v>
      </c>
      <c r="D57" s="7">
        <v>1</v>
      </c>
      <c r="E57" s="8">
        <v>10054</v>
      </c>
      <c r="F57" s="8">
        <v>1</v>
      </c>
      <c r="G57" s="8">
        <v>10</v>
      </c>
      <c r="H57" s="8">
        <v>2</v>
      </c>
      <c r="I57" s="8">
        <v>0</v>
      </c>
      <c r="J57" s="16">
        <v>0</v>
      </c>
      <c r="K57" s="8">
        <v>3</v>
      </c>
      <c r="L57" s="8">
        <v>10</v>
      </c>
      <c r="M57" s="8">
        <v>10056</v>
      </c>
      <c r="N57" s="7">
        <v>1</v>
      </c>
      <c r="O57" s="7">
        <v>0</v>
      </c>
      <c r="P57" s="7">
        <v>0</v>
      </c>
      <c r="Q57" s="7">
        <v>0</v>
      </c>
      <c r="R57" s="7">
        <v>2000</v>
      </c>
      <c r="S57" s="5">
        <f t="shared" si="1"/>
        <v>2000</v>
      </c>
      <c r="T57" s="5">
        <f t="shared" si="2"/>
        <v>2050</v>
      </c>
      <c r="U57" s="17">
        <v>1</v>
      </c>
      <c r="V57" s="5">
        <f t="shared" ref="V57:V58" si="18">V56</f>
        <v>1025</v>
      </c>
      <c r="W57" s="5">
        <f t="shared" si="3"/>
        <v>10880</v>
      </c>
      <c r="X57" s="7">
        <v>1.6</v>
      </c>
      <c r="Y57" s="5">
        <f t="shared" si="4"/>
        <v>6800</v>
      </c>
      <c r="Z57" s="17">
        <v>1</v>
      </c>
      <c r="AA57" s="5">
        <f t="shared" si="5"/>
        <v>6800</v>
      </c>
      <c r="AB57" s="5">
        <f t="shared" si="6"/>
        <v>6875</v>
      </c>
      <c r="AC57" s="5">
        <f t="shared" si="10"/>
        <v>1</v>
      </c>
      <c r="AD57" s="5">
        <f t="shared" ref="AD57:AD58" si="19">AD56</f>
        <v>2750</v>
      </c>
      <c r="AE57" s="7">
        <v>0</v>
      </c>
      <c r="AF57" s="5">
        <v>10055</v>
      </c>
    </row>
    <row r="58" spans="1:51" x14ac:dyDescent="0.3">
      <c r="A58" s="7">
        <v>10056</v>
      </c>
      <c r="B58" s="7">
        <v>1</v>
      </c>
      <c r="C58" s="7">
        <v>0</v>
      </c>
      <c r="D58" s="7">
        <v>1</v>
      </c>
      <c r="E58" s="8">
        <v>10055</v>
      </c>
      <c r="F58" s="8">
        <v>1</v>
      </c>
      <c r="G58" s="8">
        <v>10</v>
      </c>
      <c r="H58" s="8">
        <v>2</v>
      </c>
      <c r="I58" s="8">
        <v>0</v>
      </c>
      <c r="J58" s="16">
        <v>0</v>
      </c>
      <c r="K58" s="8">
        <v>0</v>
      </c>
      <c r="L58" s="8">
        <v>0</v>
      </c>
      <c r="M58" s="8">
        <v>0</v>
      </c>
      <c r="N58" s="7">
        <v>1</v>
      </c>
      <c r="O58" s="7">
        <v>0</v>
      </c>
      <c r="P58" s="7">
        <v>0</v>
      </c>
      <c r="Q58" s="7">
        <v>0</v>
      </c>
      <c r="R58" s="7">
        <v>2000</v>
      </c>
      <c r="S58" s="5">
        <f t="shared" si="1"/>
        <v>2000</v>
      </c>
      <c r="T58" s="5">
        <f t="shared" si="2"/>
        <v>2050</v>
      </c>
      <c r="U58" s="17">
        <v>1</v>
      </c>
      <c r="V58" s="5">
        <f t="shared" si="18"/>
        <v>1025</v>
      </c>
      <c r="W58" s="5">
        <f t="shared" si="3"/>
        <v>10880</v>
      </c>
      <c r="X58" s="7">
        <v>1.6</v>
      </c>
      <c r="Y58" s="5">
        <f t="shared" si="4"/>
        <v>6800</v>
      </c>
      <c r="Z58" s="17">
        <v>1</v>
      </c>
      <c r="AA58" s="5">
        <f t="shared" si="5"/>
        <v>6800</v>
      </c>
      <c r="AB58" s="5">
        <f t="shared" si="6"/>
        <v>6875</v>
      </c>
      <c r="AC58" s="5">
        <f t="shared" si="10"/>
        <v>1</v>
      </c>
      <c r="AD58" s="5">
        <f t="shared" si="19"/>
        <v>2750</v>
      </c>
      <c r="AE58" s="7">
        <v>0</v>
      </c>
      <c r="AF58" s="5">
        <v>10056</v>
      </c>
    </row>
    <row r="59" spans="1:51" x14ac:dyDescent="0.3">
      <c r="A59" s="7">
        <v>10057</v>
      </c>
      <c r="B59" s="7">
        <v>1</v>
      </c>
      <c r="C59" s="7">
        <v>0</v>
      </c>
      <c r="D59" s="7">
        <v>1</v>
      </c>
      <c r="E59" s="7">
        <v>10055</v>
      </c>
      <c r="F59" s="7">
        <v>1</v>
      </c>
      <c r="G59" s="7">
        <v>12</v>
      </c>
      <c r="H59" s="7">
        <v>2</v>
      </c>
      <c r="I59" s="6">
        <v>25</v>
      </c>
      <c r="J59" s="12">
        <v>0</v>
      </c>
      <c r="K59" s="7">
        <v>2</v>
      </c>
      <c r="L59" s="6">
        <v>201</v>
      </c>
      <c r="M59" s="7">
        <v>1</v>
      </c>
      <c r="N59" s="7">
        <v>1</v>
      </c>
      <c r="O59" s="7">
        <v>0</v>
      </c>
      <c r="P59" s="7">
        <v>0</v>
      </c>
      <c r="Q59" s="7">
        <v>0</v>
      </c>
      <c r="R59" s="7">
        <v>2100</v>
      </c>
      <c r="S59" s="5">
        <f t="shared" si="1"/>
        <v>2100</v>
      </c>
      <c r="T59" s="5">
        <f t="shared" si="2"/>
        <v>2100</v>
      </c>
      <c r="U59" s="7">
        <v>1</v>
      </c>
      <c r="V59" s="5">
        <f>VLOOKUP(I59,Sheet1!$A$2:$C$58,3)</f>
        <v>1050</v>
      </c>
      <c r="W59" s="5">
        <f t="shared" si="3"/>
        <v>11360</v>
      </c>
      <c r="X59" s="7">
        <v>1.6</v>
      </c>
      <c r="Y59" s="5">
        <f t="shared" si="4"/>
        <v>7100</v>
      </c>
      <c r="Z59" s="7">
        <v>1</v>
      </c>
      <c r="AA59" s="5">
        <f t="shared" si="5"/>
        <v>7100</v>
      </c>
      <c r="AB59" s="5">
        <f t="shared" si="6"/>
        <v>7125</v>
      </c>
      <c r="AC59" s="5">
        <f t="shared" si="10"/>
        <v>1</v>
      </c>
      <c r="AD59" s="5">
        <f>VLOOKUP(I59,Sheet1!$A$2:$B$58,2)</f>
        <v>2850</v>
      </c>
      <c r="AE59" s="7">
        <v>0</v>
      </c>
      <c r="AF59" s="5">
        <v>10057</v>
      </c>
    </row>
    <row r="60" spans="1:51" x14ac:dyDescent="0.3">
      <c r="A60" s="7">
        <v>10058</v>
      </c>
      <c r="B60" s="7">
        <v>1</v>
      </c>
      <c r="C60" s="7">
        <v>0</v>
      </c>
      <c r="D60" s="7">
        <v>1</v>
      </c>
      <c r="E60" s="7">
        <v>10054</v>
      </c>
      <c r="F60" s="7">
        <v>1</v>
      </c>
      <c r="G60" s="7">
        <v>10</v>
      </c>
      <c r="H60" s="7">
        <v>2</v>
      </c>
      <c r="I60" s="6">
        <v>26</v>
      </c>
      <c r="J60" s="12">
        <v>0</v>
      </c>
      <c r="K60" s="7">
        <v>2</v>
      </c>
      <c r="L60" s="6">
        <v>118</v>
      </c>
      <c r="M60" s="7">
        <v>1</v>
      </c>
      <c r="N60" s="7">
        <v>1</v>
      </c>
      <c r="O60" s="15">
        <v>210000201</v>
      </c>
      <c r="P60" s="7">
        <v>0</v>
      </c>
      <c r="Q60" s="7">
        <v>0</v>
      </c>
      <c r="R60" s="7">
        <v>2100</v>
      </c>
      <c r="S60" s="5">
        <f t="shared" si="1"/>
        <v>2100</v>
      </c>
      <c r="T60" s="5">
        <f t="shared" si="2"/>
        <v>2150</v>
      </c>
      <c r="U60" s="7">
        <v>1</v>
      </c>
      <c r="V60" s="5">
        <f>VLOOKUP(I60,Sheet1!$A$2:$C$58,3)</f>
        <v>1075</v>
      </c>
      <c r="W60" s="5">
        <f t="shared" si="3"/>
        <v>11680</v>
      </c>
      <c r="X60" s="7">
        <v>1.6</v>
      </c>
      <c r="Y60" s="5">
        <f t="shared" si="4"/>
        <v>7300</v>
      </c>
      <c r="Z60" s="7">
        <v>1</v>
      </c>
      <c r="AA60" s="5">
        <f t="shared" si="5"/>
        <v>7300</v>
      </c>
      <c r="AB60" s="5">
        <f t="shared" si="6"/>
        <v>7375</v>
      </c>
      <c r="AC60" s="5">
        <f t="shared" si="10"/>
        <v>1</v>
      </c>
      <c r="AD60" s="5">
        <f>VLOOKUP(I60,Sheet1!$A$2:$B$58,2)</f>
        <v>2950</v>
      </c>
      <c r="AE60" s="7">
        <v>0</v>
      </c>
      <c r="AF60" s="5">
        <v>10058</v>
      </c>
      <c r="AY60" s="1">
        <v>6100</v>
      </c>
    </row>
    <row r="61" spans="1:51" x14ac:dyDescent="0.3">
      <c r="A61" s="7">
        <v>10059</v>
      </c>
      <c r="B61" s="7">
        <v>1</v>
      </c>
      <c r="C61" s="7">
        <v>0</v>
      </c>
      <c r="D61" s="7">
        <v>1</v>
      </c>
      <c r="E61" s="7">
        <v>10057</v>
      </c>
      <c r="F61" s="7">
        <v>1</v>
      </c>
      <c r="G61" s="7">
        <v>12</v>
      </c>
      <c r="H61" s="7">
        <v>2</v>
      </c>
      <c r="I61" s="6">
        <v>26</v>
      </c>
      <c r="J61" s="12">
        <v>0</v>
      </c>
      <c r="K61" s="7">
        <v>2</v>
      </c>
      <c r="L61" s="6">
        <v>304</v>
      </c>
      <c r="M61" s="7">
        <v>8</v>
      </c>
      <c r="N61" s="7">
        <v>1</v>
      </c>
      <c r="O61" s="7">
        <v>220000201</v>
      </c>
      <c r="P61" s="7">
        <v>0</v>
      </c>
      <c r="Q61" s="7">
        <v>0</v>
      </c>
      <c r="R61" s="7">
        <v>2100</v>
      </c>
      <c r="S61" s="5">
        <f t="shared" si="1"/>
        <v>2100</v>
      </c>
      <c r="T61" s="5">
        <f t="shared" si="2"/>
        <v>2150</v>
      </c>
      <c r="U61" s="7">
        <v>1</v>
      </c>
      <c r="V61" s="5">
        <f>VLOOKUP(I61,Sheet1!$A$2:$C$58,3)</f>
        <v>1075</v>
      </c>
      <c r="W61" s="5">
        <f t="shared" si="3"/>
        <v>11680</v>
      </c>
      <c r="X61" s="7">
        <v>1.6</v>
      </c>
      <c r="Y61" s="5">
        <f t="shared" si="4"/>
        <v>7300</v>
      </c>
      <c r="Z61" s="7">
        <v>1</v>
      </c>
      <c r="AA61" s="5">
        <f t="shared" si="5"/>
        <v>7300</v>
      </c>
      <c r="AB61" s="5">
        <f t="shared" si="6"/>
        <v>7375</v>
      </c>
      <c r="AC61" s="5">
        <f t="shared" si="10"/>
        <v>1</v>
      </c>
      <c r="AD61" s="5">
        <f>VLOOKUP(I61,Sheet1!$A$2:$B$58,2)</f>
        <v>2950</v>
      </c>
      <c r="AE61" s="7">
        <v>0</v>
      </c>
      <c r="AF61" s="5">
        <v>10059</v>
      </c>
    </row>
    <row r="62" spans="1:51" x14ac:dyDescent="0.3">
      <c r="A62" s="7">
        <v>10060</v>
      </c>
      <c r="B62" s="7">
        <v>1</v>
      </c>
      <c r="C62" s="7">
        <v>0</v>
      </c>
      <c r="D62" s="7">
        <v>1</v>
      </c>
      <c r="E62" s="7">
        <v>10058</v>
      </c>
      <c r="F62" s="7">
        <v>1</v>
      </c>
      <c r="G62" s="7">
        <v>10</v>
      </c>
      <c r="H62" s="7">
        <v>2</v>
      </c>
      <c r="I62" s="6">
        <v>28</v>
      </c>
      <c r="J62" s="12">
        <v>0</v>
      </c>
      <c r="K62" s="7">
        <v>2</v>
      </c>
      <c r="L62" s="6">
        <v>326</v>
      </c>
      <c r="M62" s="7">
        <v>1</v>
      </c>
      <c r="N62" s="7">
        <v>1</v>
      </c>
      <c r="O62" s="7">
        <v>0</v>
      </c>
      <c r="P62" s="7">
        <v>0</v>
      </c>
      <c r="Q62" s="7">
        <v>0</v>
      </c>
      <c r="R62" s="7">
        <v>2200</v>
      </c>
      <c r="S62" s="5">
        <f t="shared" si="1"/>
        <v>2200</v>
      </c>
      <c r="T62" s="5">
        <f t="shared" si="2"/>
        <v>2250</v>
      </c>
      <c r="U62" s="7">
        <v>1</v>
      </c>
      <c r="V62" s="5">
        <f>VLOOKUP(I62,Sheet1!$A$2:$C$58,3)</f>
        <v>1125</v>
      </c>
      <c r="W62" s="5">
        <f t="shared" si="3"/>
        <v>12960</v>
      </c>
      <c r="X62" s="7">
        <v>1.6</v>
      </c>
      <c r="Y62" s="5">
        <f t="shared" si="4"/>
        <v>8100</v>
      </c>
      <c r="Z62" s="7">
        <v>1</v>
      </c>
      <c r="AA62" s="5">
        <f t="shared" si="5"/>
        <v>8100</v>
      </c>
      <c r="AB62" s="5">
        <f t="shared" si="6"/>
        <v>8125</v>
      </c>
      <c r="AC62" s="5">
        <f t="shared" si="10"/>
        <v>1</v>
      </c>
      <c r="AD62" s="5">
        <f>VLOOKUP(I62,Sheet1!$A$2:$B$58,2)</f>
        <v>3250</v>
      </c>
      <c r="AE62" s="7">
        <v>0</v>
      </c>
      <c r="AF62" s="5">
        <v>10060</v>
      </c>
    </row>
    <row r="63" spans="1:51" x14ac:dyDescent="0.3">
      <c r="A63" s="7">
        <v>10061</v>
      </c>
      <c r="B63" s="7">
        <v>1</v>
      </c>
      <c r="C63" s="7">
        <v>0</v>
      </c>
      <c r="D63" s="7">
        <v>1</v>
      </c>
      <c r="E63" s="8">
        <v>10060</v>
      </c>
      <c r="F63" s="8">
        <v>1</v>
      </c>
      <c r="G63" s="8">
        <v>10</v>
      </c>
      <c r="H63" s="8">
        <v>2</v>
      </c>
      <c r="I63" s="8">
        <v>0</v>
      </c>
      <c r="J63" s="16">
        <v>0</v>
      </c>
      <c r="K63" s="8">
        <v>3</v>
      </c>
      <c r="L63" s="8">
        <v>10</v>
      </c>
      <c r="M63" s="8">
        <v>10062</v>
      </c>
      <c r="N63" s="7">
        <v>1</v>
      </c>
      <c r="O63" s="7">
        <v>0</v>
      </c>
      <c r="P63" s="7">
        <v>0</v>
      </c>
      <c r="Q63" s="7">
        <v>0</v>
      </c>
      <c r="R63" s="7">
        <v>2200</v>
      </c>
      <c r="S63" s="5">
        <f t="shared" si="1"/>
        <v>2200</v>
      </c>
      <c r="T63" s="5">
        <f t="shared" si="2"/>
        <v>2250</v>
      </c>
      <c r="U63" s="17">
        <v>1</v>
      </c>
      <c r="V63" s="5">
        <f t="shared" ref="V63:V64" si="20">V62</f>
        <v>1125</v>
      </c>
      <c r="W63" s="5">
        <f t="shared" si="3"/>
        <v>12960</v>
      </c>
      <c r="X63" s="7">
        <v>1.6</v>
      </c>
      <c r="Y63" s="5">
        <f t="shared" si="4"/>
        <v>8100</v>
      </c>
      <c r="Z63" s="17">
        <v>1</v>
      </c>
      <c r="AA63" s="5">
        <f t="shared" si="5"/>
        <v>8100</v>
      </c>
      <c r="AB63" s="5">
        <f t="shared" si="6"/>
        <v>8125</v>
      </c>
      <c r="AC63" s="5">
        <f t="shared" si="10"/>
        <v>1</v>
      </c>
      <c r="AD63" s="5">
        <f t="shared" ref="AD63:AD64" si="21">AD62</f>
        <v>3250</v>
      </c>
      <c r="AE63" s="7">
        <v>0</v>
      </c>
      <c r="AF63" s="5">
        <v>10061</v>
      </c>
    </row>
    <row r="64" spans="1:51" x14ac:dyDescent="0.3">
      <c r="A64" s="7">
        <v>10062</v>
      </c>
      <c r="B64" s="7">
        <v>1</v>
      </c>
      <c r="C64" s="7">
        <v>0</v>
      </c>
      <c r="D64" s="7">
        <v>1</v>
      </c>
      <c r="E64" s="8">
        <v>10061</v>
      </c>
      <c r="F64" s="8">
        <v>1</v>
      </c>
      <c r="G64" s="8">
        <v>10</v>
      </c>
      <c r="H64" s="8">
        <v>2</v>
      </c>
      <c r="I64" s="8">
        <v>0</v>
      </c>
      <c r="J64" s="16">
        <v>0</v>
      </c>
      <c r="K64" s="8">
        <v>0</v>
      </c>
      <c r="L64" s="8">
        <v>0</v>
      </c>
      <c r="M64" s="8">
        <v>0</v>
      </c>
      <c r="N64" s="7">
        <v>1</v>
      </c>
      <c r="O64" s="7">
        <v>0</v>
      </c>
      <c r="P64" s="7">
        <v>0</v>
      </c>
      <c r="Q64" s="7">
        <v>0</v>
      </c>
      <c r="R64" s="7">
        <v>2200</v>
      </c>
      <c r="S64" s="5">
        <f t="shared" si="1"/>
        <v>2200</v>
      </c>
      <c r="T64" s="5">
        <f t="shared" si="2"/>
        <v>2250</v>
      </c>
      <c r="U64" s="17">
        <v>1</v>
      </c>
      <c r="V64" s="5">
        <f t="shared" si="20"/>
        <v>1125</v>
      </c>
      <c r="W64" s="5">
        <f t="shared" si="3"/>
        <v>12960</v>
      </c>
      <c r="X64" s="7">
        <v>1.6</v>
      </c>
      <c r="Y64" s="5">
        <f t="shared" si="4"/>
        <v>8100</v>
      </c>
      <c r="Z64" s="17">
        <v>1</v>
      </c>
      <c r="AA64" s="5">
        <f t="shared" si="5"/>
        <v>8100</v>
      </c>
      <c r="AB64" s="5">
        <f t="shared" si="6"/>
        <v>8125</v>
      </c>
      <c r="AC64" s="5">
        <f t="shared" si="10"/>
        <v>1</v>
      </c>
      <c r="AD64" s="5">
        <f t="shared" si="21"/>
        <v>3250</v>
      </c>
      <c r="AE64" s="7">
        <v>0</v>
      </c>
      <c r="AF64" s="5">
        <v>10062</v>
      </c>
    </row>
    <row r="65" spans="1:32" x14ac:dyDescent="0.3">
      <c r="A65" s="7">
        <v>10063</v>
      </c>
      <c r="B65" s="7">
        <v>1</v>
      </c>
      <c r="C65" s="7">
        <v>0</v>
      </c>
      <c r="D65" s="7">
        <v>1</v>
      </c>
      <c r="E65" s="7">
        <v>10061</v>
      </c>
      <c r="F65" s="7">
        <v>1</v>
      </c>
      <c r="G65" s="7">
        <v>11</v>
      </c>
      <c r="H65" s="7">
        <v>2</v>
      </c>
      <c r="I65" s="6">
        <v>29</v>
      </c>
      <c r="J65" s="12">
        <v>0</v>
      </c>
      <c r="K65" s="7">
        <v>2</v>
      </c>
      <c r="L65" s="6">
        <v>305</v>
      </c>
      <c r="M65" s="7">
        <v>10</v>
      </c>
      <c r="N65" s="7">
        <v>1</v>
      </c>
      <c r="O65" s="7">
        <v>0</v>
      </c>
      <c r="P65" s="7">
        <v>0</v>
      </c>
      <c r="Q65" s="7">
        <v>0</v>
      </c>
      <c r="R65" s="7">
        <v>2300</v>
      </c>
      <c r="S65" s="5">
        <f t="shared" si="1"/>
        <v>2300</v>
      </c>
      <c r="T65" s="5">
        <f t="shared" si="2"/>
        <v>2300</v>
      </c>
      <c r="U65" s="7">
        <v>1</v>
      </c>
      <c r="V65" s="5">
        <f>VLOOKUP(I65,Sheet1!$A$2:$C$58,3)</f>
        <v>1150</v>
      </c>
      <c r="W65" s="5">
        <f t="shared" si="3"/>
        <v>12960</v>
      </c>
      <c r="X65" s="7">
        <v>1.6</v>
      </c>
      <c r="Y65" s="5">
        <f t="shared" si="4"/>
        <v>8100</v>
      </c>
      <c r="Z65" s="7">
        <v>1</v>
      </c>
      <c r="AA65" s="5">
        <f t="shared" si="5"/>
        <v>8100</v>
      </c>
      <c r="AB65" s="5">
        <f t="shared" si="6"/>
        <v>8125</v>
      </c>
      <c r="AC65" s="5">
        <f t="shared" si="10"/>
        <v>1</v>
      </c>
      <c r="AD65" s="5">
        <f>VLOOKUP(I65,Sheet1!$A$2:$B$58,2)</f>
        <v>3250</v>
      </c>
      <c r="AE65" s="7">
        <v>0</v>
      </c>
      <c r="AF65" s="5">
        <v>10063</v>
      </c>
    </row>
    <row r="66" spans="1:32" x14ac:dyDescent="0.3">
      <c r="A66" s="7">
        <v>10064</v>
      </c>
      <c r="B66" s="7">
        <v>1</v>
      </c>
      <c r="C66" s="7">
        <v>0</v>
      </c>
      <c r="D66" s="7">
        <v>1</v>
      </c>
      <c r="E66" s="7">
        <v>10060</v>
      </c>
      <c r="F66" s="7">
        <v>1</v>
      </c>
      <c r="G66" s="7">
        <v>10</v>
      </c>
      <c r="H66" s="7">
        <v>2</v>
      </c>
      <c r="I66" s="6">
        <v>30</v>
      </c>
      <c r="J66" s="12">
        <v>0</v>
      </c>
      <c r="K66" s="7">
        <v>2</v>
      </c>
      <c r="L66" s="6">
        <v>326</v>
      </c>
      <c r="M66" s="7">
        <v>3</v>
      </c>
      <c r="N66" s="7">
        <v>1</v>
      </c>
      <c r="O66" s="7">
        <v>0</v>
      </c>
      <c r="P66" s="7">
        <v>0</v>
      </c>
      <c r="Q66" s="7">
        <v>0</v>
      </c>
      <c r="R66" s="7">
        <v>2300</v>
      </c>
      <c r="S66" s="5">
        <f t="shared" si="1"/>
        <v>2300</v>
      </c>
      <c r="T66" s="5">
        <f t="shared" si="2"/>
        <v>2350</v>
      </c>
      <c r="U66" s="7">
        <v>1</v>
      </c>
      <c r="V66" s="5">
        <f>VLOOKUP(I66,Sheet1!$A$2:$C$58,3)</f>
        <v>1175</v>
      </c>
      <c r="W66" s="5">
        <f t="shared" si="3"/>
        <v>13280</v>
      </c>
      <c r="X66" s="7">
        <v>1.6</v>
      </c>
      <c r="Y66" s="5">
        <f t="shared" si="4"/>
        <v>8300</v>
      </c>
      <c r="Z66" s="7">
        <v>1</v>
      </c>
      <c r="AA66" s="5">
        <f t="shared" si="5"/>
        <v>8300</v>
      </c>
      <c r="AB66" s="5">
        <f t="shared" si="6"/>
        <v>8375</v>
      </c>
      <c r="AC66" s="5">
        <f t="shared" ref="AC66:AC87" si="22">B66</f>
        <v>1</v>
      </c>
      <c r="AD66" s="5">
        <f>VLOOKUP(I66,Sheet1!$A$2:$B$58,2)</f>
        <v>3350</v>
      </c>
      <c r="AE66" s="7">
        <v>0</v>
      </c>
      <c r="AF66" s="5">
        <v>10064</v>
      </c>
    </row>
    <row r="67" spans="1:32" x14ac:dyDescent="0.3">
      <c r="A67" s="7">
        <v>10065</v>
      </c>
      <c r="B67" s="7">
        <v>1</v>
      </c>
      <c r="C67" s="7">
        <v>0</v>
      </c>
      <c r="D67" s="7">
        <v>1</v>
      </c>
      <c r="E67" s="7">
        <v>10064</v>
      </c>
      <c r="F67" s="7">
        <v>1</v>
      </c>
      <c r="G67" s="7">
        <v>10</v>
      </c>
      <c r="H67" s="7">
        <v>2</v>
      </c>
      <c r="I67" s="6">
        <v>31</v>
      </c>
      <c r="J67" s="12">
        <v>0</v>
      </c>
      <c r="K67" s="7">
        <v>2</v>
      </c>
      <c r="L67" s="6">
        <v>9028</v>
      </c>
      <c r="M67" s="7">
        <v>1</v>
      </c>
      <c r="N67" s="7">
        <v>1</v>
      </c>
      <c r="O67" s="7">
        <v>10110101</v>
      </c>
      <c r="P67" s="7">
        <v>0</v>
      </c>
      <c r="Q67" s="7">
        <v>0</v>
      </c>
      <c r="R67" s="7">
        <v>2400</v>
      </c>
      <c r="S67" s="5">
        <f t="shared" ref="S67:S87" si="23">INT(T67/100)*100</f>
        <v>2400</v>
      </c>
      <c r="T67" s="5">
        <f t="shared" ref="T67:T87" si="24">IF(U67=1,V67*2,IF(U67=2,V67*1.5))</f>
        <v>2400</v>
      </c>
      <c r="U67" s="7">
        <v>1</v>
      </c>
      <c r="V67" s="5">
        <f>VLOOKUP(I67,Sheet1!$A$2:$C$58,3)</f>
        <v>1200</v>
      </c>
      <c r="W67" s="5">
        <f t="shared" ref="W67:W87" si="25">Y67*X67</f>
        <v>13920</v>
      </c>
      <c r="X67" s="7">
        <v>1.6</v>
      </c>
      <c r="Y67" s="5">
        <f t="shared" ref="Y67:Y87" si="26">Z67*AA67</f>
        <v>8700</v>
      </c>
      <c r="Z67" s="7">
        <v>1</v>
      </c>
      <c r="AA67" s="5">
        <f t="shared" ref="AA67:AA87" si="27">INT(AB67/100)*100</f>
        <v>8700</v>
      </c>
      <c r="AB67" s="5">
        <f t="shared" ref="AB67:AB87" si="28">IF(AC67=1,AD67*2.5,IF(AC67=2,AD67*1.75))</f>
        <v>8750</v>
      </c>
      <c r="AC67" s="5">
        <f t="shared" si="22"/>
        <v>1</v>
      </c>
      <c r="AD67" s="5">
        <f>VLOOKUP(I67,Sheet1!$A$2:$B$58,2)</f>
        <v>3500</v>
      </c>
      <c r="AE67" s="7">
        <v>0</v>
      </c>
      <c r="AF67" s="5">
        <v>10065</v>
      </c>
    </row>
    <row r="68" spans="1:32" x14ac:dyDescent="0.3">
      <c r="A68" s="7">
        <v>10066</v>
      </c>
      <c r="B68" s="7">
        <v>1</v>
      </c>
      <c r="C68" s="7">
        <v>0</v>
      </c>
      <c r="D68" s="7">
        <v>1</v>
      </c>
      <c r="E68" s="7">
        <v>10063</v>
      </c>
      <c r="F68" s="7">
        <v>1</v>
      </c>
      <c r="G68" s="7">
        <v>11</v>
      </c>
      <c r="H68" s="7">
        <v>2</v>
      </c>
      <c r="I68" s="6">
        <v>31</v>
      </c>
      <c r="J68" s="12">
        <v>0</v>
      </c>
      <c r="K68" s="7">
        <v>2</v>
      </c>
      <c r="L68" s="6">
        <v>9026</v>
      </c>
      <c r="M68" s="7">
        <v>1</v>
      </c>
      <c r="N68" s="7">
        <v>1</v>
      </c>
      <c r="O68" s="7">
        <v>20110101</v>
      </c>
      <c r="P68" s="7">
        <v>0</v>
      </c>
      <c r="Q68" s="7">
        <v>0</v>
      </c>
      <c r="R68" s="7">
        <v>2400</v>
      </c>
      <c r="S68" s="5">
        <f t="shared" si="23"/>
        <v>2400</v>
      </c>
      <c r="T68" s="5">
        <f t="shared" si="24"/>
        <v>2400</v>
      </c>
      <c r="U68" s="7">
        <v>1</v>
      </c>
      <c r="V68" s="5">
        <f>VLOOKUP(I68,Sheet1!$A$2:$C$58,3)</f>
        <v>1200</v>
      </c>
      <c r="W68" s="5">
        <f t="shared" si="25"/>
        <v>13920</v>
      </c>
      <c r="X68" s="7">
        <v>1.6</v>
      </c>
      <c r="Y68" s="5">
        <f t="shared" si="26"/>
        <v>8700</v>
      </c>
      <c r="Z68" s="7">
        <v>1</v>
      </c>
      <c r="AA68" s="5">
        <f t="shared" si="27"/>
        <v>8700</v>
      </c>
      <c r="AB68" s="5">
        <f t="shared" si="28"/>
        <v>8750</v>
      </c>
      <c r="AC68" s="5">
        <f t="shared" si="22"/>
        <v>1</v>
      </c>
      <c r="AD68" s="5">
        <f>VLOOKUP(I68,Sheet1!$A$2:$B$58,2)</f>
        <v>3500</v>
      </c>
      <c r="AE68" s="7">
        <v>0</v>
      </c>
      <c r="AF68" s="5">
        <v>10066</v>
      </c>
    </row>
    <row r="69" spans="1:32" x14ac:dyDescent="0.3">
      <c r="A69" s="7">
        <v>10067</v>
      </c>
      <c r="B69" s="7">
        <v>1</v>
      </c>
      <c r="C69" s="7">
        <v>0</v>
      </c>
      <c r="D69" s="7">
        <v>1</v>
      </c>
      <c r="E69" s="7">
        <v>10059</v>
      </c>
      <c r="F69" s="7">
        <v>1</v>
      </c>
      <c r="G69" s="7">
        <v>12</v>
      </c>
      <c r="H69" s="7">
        <v>2</v>
      </c>
      <c r="I69" s="6">
        <v>31</v>
      </c>
      <c r="J69" s="12">
        <v>0</v>
      </c>
      <c r="K69" s="7">
        <v>2</v>
      </c>
      <c r="L69" s="6">
        <v>9028</v>
      </c>
      <c r="M69" s="7">
        <v>1</v>
      </c>
      <c r="N69" s="7">
        <v>1</v>
      </c>
      <c r="O69" s="7">
        <v>0</v>
      </c>
      <c r="P69" s="7">
        <v>0</v>
      </c>
      <c r="Q69" s="7">
        <v>0</v>
      </c>
      <c r="R69" s="7">
        <v>2400</v>
      </c>
      <c r="S69" s="5">
        <f t="shared" si="23"/>
        <v>2400</v>
      </c>
      <c r="T69" s="5">
        <f t="shared" si="24"/>
        <v>2400</v>
      </c>
      <c r="U69" s="7">
        <v>1</v>
      </c>
      <c r="V69" s="5">
        <f>VLOOKUP(I69,Sheet1!$A$2:$C$58,3)</f>
        <v>1200</v>
      </c>
      <c r="W69" s="5">
        <f t="shared" si="25"/>
        <v>13920</v>
      </c>
      <c r="X69" s="7">
        <v>1.6</v>
      </c>
      <c r="Y69" s="5">
        <f t="shared" si="26"/>
        <v>8700</v>
      </c>
      <c r="Z69" s="7">
        <v>1</v>
      </c>
      <c r="AA69" s="5">
        <f t="shared" si="27"/>
        <v>8700</v>
      </c>
      <c r="AB69" s="5">
        <f t="shared" si="28"/>
        <v>8750</v>
      </c>
      <c r="AC69" s="5">
        <f t="shared" si="22"/>
        <v>1</v>
      </c>
      <c r="AD69" s="5">
        <f>VLOOKUP(I69,Sheet1!$A$2:$B$58,2)</f>
        <v>3500</v>
      </c>
      <c r="AE69" s="7">
        <v>0</v>
      </c>
      <c r="AF69" s="5">
        <v>10067</v>
      </c>
    </row>
    <row r="70" spans="1:32" x14ac:dyDescent="0.3">
      <c r="A70" s="7">
        <v>10068</v>
      </c>
      <c r="B70" s="7">
        <v>1</v>
      </c>
      <c r="C70" s="7">
        <v>0</v>
      </c>
      <c r="D70" s="7">
        <v>1</v>
      </c>
      <c r="E70" s="7">
        <v>10065</v>
      </c>
      <c r="F70" s="7">
        <v>1</v>
      </c>
      <c r="G70" s="7">
        <v>10</v>
      </c>
      <c r="H70" s="7">
        <v>2</v>
      </c>
      <c r="I70" s="6">
        <v>33</v>
      </c>
      <c r="J70" s="12">
        <v>0</v>
      </c>
      <c r="K70" s="7">
        <v>2</v>
      </c>
      <c r="L70" s="6">
        <v>124</v>
      </c>
      <c r="M70" s="7">
        <v>5</v>
      </c>
      <c r="N70" s="7">
        <v>1</v>
      </c>
      <c r="O70" s="7">
        <v>0</v>
      </c>
      <c r="P70" s="7">
        <v>0</v>
      </c>
      <c r="Q70" s="7">
        <v>0</v>
      </c>
      <c r="R70" s="7">
        <v>2500</v>
      </c>
      <c r="S70" s="5">
        <f t="shared" si="23"/>
        <v>2500</v>
      </c>
      <c r="T70" s="5">
        <f t="shared" si="24"/>
        <v>2500</v>
      </c>
      <c r="U70" s="7">
        <v>1</v>
      </c>
      <c r="V70" s="5">
        <f>VLOOKUP(I70,Sheet1!$A$2:$C$58,3)</f>
        <v>1250</v>
      </c>
      <c r="W70" s="5">
        <f t="shared" si="25"/>
        <v>16380</v>
      </c>
      <c r="X70" s="7">
        <v>1.8</v>
      </c>
      <c r="Y70" s="5">
        <f t="shared" si="26"/>
        <v>9100</v>
      </c>
      <c r="Z70" s="7">
        <v>1</v>
      </c>
      <c r="AA70" s="5">
        <f t="shared" si="27"/>
        <v>9100</v>
      </c>
      <c r="AB70" s="5">
        <f t="shared" si="28"/>
        <v>9125</v>
      </c>
      <c r="AC70" s="5">
        <f t="shared" si="22"/>
        <v>1</v>
      </c>
      <c r="AD70" s="5">
        <f>VLOOKUP(I70,Sheet1!$A$2:$B$58,2)</f>
        <v>3650</v>
      </c>
      <c r="AE70" s="7">
        <v>0</v>
      </c>
      <c r="AF70" s="5">
        <v>10068</v>
      </c>
    </row>
    <row r="71" spans="1:32" x14ac:dyDescent="0.3">
      <c r="A71" s="7">
        <v>10069</v>
      </c>
      <c r="B71" s="7">
        <v>1</v>
      </c>
      <c r="C71" s="7">
        <v>0</v>
      </c>
      <c r="D71" s="7">
        <v>1</v>
      </c>
      <c r="E71" s="7">
        <v>10068</v>
      </c>
      <c r="F71" s="7">
        <v>1</v>
      </c>
      <c r="G71" s="7">
        <v>10</v>
      </c>
      <c r="H71" s="7">
        <v>2</v>
      </c>
      <c r="I71" s="6">
        <v>34</v>
      </c>
      <c r="J71" s="12">
        <v>0</v>
      </c>
      <c r="K71" s="7">
        <v>2</v>
      </c>
      <c r="L71" s="6">
        <v>9004</v>
      </c>
      <c r="M71" s="7">
        <v>1</v>
      </c>
      <c r="N71" s="7">
        <v>1</v>
      </c>
      <c r="O71" s="7">
        <v>110080101</v>
      </c>
      <c r="P71" s="7">
        <v>0</v>
      </c>
      <c r="Q71" s="7">
        <v>0</v>
      </c>
      <c r="R71" s="7">
        <v>1900</v>
      </c>
      <c r="S71" s="5">
        <f t="shared" si="23"/>
        <v>1900</v>
      </c>
      <c r="T71" s="5">
        <f t="shared" si="24"/>
        <v>1912.5</v>
      </c>
      <c r="U71" s="7">
        <v>2</v>
      </c>
      <c r="V71" s="5">
        <f>VLOOKUP(I71,Sheet1!$A$2:$C$58,3)</f>
        <v>1275</v>
      </c>
      <c r="W71" s="5">
        <f t="shared" si="25"/>
        <v>34920</v>
      </c>
      <c r="X71" s="7">
        <v>1.8</v>
      </c>
      <c r="Y71" s="5">
        <f t="shared" si="26"/>
        <v>19400</v>
      </c>
      <c r="Z71" s="7">
        <v>2</v>
      </c>
      <c r="AA71" s="5">
        <f t="shared" si="27"/>
        <v>9700</v>
      </c>
      <c r="AB71" s="5">
        <f t="shared" si="28"/>
        <v>9750</v>
      </c>
      <c r="AC71" s="5">
        <f t="shared" si="22"/>
        <v>1</v>
      </c>
      <c r="AD71" s="5">
        <f>VLOOKUP(I71,Sheet1!$A$2:$B$58,2)</f>
        <v>3900</v>
      </c>
      <c r="AE71" s="7">
        <v>0</v>
      </c>
      <c r="AF71" s="5">
        <v>10069</v>
      </c>
    </row>
    <row r="72" spans="1:32" x14ac:dyDescent="0.3">
      <c r="A72" s="7">
        <v>10070</v>
      </c>
      <c r="B72" s="7">
        <v>1</v>
      </c>
      <c r="C72" s="7">
        <v>0</v>
      </c>
      <c r="D72" s="7">
        <v>1</v>
      </c>
      <c r="E72" s="7">
        <v>10067</v>
      </c>
      <c r="F72" s="7">
        <v>1</v>
      </c>
      <c r="G72" s="7">
        <v>12</v>
      </c>
      <c r="H72" s="7">
        <v>2</v>
      </c>
      <c r="I72" s="6">
        <v>34</v>
      </c>
      <c r="J72" s="12">
        <v>0</v>
      </c>
      <c r="K72" s="7">
        <v>2</v>
      </c>
      <c r="L72" s="6">
        <v>9004</v>
      </c>
      <c r="M72" s="7">
        <v>1</v>
      </c>
      <c r="N72" s="7">
        <v>1</v>
      </c>
      <c r="O72" s="7">
        <v>120080101</v>
      </c>
      <c r="P72" s="7">
        <v>0</v>
      </c>
      <c r="Q72" s="7">
        <v>0</v>
      </c>
      <c r="R72" s="7">
        <v>1900</v>
      </c>
      <c r="S72" s="5">
        <f t="shared" si="23"/>
        <v>1900</v>
      </c>
      <c r="T72" s="5">
        <f t="shared" si="24"/>
        <v>1912.5</v>
      </c>
      <c r="U72" s="7">
        <v>2</v>
      </c>
      <c r="V72" s="5">
        <f>VLOOKUP(I72,Sheet1!$A$2:$C$58,3)</f>
        <v>1275</v>
      </c>
      <c r="W72" s="5">
        <f t="shared" si="25"/>
        <v>34920</v>
      </c>
      <c r="X72" s="7">
        <v>1.8</v>
      </c>
      <c r="Y72" s="5">
        <f t="shared" si="26"/>
        <v>19400</v>
      </c>
      <c r="Z72" s="7">
        <v>2</v>
      </c>
      <c r="AA72" s="5">
        <f t="shared" si="27"/>
        <v>9700</v>
      </c>
      <c r="AB72" s="5">
        <f t="shared" si="28"/>
        <v>9750</v>
      </c>
      <c r="AC72" s="5">
        <f t="shared" si="22"/>
        <v>1</v>
      </c>
      <c r="AD72" s="5">
        <f>VLOOKUP(I72,Sheet1!$A$2:$B$58,2)</f>
        <v>3900</v>
      </c>
      <c r="AE72" s="7">
        <v>0</v>
      </c>
      <c r="AF72" s="5">
        <v>10070</v>
      </c>
    </row>
    <row r="73" spans="1:32" x14ac:dyDescent="0.3">
      <c r="A73" s="7">
        <v>10071</v>
      </c>
      <c r="B73" s="7">
        <v>1</v>
      </c>
      <c r="C73" s="7">
        <v>0</v>
      </c>
      <c r="D73" s="7">
        <v>1</v>
      </c>
      <c r="E73" s="7">
        <v>10069</v>
      </c>
      <c r="F73" s="7">
        <v>1</v>
      </c>
      <c r="G73" s="7">
        <v>10</v>
      </c>
      <c r="H73" s="7">
        <v>2</v>
      </c>
      <c r="I73" s="6">
        <v>35</v>
      </c>
      <c r="J73" s="12">
        <v>0</v>
      </c>
      <c r="K73" s="7">
        <v>2</v>
      </c>
      <c r="L73" s="6">
        <v>9024</v>
      </c>
      <c r="M73" s="7">
        <v>1</v>
      </c>
      <c r="N73" s="7">
        <v>1</v>
      </c>
      <c r="O73" s="7">
        <v>0</v>
      </c>
      <c r="P73" s="7">
        <v>0</v>
      </c>
      <c r="Q73" s="7">
        <v>0</v>
      </c>
      <c r="R73" s="7">
        <v>2600</v>
      </c>
      <c r="S73" s="5">
        <f t="shared" si="23"/>
        <v>2600</v>
      </c>
      <c r="T73" s="5">
        <f t="shared" si="24"/>
        <v>2600</v>
      </c>
      <c r="U73" s="7">
        <v>1</v>
      </c>
      <c r="V73" s="5">
        <f>VLOOKUP(I73,Sheet1!$A$2:$C$58,3)</f>
        <v>1300</v>
      </c>
      <c r="W73" s="5">
        <f t="shared" si="25"/>
        <v>17280</v>
      </c>
      <c r="X73" s="7">
        <v>1.8</v>
      </c>
      <c r="Y73" s="5">
        <f t="shared" si="26"/>
        <v>9600</v>
      </c>
      <c r="Z73" s="7">
        <v>1</v>
      </c>
      <c r="AA73" s="5">
        <f t="shared" si="27"/>
        <v>9600</v>
      </c>
      <c r="AB73" s="5">
        <f t="shared" si="28"/>
        <v>9625</v>
      </c>
      <c r="AC73" s="5">
        <f t="shared" si="22"/>
        <v>1</v>
      </c>
      <c r="AD73" s="5">
        <f>VLOOKUP(I73,Sheet1!$A$2:$B$58,2)</f>
        <v>3850</v>
      </c>
      <c r="AE73" s="7">
        <v>0</v>
      </c>
      <c r="AF73" s="5">
        <v>10071</v>
      </c>
    </row>
    <row r="74" spans="1:32" x14ac:dyDescent="0.3">
      <c r="A74" s="7">
        <v>10072</v>
      </c>
      <c r="B74" s="7">
        <v>1</v>
      </c>
      <c r="C74" s="7">
        <v>0</v>
      </c>
      <c r="D74" s="7">
        <v>1</v>
      </c>
      <c r="E74" s="7">
        <v>10066</v>
      </c>
      <c r="F74" s="7">
        <v>1</v>
      </c>
      <c r="G74" s="7">
        <v>11</v>
      </c>
      <c r="H74" s="7">
        <v>2</v>
      </c>
      <c r="I74" s="6">
        <v>37</v>
      </c>
      <c r="J74" s="12">
        <v>0</v>
      </c>
      <c r="K74" s="7">
        <v>2</v>
      </c>
      <c r="L74" s="6">
        <v>302</v>
      </c>
      <c r="M74" s="7">
        <v>10</v>
      </c>
      <c r="N74" s="7">
        <v>1</v>
      </c>
      <c r="O74" s="7">
        <v>0</v>
      </c>
      <c r="P74" s="7">
        <v>0</v>
      </c>
      <c r="Q74" s="7">
        <v>0</v>
      </c>
      <c r="R74" s="7">
        <v>2700</v>
      </c>
      <c r="S74" s="5">
        <f t="shared" si="23"/>
        <v>2700</v>
      </c>
      <c r="T74" s="5">
        <f t="shared" si="24"/>
        <v>2700</v>
      </c>
      <c r="U74" s="7">
        <v>1</v>
      </c>
      <c r="V74" s="5">
        <f>VLOOKUP(I74,Sheet1!$A$2:$C$58,3)</f>
        <v>1350</v>
      </c>
      <c r="W74" s="5">
        <f t="shared" si="25"/>
        <v>18180</v>
      </c>
      <c r="X74" s="7">
        <v>1.8</v>
      </c>
      <c r="Y74" s="5">
        <f t="shared" si="26"/>
        <v>10100</v>
      </c>
      <c r="Z74" s="7">
        <v>1</v>
      </c>
      <c r="AA74" s="5">
        <f t="shared" si="27"/>
        <v>10100</v>
      </c>
      <c r="AB74" s="5">
        <f t="shared" si="28"/>
        <v>10125</v>
      </c>
      <c r="AC74" s="5">
        <f t="shared" si="22"/>
        <v>1</v>
      </c>
      <c r="AD74" s="5">
        <f>VLOOKUP(I74,Sheet1!$A$2:$B$58,2)</f>
        <v>4050</v>
      </c>
      <c r="AE74" s="7">
        <v>0</v>
      </c>
      <c r="AF74" s="5">
        <v>10072</v>
      </c>
    </row>
    <row r="75" spans="1:32" x14ac:dyDescent="0.3">
      <c r="A75" s="7">
        <v>10073</v>
      </c>
      <c r="B75" s="7">
        <v>1</v>
      </c>
      <c r="C75" s="7">
        <v>0</v>
      </c>
      <c r="D75" s="7">
        <v>1</v>
      </c>
      <c r="E75" s="7">
        <v>10072</v>
      </c>
      <c r="F75" s="7">
        <v>1</v>
      </c>
      <c r="G75" s="7">
        <v>11</v>
      </c>
      <c r="H75" s="7">
        <v>2</v>
      </c>
      <c r="I75" s="6">
        <v>38</v>
      </c>
      <c r="J75" s="12">
        <v>0</v>
      </c>
      <c r="K75" s="7">
        <v>2</v>
      </c>
      <c r="L75" s="6">
        <v>9016</v>
      </c>
      <c r="M75" s="7">
        <v>1</v>
      </c>
      <c r="N75" s="7">
        <v>1</v>
      </c>
      <c r="O75" s="7">
        <v>10140101</v>
      </c>
      <c r="P75" s="7">
        <v>0</v>
      </c>
      <c r="Q75" s="7">
        <v>0</v>
      </c>
      <c r="R75" s="7">
        <v>2000</v>
      </c>
      <c r="S75" s="5">
        <f t="shared" si="23"/>
        <v>2000</v>
      </c>
      <c r="T75" s="5">
        <f t="shared" si="24"/>
        <v>2062.5</v>
      </c>
      <c r="U75" s="7">
        <v>2</v>
      </c>
      <c r="V75" s="5">
        <f>VLOOKUP(I75,Sheet1!$A$2:$C$58,3)</f>
        <v>1375</v>
      </c>
      <c r="W75" s="5">
        <f t="shared" si="25"/>
        <v>38520</v>
      </c>
      <c r="X75" s="7">
        <v>1.8</v>
      </c>
      <c r="Y75" s="5">
        <f t="shared" si="26"/>
        <v>21400</v>
      </c>
      <c r="Z75" s="7">
        <v>2</v>
      </c>
      <c r="AA75" s="5">
        <f t="shared" si="27"/>
        <v>10700</v>
      </c>
      <c r="AB75" s="5">
        <f t="shared" si="28"/>
        <v>10750</v>
      </c>
      <c r="AC75" s="5">
        <f t="shared" si="22"/>
        <v>1</v>
      </c>
      <c r="AD75" s="5">
        <f>VLOOKUP(I75,Sheet1!$A$2:$B$58,2)</f>
        <v>4300</v>
      </c>
      <c r="AE75" s="7">
        <v>0</v>
      </c>
      <c r="AF75" s="5">
        <v>10073</v>
      </c>
    </row>
    <row r="76" spans="1:32" x14ac:dyDescent="0.3">
      <c r="A76" s="7">
        <v>10074</v>
      </c>
      <c r="B76" s="7">
        <v>1</v>
      </c>
      <c r="C76" s="7">
        <v>0</v>
      </c>
      <c r="D76" s="7">
        <v>1</v>
      </c>
      <c r="E76" s="7">
        <v>10070</v>
      </c>
      <c r="F76" s="7">
        <v>1</v>
      </c>
      <c r="G76" s="7">
        <v>12</v>
      </c>
      <c r="H76" s="7">
        <v>2</v>
      </c>
      <c r="I76" s="6">
        <v>38</v>
      </c>
      <c r="J76" s="12">
        <v>0</v>
      </c>
      <c r="K76" s="7">
        <v>2</v>
      </c>
      <c r="L76" s="6">
        <v>9016</v>
      </c>
      <c r="M76" s="7">
        <v>1</v>
      </c>
      <c r="N76" s="7">
        <v>1</v>
      </c>
      <c r="O76" s="7">
        <v>20140101</v>
      </c>
      <c r="P76" s="7">
        <v>0</v>
      </c>
      <c r="Q76" s="7">
        <v>0</v>
      </c>
      <c r="R76" s="7">
        <v>2000</v>
      </c>
      <c r="S76" s="5">
        <f t="shared" si="23"/>
        <v>2000</v>
      </c>
      <c r="T76" s="5">
        <f t="shared" si="24"/>
        <v>2062.5</v>
      </c>
      <c r="U76" s="7">
        <v>2</v>
      </c>
      <c r="V76" s="5">
        <f>VLOOKUP(I76,Sheet1!$A$2:$C$58,3)</f>
        <v>1375</v>
      </c>
      <c r="W76" s="5">
        <f t="shared" si="25"/>
        <v>38520</v>
      </c>
      <c r="X76" s="7">
        <v>1.8</v>
      </c>
      <c r="Y76" s="5">
        <f t="shared" si="26"/>
        <v>21400</v>
      </c>
      <c r="Z76" s="7">
        <v>2</v>
      </c>
      <c r="AA76" s="5">
        <f t="shared" si="27"/>
        <v>10700</v>
      </c>
      <c r="AB76" s="5">
        <f t="shared" si="28"/>
        <v>10750</v>
      </c>
      <c r="AC76" s="5">
        <f t="shared" si="22"/>
        <v>1</v>
      </c>
      <c r="AD76" s="5">
        <f>VLOOKUP(I76,Sheet1!$A$2:$B$58,2)</f>
        <v>4300</v>
      </c>
      <c r="AE76" s="7">
        <v>0</v>
      </c>
      <c r="AF76" s="5">
        <v>10074</v>
      </c>
    </row>
    <row r="77" spans="1:32" x14ac:dyDescent="0.3">
      <c r="A77" s="7">
        <v>10075</v>
      </c>
      <c r="B77" s="7">
        <v>1</v>
      </c>
      <c r="C77" s="7">
        <v>0</v>
      </c>
      <c r="D77" s="7">
        <v>1</v>
      </c>
      <c r="E77" s="7">
        <v>10071</v>
      </c>
      <c r="F77" s="7">
        <v>1</v>
      </c>
      <c r="G77" s="7">
        <v>10</v>
      </c>
      <c r="H77" s="7">
        <v>2</v>
      </c>
      <c r="I77" s="6">
        <v>40</v>
      </c>
      <c r="J77" s="12">
        <v>0</v>
      </c>
      <c r="K77" s="7">
        <v>2</v>
      </c>
      <c r="L77" s="6">
        <v>9024</v>
      </c>
      <c r="M77" s="7">
        <v>10</v>
      </c>
      <c r="N77" s="7">
        <v>1</v>
      </c>
      <c r="O77" s="7">
        <v>0</v>
      </c>
      <c r="P77" s="7">
        <v>0</v>
      </c>
      <c r="Q77" s="7">
        <v>0</v>
      </c>
      <c r="R77" s="7">
        <v>2800</v>
      </c>
      <c r="S77" s="5">
        <f t="shared" si="23"/>
        <v>2800</v>
      </c>
      <c r="T77" s="5">
        <f t="shared" si="24"/>
        <v>2850</v>
      </c>
      <c r="U77" s="7">
        <v>1</v>
      </c>
      <c r="V77" s="5">
        <f>VLOOKUP(I77,Sheet1!$A$2:$C$58,3)</f>
        <v>1425</v>
      </c>
      <c r="W77" s="5">
        <f t="shared" si="25"/>
        <v>19440</v>
      </c>
      <c r="X77" s="7">
        <v>1.8</v>
      </c>
      <c r="Y77" s="5">
        <f t="shared" si="26"/>
        <v>10800</v>
      </c>
      <c r="Z77" s="7">
        <v>1</v>
      </c>
      <c r="AA77" s="5">
        <f t="shared" si="27"/>
        <v>10800</v>
      </c>
      <c r="AB77" s="5">
        <f t="shared" si="28"/>
        <v>10875</v>
      </c>
      <c r="AC77" s="5">
        <f t="shared" si="22"/>
        <v>1</v>
      </c>
      <c r="AD77" s="5">
        <f>VLOOKUP(I77,Sheet1!$A$2:$B$58,2)</f>
        <v>4350</v>
      </c>
      <c r="AE77" s="7">
        <v>0</v>
      </c>
      <c r="AF77" s="5">
        <v>10075</v>
      </c>
    </row>
    <row r="78" spans="1:32" x14ac:dyDescent="0.3">
      <c r="A78" s="7">
        <v>10076</v>
      </c>
      <c r="B78" s="7">
        <v>1</v>
      </c>
      <c r="C78" s="7">
        <v>0</v>
      </c>
      <c r="D78" s="7">
        <v>1</v>
      </c>
      <c r="E78" s="7">
        <v>10074</v>
      </c>
      <c r="F78" s="7">
        <v>1</v>
      </c>
      <c r="G78" s="7">
        <v>12</v>
      </c>
      <c r="H78" s="7">
        <v>2</v>
      </c>
      <c r="I78" s="6">
        <v>41</v>
      </c>
      <c r="J78" s="12">
        <v>0</v>
      </c>
      <c r="K78" s="7">
        <v>2</v>
      </c>
      <c r="L78" s="6">
        <v>319</v>
      </c>
      <c r="M78" s="7">
        <v>3</v>
      </c>
      <c r="N78" s="7">
        <v>1</v>
      </c>
      <c r="O78" s="7">
        <v>0</v>
      </c>
      <c r="P78" s="7">
        <v>0</v>
      </c>
      <c r="Q78" s="7">
        <v>0</v>
      </c>
      <c r="R78" s="7">
        <v>2900</v>
      </c>
      <c r="S78" s="5">
        <f t="shared" si="23"/>
        <v>2900</v>
      </c>
      <c r="T78" s="5">
        <f t="shared" si="24"/>
        <v>2900</v>
      </c>
      <c r="U78" s="7">
        <v>1</v>
      </c>
      <c r="V78" s="5">
        <f>VLOOKUP(I78,Sheet1!$A$2:$C$58,3)</f>
        <v>1450</v>
      </c>
      <c r="W78" s="5">
        <f t="shared" si="25"/>
        <v>19980</v>
      </c>
      <c r="X78" s="7">
        <v>1.8</v>
      </c>
      <c r="Y78" s="5">
        <f t="shared" si="26"/>
        <v>11100</v>
      </c>
      <c r="Z78" s="7">
        <v>1</v>
      </c>
      <c r="AA78" s="5">
        <f t="shared" si="27"/>
        <v>11100</v>
      </c>
      <c r="AB78" s="5">
        <f t="shared" si="28"/>
        <v>11125</v>
      </c>
      <c r="AC78" s="5">
        <f t="shared" si="22"/>
        <v>1</v>
      </c>
      <c r="AD78" s="5">
        <f>VLOOKUP(I78,Sheet1!$A$2:$B$58,2)</f>
        <v>4450</v>
      </c>
      <c r="AE78" s="7">
        <v>0</v>
      </c>
      <c r="AF78" s="5">
        <v>10076</v>
      </c>
    </row>
    <row r="79" spans="1:32" x14ac:dyDescent="0.3">
      <c r="A79" s="7">
        <v>10077</v>
      </c>
      <c r="B79" s="7">
        <v>1</v>
      </c>
      <c r="C79" s="7">
        <v>0</v>
      </c>
      <c r="D79" s="7">
        <v>1</v>
      </c>
      <c r="E79" s="7">
        <v>10075</v>
      </c>
      <c r="F79" s="7">
        <v>1</v>
      </c>
      <c r="G79" s="7">
        <v>10</v>
      </c>
      <c r="H79" s="7">
        <v>2</v>
      </c>
      <c r="I79" s="6">
        <v>42</v>
      </c>
      <c r="J79" s="12">
        <v>0</v>
      </c>
      <c r="K79" s="7">
        <v>2</v>
      </c>
      <c r="L79" s="6">
        <v>9025</v>
      </c>
      <c r="M79" s="7">
        <v>1</v>
      </c>
      <c r="N79" s="7">
        <v>1</v>
      </c>
      <c r="O79" s="7">
        <v>110100101</v>
      </c>
      <c r="P79" s="7">
        <v>0</v>
      </c>
      <c r="Q79" s="7">
        <v>0</v>
      </c>
      <c r="R79" s="7">
        <v>2900</v>
      </c>
      <c r="S79" s="5">
        <f t="shared" si="23"/>
        <v>2900</v>
      </c>
      <c r="T79" s="5">
        <f t="shared" si="24"/>
        <v>2950</v>
      </c>
      <c r="U79" s="7">
        <v>1</v>
      </c>
      <c r="V79" s="5">
        <f>VLOOKUP(I79,Sheet1!$A$2:$C$58,3)</f>
        <v>1475</v>
      </c>
      <c r="W79" s="5">
        <f t="shared" si="25"/>
        <v>20880</v>
      </c>
      <c r="X79" s="7">
        <v>1.8</v>
      </c>
      <c r="Y79" s="5">
        <f t="shared" si="26"/>
        <v>11600</v>
      </c>
      <c r="Z79" s="7">
        <v>1</v>
      </c>
      <c r="AA79" s="5">
        <f t="shared" si="27"/>
        <v>11600</v>
      </c>
      <c r="AB79" s="5">
        <f t="shared" si="28"/>
        <v>11625</v>
      </c>
      <c r="AC79" s="5">
        <f t="shared" si="22"/>
        <v>1</v>
      </c>
      <c r="AD79" s="5">
        <f>VLOOKUP(I79,Sheet1!$A$2:$B$58,2)</f>
        <v>4650</v>
      </c>
      <c r="AE79" s="7">
        <v>0</v>
      </c>
      <c r="AF79" s="5">
        <v>10077</v>
      </c>
    </row>
    <row r="80" spans="1:32" x14ac:dyDescent="0.3">
      <c r="A80" s="7">
        <v>10078</v>
      </c>
      <c r="B80" s="7">
        <v>1</v>
      </c>
      <c r="C80" s="7">
        <v>0</v>
      </c>
      <c r="D80" s="7">
        <v>1</v>
      </c>
      <c r="E80" s="7">
        <v>10076</v>
      </c>
      <c r="F80" s="7">
        <v>1</v>
      </c>
      <c r="G80" s="7">
        <v>12</v>
      </c>
      <c r="H80" s="7">
        <v>2</v>
      </c>
      <c r="I80" s="6">
        <v>42</v>
      </c>
      <c r="J80" s="12">
        <v>0</v>
      </c>
      <c r="K80" s="7">
        <v>2</v>
      </c>
      <c r="L80" s="6">
        <v>9025</v>
      </c>
      <c r="M80" s="7">
        <v>1</v>
      </c>
      <c r="N80" s="7">
        <v>1</v>
      </c>
      <c r="O80" s="7">
        <v>120100101</v>
      </c>
      <c r="P80" s="7">
        <v>0</v>
      </c>
      <c r="Q80" s="7">
        <v>0</v>
      </c>
      <c r="R80" s="7">
        <v>2900</v>
      </c>
      <c r="S80" s="5">
        <f t="shared" si="23"/>
        <v>2900</v>
      </c>
      <c r="T80" s="5">
        <f t="shared" si="24"/>
        <v>2950</v>
      </c>
      <c r="U80" s="7">
        <v>1</v>
      </c>
      <c r="V80" s="5">
        <f>VLOOKUP(I80,Sheet1!$A$2:$C$58,3)</f>
        <v>1475</v>
      </c>
      <c r="W80" s="5">
        <f t="shared" si="25"/>
        <v>20880</v>
      </c>
      <c r="X80" s="7">
        <v>1.8</v>
      </c>
      <c r="Y80" s="5">
        <f t="shared" si="26"/>
        <v>11600</v>
      </c>
      <c r="Z80" s="7">
        <v>1</v>
      </c>
      <c r="AA80" s="5">
        <f t="shared" si="27"/>
        <v>11600</v>
      </c>
      <c r="AB80" s="5">
        <f t="shared" si="28"/>
        <v>11625</v>
      </c>
      <c r="AC80" s="5">
        <f t="shared" si="22"/>
        <v>1</v>
      </c>
      <c r="AD80" s="5">
        <f>VLOOKUP(I80,Sheet1!$A$2:$B$58,2)</f>
        <v>4650</v>
      </c>
      <c r="AE80" s="7">
        <v>0</v>
      </c>
      <c r="AF80" s="5">
        <v>10078</v>
      </c>
    </row>
    <row r="81" spans="1:32" x14ac:dyDescent="0.3">
      <c r="A81" s="7">
        <v>10079</v>
      </c>
      <c r="B81" s="7">
        <v>1</v>
      </c>
      <c r="C81" s="7">
        <v>0</v>
      </c>
      <c r="D81" s="7">
        <v>1</v>
      </c>
      <c r="E81" s="7">
        <v>10077</v>
      </c>
      <c r="F81" s="7">
        <v>1</v>
      </c>
      <c r="G81" s="7">
        <v>10</v>
      </c>
      <c r="H81" s="7">
        <v>2</v>
      </c>
      <c r="I81" s="6">
        <v>43</v>
      </c>
      <c r="J81" s="12">
        <v>0</v>
      </c>
      <c r="K81" s="7">
        <v>2</v>
      </c>
      <c r="L81" s="6">
        <v>408</v>
      </c>
      <c r="M81" s="7">
        <v>1</v>
      </c>
      <c r="N81" s="7">
        <v>1</v>
      </c>
      <c r="O81" s="7">
        <v>0</v>
      </c>
      <c r="P81" s="7">
        <v>0</v>
      </c>
      <c r="Q81" s="7">
        <v>0</v>
      </c>
      <c r="R81" s="7">
        <v>3000</v>
      </c>
      <c r="S81" s="5">
        <f t="shared" si="23"/>
        <v>3000</v>
      </c>
      <c r="T81" s="5">
        <f t="shared" si="24"/>
        <v>3000</v>
      </c>
      <c r="U81" s="7">
        <v>1</v>
      </c>
      <c r="V81" s="5">
        <f>VLOOKUP(I81,Sheet1!$A$2:$C$58,3)</f>
        <v>1500</v>
      </c>
      <c r="W81" s="5">
        <f t="shared" si="25"/>
        <v>21060</v>
      </c>
      <c r="X81" s="7">
        <v>1.8</v>
      </c>
      <c r="Y81" s="5">
        <f t="shared" si="26"/>
        <v>11700</v>
      </c>
      <c r="Z81" s="7">
        <v>1</v>
      </c>
      <c r="AA81" s="5">
        <f t="shared" si="27"/>
        <v>11700</v>
      </c>
      <c r="AB81" s="5">
        <f t="shared" si="28"/>
        <v>11750</v>
      </c>
      <c r="AC81" s="5">
        <f t="shared" si="22"/>
        <v>1</v>
      </c>
      <c r="AD81" s="5">
        <f>VLOOKUP(I81,Sheet1!$A$2:$B$58,2)</f>
        <v>4700</v>
      </c>
      <c r="AE81" s="7">
        <v>0</v>
      </c>
      <c r="AF81" s="5">
        <v>10079</v>
      </c>
    </row>
    <row r="82" spans="1:32" x14ac:dyDescent="0.3">
      <c r="A82" s="7">
        <v>10080</v>
      </c>
      <c r="B82" s="7">
        <v>1</v>
      </c>
      <c r="C82" s="7">
        <v>0</v>
      </c>
      <c r="D82" s="7">
        <v>1</v>
      </c>
      <c r="E82" s="7">
        <v>10079</v>
      </c>
      <c r="F82" s="7">
        <v>1</v>
      </c>
      <c r="G82" s="7">
        <v>10</v>
      </c>
      <c r="H82" s="7">
        <v>2</v>
      </c>
      <c r="I82" s="6">
        <v>45</v>
      </c>
      <c r="J82" s="12">
        <v>0</v>
      </c>
      <c r="K82" s="7">
        <v>2</v>
      </c>
      <c r="L82" s="6">
        <v>401</v>
      </c>
      <c r="M82" s="7">
        <v>5</v>
      </c>
      <c r="N82" s="7">
        <v>1</v>
      </c>
      <c r="O82" s="7">
        <v>0</v>
      </c>
      <c r="P82" s="7">
        <v>0</v>
      </c>
      <c r="Q82" s="7">
        <v>0</v>
      </c>
      <c r="R82" s="7">
        <v>3100</v>
      </c>
      <c r="S82" s="5">
        <f t="shared" si="23"/>
        <v>3100</v>
      </c>
      <c r="T82" s="5">
        <f t="shared" si="24"/>
        <v>3100</v>
      </c>
      <c r="U82" s="7">
        <v>1</v>
      </c>
      <c r="V82" s="5">
        <f>VLOOKUP(I82,Sheet1!$A$2:$C$58,3)</f>
        <v>1550</v>
      </c>
      <c r="W82" s="5">
        <f t="shared" si="25"/>
        <v>24200</v>
      </c>
      <c r="X82" s="7">
        <v>2</v>
      </c>
      <c r="Y82" s="5">
        <f t="shared" si="26"/>
        <v>12100</v>
      </c>
      <c r="Z82" s="7">
        <v>1</v>
      </c>
      <c r="AA82" s="5">
        <f t="shared" si="27"/>
        <v>12100</v>
      </c>
      <c r="AB82" s="5">
        <f t="shared" si="28"/>
        <v>12125</v>
      </c>
      <c r="AC82" s="5">
        <f t="shared" si="22"/>
        <v>1</v>
      </c>
      <c r="AD82" s="5">
        <f>VLOOKUP(I82,Sheet1!$A$2:$B$58,2)</f>
        <v>4850</v>
      </c>
      <c r="AE82" s="7">
        <v>0</v>
      </c>
      <c r="AF82" s="5">
        <v>10080</v>
      </c>
    </row>
    <row r="83" spans="1:32" x14ac:dyDescent="0.3">
      <c r="A83" s="7">
        <v>10081</v>
      </c>
      <c r="B83" s="7">
        <v>1</v>
      </c>
      <c r="C83" s="7">
        <v>0</v>
      </c>
      <c r="D83" s="7">
        <v>1</v>
      </c>
      <c r="E83" s="7">
        <v>10080</v>
      </c>
      <c r="F83" s="7">
        <v>1</v>
      </c>
      <c r="G83" s="7">
        <v>10</v>
      </c>
      <c r="H83" s="7">
        <v>2</v>
      </c>
      <c r="I83" s="6">
        <v>46</v>
      </c>
      <c r="J83" s="12">
        <v>0</v>
      </c>
      <c r="K83" s="7">
        <v>2</v>
      </c>
      <c r="L83" s="6">
        <v>402</v>
      </c>
      <c r="M83" s="7">
        <v>1</v>
      </c>
      <c r="N83" s="7">
        <v>1</v>
      </c>
      <c r="O83" s="7">
        <v>10160101</v>
      </c>
      <c r="P83" s="7">
        <v>0</v>
      </c>
      <c r="Q83" s="7">
        <v>0</v>
      </c>
      <c r="R83" s="7">
        <v>3100</v>
      </c>
      <c r="S83" s="5">
        <f t="shared" si="23"/>
        <v>3100</v>
      </c>
      <c r="T83" s="5">
        <f t="shared" si="24"/>
        <v>3150</v>
      </c>
      <c r="U83" s="7">
        <v>1</v>
      </c>
      <c r="V83" s="5">
        <f>VLOOKUP(I83,Sheet1!$A$2:$C$58,3)</f>
        <v>1575</v>
      </c>
      <c r="W83" s="5">
        <f t="shared" si="25"/>
        <v>25000</v>
      </c>
      <c r="X83" s="7">
        <v>2</v>
      </c>
      <c r="Y83" s="5">
        <f t="shared" si="26"/>
        <v>12500</v>
      </c>
      <c r="Z83" s="7">
        <v>1</v>
      </c>
      <c r="AA83" s="5">
        <f t="shared" si="27"/>
        <v>12500</v>
      </c>
      <c r="AB83" s="5">
        <f t="shared" si="28"/>
        <v>12500</v>
      </c>
      <c r="AC83" s="5">
        <f t="shared" si="22"/>
        <v>1</v>
      </c>
      <c r="AD83" s="5">
        <f>VLOOKUP(I83,Sheet1!$A$2:$B$58,2)</f>
        <v>5000</v>
      </c>
      <c r="AE83" s="7">
        <v>0</v>
      </c>
      <c r="AF83" s="5">
        <v>10081</v>
      </c>
    </row>
    <row r="84" spans="1:32" x14ac:dyDescent="0.3">
      <c r="A84" s="7">
        <v>10082</v>
      </c>
      <c r="B84" s="7">
        <v>1</v>
      </c>
      <c r="C84" s="7">
        <v>0</v>
      </c>
      <c r="D84" s="7">
        <v>1</v>
      </c>
      <c r="E84" s="7">
        <v>10078</v>
      </c>
      <c r="F84" s="7">
        <v>1</v>
      </c>
      <c r="G84" s="7">
        <v>12</v>
      </c>
      <c r="H84" s="7">
        <v>2</v>
      </c>
      <c r="I84" s="6">
        <v>46</v>
      </c>
      <c r="J84" s="12">
        <v>0</v>
      </c>
      <c r="K84" s="7">
        <v>2</v>
      </c>
      <c r="L84" s="6">
        <v>402</v>
      </c>
      <c r="M84" s="7">
        <v>1</v>
      </c>
      <c r="N84" s="7">
        <v>1</v>
      </c>
      <c r="O84" s="7">
        <v>20160101</v>
      </c>
      <c r="P84" s="7">
        <v>0</v>
      </c>
      <c r="Q84" s="7">
        <v>0</v>
      </c>
      <c r="R84" s="7">
        <v>3100</v>
      </c>
      <c r="S84" s="5">
        <f t="shared" si="23"/>
        <v>3100</v>
      </c>
      <c r="T84" s="5">
        <f t="shared" si="24"/>
        <v>3150</v>
      </c>
      <c r="U84" s="7">
        <v>1</v>
      </c>
      <c r="V84" s="5">
        <f>VLOOKUP(I84,Sheet1!$A$2:$C$58,3)</f>
        <v>1575</v>
      </c>
      <c r="W84" s="5">
        <f t="shared" si="25"/>
        <v>25000</v>
      </c>
      <c r="X84" s="7">
        <v>2</v>
      </c>
      <c r="Y84" s="5">
        <f t="shared" si="26"/>
        <v>12500</v>
      </c>
      <c r="Z84" s="7">
        <v>1</v>
      </c>
      <c r="AA84" s="5">
        <f t="shared" si="27"/>
        <v>12500</v>
      </c>
      <c r="AB84" s="5">
        <f t="shared" si="28"/>
        <v>12500</v>
      </c>
      <c r="AC84" s="5">
        <f t="shared" si="22"/>
        <v>1</v>
      </c>
      <c r="AD84" s="5">
        <f>VLOOKUP(I84,Sheet1!$A$2:$B$58,2)</f>
        <v>5000</v>
      </c>
      <c r="AE84" s="7">
        <v>0</v>
      </c>
      <c r="AF84" s="5">
        <v>10082</v>
      </c>
    </row>
    <row r="85" spans="1:32" x14ac:dyDescent="0.3">
      <c r="A85" s="7">
        <v>10083</v>
      </c>
      <c r="B85" s="7">
        <v>1</v>
      </c>
      <c r="C85" s="7">
        <v>0</v>
      </c>
      <c r="D85" s="7">
        <v>1</v>
      </c>
      <c r="E85" s="7">
        <v>10073</v>
      </c>
      <c r="F85" s="7">
        <v>1</v>
      </c>
      <c r="G85" s="7">
        <v>11</v>
      </c>
      <c r="H85" s="7">
        <v>2</v>
      </c>
      <c r="I85" s="6">
        <v>47</v>
      </c>
      <c r="J85" s="12">
        <v>0</v>
      </c>
      <c r="K85" s="7">
        <v>2</v>
      </c>
      <c r="L85" s="6">
        <v>401</v>
      </c>
      <c r="M85" s="7">
        <v>5</v>
      </c>
      <c r="N85" s="7">
        <v>1</v>
      </c>
      <c r="O85" s="7">
        <v>0</v>
      </c>
      <c r="P85" s="7">
        <v>0</v>
      </c>
      <c r="Q85" s="7">
        <v>0</v>
      </c>
      <c r="R85" s="7">
        <v>2400</v>
      </c>
      <c r="S85" s="5">
        <f t="shared" si="23"/>
        <v>2400</v>
      </c>
      <c r="T85" s="5">
        <f t="shared" si="24"/>
        <v>2400</v>
      </c>
      <c r="U85" s="7">
        <v>2</v>
      </c>
      <c r="V85" s="5">
        <f>VLOOKUP(I85,Sheet1!$A$2:$C$58,3)</f>
        <v>1600</v>
      </c>
      <c r="W85" s="5">
        <f t="shared" si="25"/>
        <v>52000</v>
      </c>
      <c r="X85" s="7">
        <v>2</v>
      </c>
      <c r="Y85" s="5">
        <f t="shared" si="26"/>
        <v>26000</v>
      </c>
      <c r="Z85" s="7">
        <v>2</v>
      </c>
      <c r="AA85" s="5">
        <f t="shared" si="27"/>
        <v>13000</v>
      </c>
      <c r="AB85" s="5">
        <f t="shared" si="28"/>
        <v>13000</v>
      </c>
      <c r="AC85" s="5">
        <f t="shared" si="22"/>
        <v>1</v>
      </c>
      <c r="AD85" s="5">
        <f>VLOOKUP(I85,Sheet1!$A$2:$B$58,2)</f>
        <v>5200</v>
      </c>
      <c r="AE85" s="7">
        <v>0</v>
      </c>
      <c r="AF85" s="5">
        <v>10083</v>
      </c>
    </row>
    <row r="86" spans="1:32" x14ac:dyDescent="0.3">
      <c r="A86" s="7">
        <v>10084</v>
      </c>
      <c r="B86" s="7">
        <v>1</v>
      </c>
      <c r="C86" s="7">
        <v>0</v>
      </c>
      <c r="D86" s="7">
        <v>1</v>
      </c>
      <c r="E86" s="7">
        <v>10081</v>
      </c>
      <c r="F86" s="7">
        <v>1</v>
      </c>
      <c r="G86" s="7">
        <v>10</v>
      </c>
      <c r="H86" s="7">
        <v>2</v>
      </c>
      <c r="I86" s="6">
        <v>49</v>
      </c>
      <c r="J86" s="12">
        <v>0</v>
      </c>
      <c r="K86" s="7">
        <v>2</v>
      </c>
      <c r="L86" s="6">
        <v>9027</v>
      </c>
      <c r="M86" s="7">
        <v>1</v>
      </c>
      <c r="N86" s="7">
        <v>1</v>
      </c>
      <c r="O86" s="7">
        <v>110120101</v>
      </c>
      <c r="P86" s="7">
        <v>0</v>
      </c>
      <c r="Q86" s="7">
        <v>0</v>
      </c>
      <c r="R86" s="7">
        <v>3300</v>
      </c>
      <c r="S86" s="5">
        <f t="shared" si="23"/>
        <v>3300</v>
      </c>
      <c r="T86" s="5">
        <f t="shared" si="24"/>
        <v>3300</v>
      </c>
      <c r="U86" s="7">
        <v>1</v>
      </c>
      <c r="V86" s="5">
        <f>VLOOKUP(I86,Sheet1!$A$2:$C$58,3)</f>
        <v>1650</v>
      </c>
      <c r="W86" s="5">
        <f t="shared" si="25"/>
        <v>26600</v>
      </c>
      <c r="X86" s="7">
        <v>2</v>
      </c>
      <c r="Y86" s="5">
        <f t="shared" si="26"/>
        <v>13300</v>
      </c>
      <c r="Z86" s="7">
        <v>1</v>
      </c>
      <c r="AA86" s="5">
        <f t="shared" si="27"/>
        <v>13300</v>
      </c>
      <c r="AB86" s="5">
        <f t="shared" si="28"/>
        <v>13375</v>
      </c>
      <c r="AC86" s="5">
        <f t="shared" si="22"/>
        <v>1</v>
      </c>
      <c r="AD86" s="5">
        <f>VLOOKUP(I86,Sheet1!$A$2:$B$58,2)</f>
        <v>5350</v>
      </c>
      <c r="AE86" s="7">
        <v>0</v>
      </c>
      <c r="AF86" s="5">
        <v>10084</v>
      </c>
    </row>
    <row r="87" spans="1:32" x14ac:dyDescent="0.3">
      <c r="A87" s="7">
        <v>10085</v>
      </c>
      <c r="B87" s="7">
        <v>1</v>
      </c>
      <c r="C87" s="7">
        <v>0</v>
      </c>
      <c r="D87" s="7">
        <v>1</v>
      </c>
      <c r="E87" s="7">
        <v>10082</v>
      </c>
      <c r="F87" s="7">
        <v>1</v>
      </c>
      <c r="G87" s="7">
        <v>12</v>
      </c>
      <c r="H87" s="7">
        <v>2</v>
      </c>
      <c r="I87" s="6">
        <v>49</v>
      </c>
      <c r="J87" s="12">
        <v>0</v>
      </c>
      <c r="K87" s="7">
        <v>2</v>
      </c>
      <c r="L87" s="6">
        <v>9027</v>
      </c>
      <c r="M87" s="7">
        <v>1</v>
      </c>
      <c r="N87" s="7">
        <v>1</v>
      </c>
      <c r="O87" s="7">
        <v>120120101</v>
      </c>
      <c r="P87" s="7">
        <v>0</v>
      </c>
      <c r="Q87" s="7">
        <v>0</v>
      </c>
      <c r="R87" s="7">
        <v>3300</v>
      </c>
      <c r="S87" s="5">
        <f t="shared" si="23"/>
        <v>3300</v>
      </c>
      <c r="T87" s="5">
        <f t="shared" si="24"/>
        <v>3300</v>
      </c>
      <c r="U87" s="7">
        <v>1</v>
      </c>
      <c r="V87" s="5">
        <f>VLOOKUP(I87,Sheet1!$A$2:$C$58,3)</f>
        <v>1650</v>
      </c>
      <c r="W87" s="5">
        <f t="shared" si="25"/>
        <v>26600</v>
      </c>
      <c r="X87" s="7">
        <v>2</v>
      </c>
      <c r="Y87" s="5">
        <f t="shared" si="26"/>
        <v>13300</v>
      </c>
      <c r="Z87" s="7">
        <v>1</v>
      </c>
      <c r="AA87" s="5">
        <f t="shared" si="27"/>
        <v>13300</v>
      </c>
      <c r="AB87" s="5">
        <f t="shared" si="28"/>
        <v>13375</v>
      </c>
      <c r="AC87" s="5">
        <f t="shared" si="22"/>
        <v>1</v>
      </c>
      <c r="AD87" s="5">
        <f>VLOOKUP(I87,Sheet1!$A$2:$B$58,2)</f>
        <v>5350</v>
      </c>
      <c r="AE87" s="7">
        <v>0</v>
      </c>
      <c r="AF87" s="5">
        <v>10085</v>
      </c>
    </row>
    <row r="88" spans="1:32" x14ac:dyDescent="0.3">
      <c r="T88" s="5"/>
      <c r="W88" s="5"/>
      <c r="Y88" s="5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C172"/>
  <sheetViews>
    <sheetView workbookViewId="0">
      <selection activeCell="C58" sqref="C58"/>
    </sheetView>
  </sheetViews>
  <sheetFormatPr defaultRowHeight="16.5" x14ac:dyDescent="0.3"/>
  <sheetData>
    <row r="2" spans="1:3" x14ac:dyDescent="0.3">
      <c r="A2">
        <v>1</v>
      </c>
      <c r="B2">
        <v>450</v>
      </c>
      <c r="C2" s="19">
        <v>450</v>
      </c>
    </row>
    <row r="3" spans="1:3" x14ac:dyDescent="0.3">
      <c r="A3">
        <v>2</v>
      </c>
      <c r="B3">
        <v>550</v>
      </c>
      <c r="C3" s="19">
        <f>C2+25</f>
        <v>475</v>
      </c>
    </row>
    <row r="4" spans="1:3" x14ac:dyDescent="0.3">
      <c r="A4">
        <v>3</v>
      </c>
      <c r="B4">
        <v>750</v>
      </c>
      <c r="C4" s="19">
        <f t="shared" ref="C4:C67" si="0">C3+25</f>
        <v>500</v>
      </c>
    </row>
    <row r="5" spans="1:3" x14ac:dyDescent="0.3">
      <c r="A5">
        <v>4</v>
      </c>
      <c r="B5">
        <v>800</v>
      </c>
      <c r="C5" s="19">
        <f t="shared" si="0"/>
        <v>525</v>
      </c>
    </row>
    <row r="6" spans="1:3" x14ac:dyDescent="0.3">
      <c r="A6">
        <v>5</v>
      </c>
      <c r="B6">
        <v>1000</v>
      </c>
      <c r="C6" s="19">
        <f t="shared" si="0"/>
        <v>550</v>
      </c>
    </row>
    <row r="7" spans="1:3" x14ac:dyDescent="0.3">
      <c r="A7">
        <v>6</v>
      </c>
      <c r="B7">
        <v>1150</v>
      </c>
      <c r="C7" s="19">
        <f t="shared" si="0"/>
        <v>575</v>
      </c>
    </row>
    <row r="8" spans="1:3" x14ac:dyDescent="0.3">
      <c r="A8">
        <v>7</v>
      </c>
      <c r="B8">
        <v>1200</v>
      </c>
      <c r="C8" s="19">
        <f t="shared" si="0"/>
        <v>600</v>
      </c>
    </row>
    <row r="9" spans="1:3" x14ac:dyDescent="0.3">
      <c r="A9">
        <v>8</v>
      </c>
      <c r="B9">
        <v>1150</v>
      </c>
      <c r="C9" s="19">
        <f t="shared" si="0"/>
        <v>625</v>
      </c>
    </row>
    <row r="10" spans="1:3" x14ac:dyDescent="0.3">
      <c r="A10">
        <v>9</v>
      </c>
      <c r="B10">
        <v>1300</v>
      </c>
      <c r="C10" s="19">
        <f t="shared" si="0"/>
        <v>650</v>
      </c>
    </row>
    <row r="11" spans="1:3" x14ac:dyDescent="0.3">
      <c r="A11">
        <v>10</v>
      </c>
      <c r="B11">
        <v>1350</v>
      </c>
      <c r="C11" s="19">
        <f t="shared" si="0"/>
        <v>675</v>
      </c>
    </row>
    <row r="12" spans="1:3" x14ac:dyDescent="0.3">
      <c r="A12">
        <v>11</v>
      </c>
      <c r="B12">
        <v>1450</v>
      </c>
      <c r="C12" s="19">
        <f t="shared" si="0"/>
        <v>700</v>
      </c>
    </row>
    <row r="13" spans="1:3" x14ac:dyDescent="0.3">
      <c r="A13">
        <v>12</v>
      </c>
      <c r="B13">
        <v>1650</v>
      </c>
      <c r="C13" s="19">
        <f t="shared" si="0"/>
        <v>725</v>
      </c>
    </row>
    <row r="14" spans="1:3" x14ac:dyDescent="0.3">
      <c r="A14">
        <v>13</v>
      </c>
      <c r="B14">
        <v>1700</v>
      </c>
      <c r="C14" s="19">
        <f t="shared" si="0"/>
        <v>750</v>
      </c>
    </row>
    <row r="15" spans="1:3" x14ac:dyDescent="0.3">
      <c r="A15">
        <v>14</v>
      </c>
      <c r="B15">
        <v>1950</v>
      </c>
      <c r="C15" s="19">
        <f t="shared" si="0"/>
        <v>775</v>
      </c>
    </row>
    <row r="16" spans="1:3" x14ac:dyDescent="0.3">
      <c r="A16">
        <v>15</v>
      </c>
      <c r="B16">
        <v>1850</v>
      </c>
      <c r="C16" s="19">
        <f t="shared" si="0"/>
        <v>800</v>
      </c>
    </row>
    <row r="17" spans="1:3" x14ac:dyDescent="0.3">
      <c r="A17">
        <v>16</v>
      </c>
      <c r="B17">
        <v>2050</v>
      </c>
      <c r="C17" s="19">
        <f t="shared" si="0"/>
        <v>825</v>
      </c>
    </row>
    <row r="18" spans="1:3" x14ac:dyDescent="0.3">
      <c r="A18">
        <v>17</v>
      </c>
      <c r="B18">
        <v>2050</v>
      </c>
      <c r="C18" s="19">
        <f t="shared" si="0"/>
        <v>850</v>
      </c>
    </row>
    <row r="19" spans="1:3" x14ac:dyDescent="0.3">
      <c r="A19">
        <v>18</v>
      </c>
      <c r="B19">
        <v>2150</v>
      </c>
      <c r="C19" s="19">
        <f t="shared" si="0"/>
        <v>875</v>
      </c>
    </row>
    <row r="20" spans="1:3" x14ac:dyDescent="0.3">
      <c r="A20">
        <v>19</v>
      </c>
      <c r="B20">
        <v>2300</v>
      </c>
      <c r="C20" s="19">
        <f t="shared" si="0"/>
        <v>900</v>
      </c>
    </row>
    <row r="21" spans="1:3" x14ac:dyDescent="0.3">
      <c r="A21">
        <v>20</v>
      </c>
      <c r="B21">
        <v>2450</v>
      </c>
      <c r="C21" s="19">
        <f t="shared" si="0"/>
        <v>925</v>
      </c>
    </row>
    <row r="22" spans="1:3" x14ac:dyDescent="0.3">
      <c r="A22">
        <v>21</v>
      </c>
      <c r="B22">
        <v>2600</v>
      </c>
      <c r="C22" s="19">
        <f t="shared" si="0"/>
        <v>950</v>
      </c>
    </row>
    <row r="23" spans="1:3" x14ac:dyDescent="0.3">
      <c r="A23">
        <v>22</v>
      </c>
      <c r="B23">
        <v>2750</v>
      </c>
      <c r="C23" s="19">
        <f t="shared" si="0"/>
        <v>975</v>
      </c>
    </row>
    <row r="24" spans="1:3" x14ac:dyDescent="0.3">
      <c r="A24">
        <v>23</v>
      </c>
      <c r="B24">
        <v>2800</v>
      </c>
      <c r="C24" s="19">
        <f t="shared" si="0"/>
        <v>1000</v>
      </c>
    </row>
    <row r="25" spans="1:3" x14ac:dyDescent="0.3">
      <c r="A25">
        <v>24</v>
      </c>
      <c r="B25">
        <v>2750</v>
      </c>
      <c r="C25" s="19">
        <f t="shared" si="0"/>
        <v>1025</v>
      </c>
    </row>
    <row r="26" spans="1:3" x14ac:dyDescent="0.3">
      <c r="A26">
        <v>25</v>
      </c>
      <c r="B26">
        <v>2850</v>
      </c>
      <c r="C26" s="19">
        <f t="shared" si="0"/>
        <v>1050</v>
      </c>
    </row>
    <row r="27" spans="1:3" x14ac:dyDescent="0.3">
      <c r="A27">
        <v>26</v>
      </c>
      <c r="B27">
        <v>2950</v>
      </c>
      <c r="C27" s="19">
        <f t="shared" si="0"/>
        <v>1075</v>
      </c>
    </row>
    <row r="28" spans="1:3" x14ac:dyDescent="0.3">
      <c r="A28">
        <v>27</v>
      </c>
      <c r="B28">
        <v>3050</v>
      </c>
      <c r="C28" s="19">
        <f t="shared" si="0"/>
        <v>1100</v>
      </c>
    </row>
    <row r="29" spans="1:3" x14ac:dyDescent="0.3">
      <c r="A29">
        <v>28</v>
      </c>
      <c r="B29">
        <v>3250</v>
      </c>
      <c r="C29" s="19">
        <f t="shared" si="0"/>
        <v>1125</v>
      </c>
    </row>
    <row r="30" spans="1:3" x14ac:dyDescent="0.3">
      <c r="A30">
        <v>29</v>
      </c>
      <c r="B30">
        <v>3250</v>
      </c>
      <c r="C30" s="19">
        <f t="shared" si="0"/>
        <v>1150</v>
      </c>
    </row>
    <row r="31" spans="1:3" x14ac:dyDescent="0.3">
      <c r="A31">
        <v>30</v>
      </c>
      <c r="B31">
        <v>3350</v>
      </c>
      <c r="C31" s="19">
        <f t="shared" si="0"/>
        <v>1175</v>
      </c>
    </row>
    <row r="32" spans="1:3" x14ac:dyDescent="0.3">
      <c r="A32">
        <v>31</v>
      </c>
      <c r="B32">
        <v>3500</v>
      </c>
      <c r="C32" s="19">
        <f t="shared" si="0"/>
        <v>1200</v>
      </c>
    </row>
    <row r="33" spans="1:3" x14ac:dyDescent="0.3">
      <c r="A33">
        <v>32</v>
      </c>
      <c r="B33">
        <v>3750</v>
      </c>
      <c r="C33" s="19">
        <f t="shared" si="0"/>
        <v>1225</v>
      </c>
    </row>
    <row r="34" spans="1:3" x14ac:dyDescent="0.3">
      <c r="A34">
        <v>33</v>
      </c>
      <c r="B34">
        <v>3650</v>
      </c>
      <c r="C34" s="19">
        <f t="shared" si="0"/>
        <v>1250</v>
      </c>
    </row>
    <row r="35" spans="1:3" x14ac:dyDescent="0.3">
      <c r="A35">
        <v>34</v>
      </c>
      <c r="B35">
        <v>3900</v>
      </c>
      <c r="C35" s="19">
        <f t="shared" si="0"/>
        <v>1275</v>
      </c>
    </row>
    <row r="36" spans="1:3" x14ac:dyDescent="0.3">
      <c r="A36">
        <v>35</v>
      </c>
      <c r="B36">
        <v>3850</v>
      </c>
      <c r="C36" s="19">
        <f t="shared" si="0"/>
        <v>1300</v>
      </c>
    </row>
    <row r="37" spans="1:3" x14ac:dyDescent="0.3">
      <c r="A37">
        <v>36</v>
      </c>
      <c r="B37">
        <v>3950</v>
      </c>
      <c r="C37" s="19">
        <f t="shared" si="0"/>
        <v>1325</v>
      </c>
    </row>
    <row r="38" spans="1:3" x14ac:dyDescent="0.3">
      <c r="A38">
        <v>37</v>
      </c>
      <c r="B38">
        <v>4050</v>
      </c>
      <c r="C38" s="19">
        <f t="shared" si="0"/>
        <v>1350</v>
      </c>
    </row>
    <row r="39" spans="1:3" x14ac:dyDescent="0.3">
      <c r="A39">
        <v>38</v>
      </c>
      <c r="B39">
        <v>4300</v>
      </c>
      <c r="C39" s="19">
        <f t="shared" si="0"/>
        <v>1375</v>
      </c>
    </row>
    <row r="40" spans="1:3" x14ac:dyDescent="0.3">
      <c r="A40">
        <v>39</v>
      </c>
      <c r="B40">
        <v>4250</v>
      </c>
      <c r="C40" s="19">
        <f t="shared" si="0"/>
        <v>1400</v>
      </c>
    </row>
    <row r="41" spans="1:3" x14ac:dyDescent="0.3">
      <c r="A41">
        <v>40</v>
      </c>
      <c r="B41">
        <v>4350</v>
      </c>
      <c r="C41" s="19">
        <f t="shared" si="0"/>
        <v>1425</v>
      </c>
    </row>
    <row r="42" spans="1:3" x14ac:dyDescent="0.3">
      <c r="A42">
        <v>41</v>
      </c>
      <c r="B42">
        <v>4450</v>
      </c>
      <c r="C42" s="19">
        <f t="shared" si="0"/>
        <v>1450</v>
      </c>
    </row>
    <row r="43" spans="1:3" x14ac:dyDescent="0.3">
      <c r="A43">
        <v>42</v>
      </c>
      <c r="B43">
        <v>4650</v>
      </c>
      <c r="C43" s="19">
        <f t="shared" si="0"/>
        <v>1475</v>
      </c>
    </row>
    <row r="44" spans="1:3" x14ac:dyDescent="0.3">
      <c r="A44">
        <v>43</v>
      </c>
      <c r="B44">
        <v>4700</v>
      </c>
      <c r="C44" s="19">
        <f t="shared" si="0"/>
        <v>1500</v>
      </c>
    </row>
    <row r="45" spans="1:3" x14ac:dyDescent="0.3">
      <c r="A45">
        <v>44</v>
      </c>
      <c r="B45">
        <v>4950</v>
      </c>
      <c r="C45" s="19">
        <f t="shared" si="0"/>
        <v>1525</v>
      </c>
    </row>
    <row r="46" spans="1:3" x14ac:dyDescent="0.3">
      <c r="A46">
        <v>45</v>
      </c>
      <c r="B46">
        <v>4850</v>
      </c>
      <c r="C46" s="19">
        <f t="shared" si="0"/>
        <v>1550</v>
      </c>
    </row>
    <row r="47" spans="1:3" x14ac:dyDescent="0.3">
      <c r="A47">
        <v>46</v>
      </c>
      <c r="B47">
        <v>5000</v>
      </c>
      <c r="C47" s="19">
        <f t="shared" si="0"/>
        <v>1575</v>
      </c>
    </row>
    <row r="48" spans="1:3" x14ac:dyDescent="0.3">
      <c r="A48">
        <v>47</v>
      </c>
      <c r="B48">
        <v>5200</v>
      </c>
      <c r="C48" s="19">
        <f t="shared" si="0"/>
        <v>1600</v>
      </c>
    </row>
    <row r="49" spans="1:3" x14ac:dyDescent="0.3">
      <c r="A49">
        <v>48</v>
      </c>
      <c r="B49">
        <v>5150</v>
      </c>
      <c r="C49" s="19">
        <f t="shared" si="0"/>
        <v>1625</v>
      </c>
    </row>
    <row r="50" spans="1:3" x14ac:dyDescent="0.3">
      <c r="A50">
        <v>49</v>
      </c>
      <c r="B50">
        <v>5350</v>
      </c>
      <c r="C50" s="19">
        <f t="shared" si="0"/>
        <v>1650</v>
      </c>
    </row>
    <row r="51" spans="1:3" x14ac:dyDescent="0.3">
      <c r="A51">
        <v>50</v>
      </c>
      <c r="B51">
        <v>5350</v>
      </c>
      <c r="C51" s="19">
        <f t="shared" si="0"/>
        <v>1675</v>
      </c>
    </row>
    <row r="52" spans="1:3" x14ac:dyDescent="0.3">
      <c r="A52">
        <v>51</v>
      </c>
      <c r="B52">
        <v>5450</v>
      </c>
      <c r="C52" s="19">
        <f t="shared" si="0"/>
        <v>1700</v>
      </c>
    </row>
    <row r="53" spans="1:3" x14ac:dyDescent="0.3">
      <c r="A53">
        <v>52</v>
      </c>
      <c r="B53">
        <v>5550</v>
      </c>
      <c r="C53" s="19">
        <f t="shared" si="0"/>
        <v>1725</v>
      </c>
    </row>
    <row r="54" spans="1:3" x14ac:dyDescent="0.3">
      <c r="A54">
        <v>53</v>
      </c>
      <c r="B54">
        <v>5650</v>
      </c>
      <c r="C54" s="19">
        <f t="shared" si="0"/>
        <v>1750</v>
      </c>
    </row>
    <row r="55" spans="1:3" x14ac:dyDescent="0.3">
      <c r="A55">
        <v>54</v>
      </c>
      <c r="B55">
        <v>5750</v>
      </c>
      <c r="C55" s="19">
        <f t="shared" si="0"/>
        <v>1775</v>
      </c>
    </row>
    <row r="56" spans="1:3" x14ac:dyDescent="0.3">
      <c r="A56">
        <v>55</v>
      </c>
      <c r="B56">
        <v>5850</v>
      </c>
      <c r="C56" s="19">
        <f t="shared" si="0"/>
        <v>1800</v>
      </c>
    </row>
    <row r="57" spans="1:3" x14ac:dyDescent="0.3">
      <c r="A57">
        <v>56</v>
      </c>
      <c r="B57">
        <v>5950</v>
      </c>
      <c r="C57" s="19">
        <f t="shared" si="0"/>
        <v>1825</v>
      </c>
    </row>
    <row r="58" spans="1:3" x14ac:dyDescent="0.3">
      <c r="A58">
        <v>57</v>
      </c>
      <c r="B58">
        <v>6250</v>
      </c>
      <c r="C58" s="19">
        <f t="shared" si="0"/>
        <v>1850</v>
      </c>
    </row>
    <row r="59" spans="1:3" x14ac:dyDescent="0.3">
      <c r="C59" s="19">
        <f t="shared" si="0"/>
        <v>1875</v>
      </c>
    </row>
    <row r="60" spans="1:3" x14ac:dyDescent="0.3">
      <c r="C60" s="19">
        <f t="shared" si="0"/>
        <v>1900</v>
      </c>
    </row>
    <row r="61" spans="1:3" x14ac:dyDescent="0.3">
      <c r="C61" s="19">
        <f t="shared" si="0"/>
        <v>1925</v>
      </c>
    </row>
    <row r="62" spans="1:3" x14ac:dyDescent="0.3">
      <c r="C62" s="19">
        <f t="shared" si="0"/>
        <v>1950</v>
      </c>
    </row>
    <row r="63" spans="1:3" x14ac:dyDescent="0.3">
      <c r="C63" s="19">
        <f t="shared" si="0"/>
        <v>1975</v>
      </c>
    </row>
    <row r="64" spans="1:3" x14ac:dyDescent="0.3">
      <c r="C64" s="19">
        <f t="shared" si="0"/>
        <v>2000</v>
      </c>
    </row>
    <row r="65" spans="3:3" x14ac:dyDescent="0.3">
      <c r="C65" s="19">
        <f t="shared" si="0"/>
        <v>2025</v>
      </c>
    </row>
    <row r="66" spans="3:3" x14ac:dyDescent="0.3">
      <c r="C66" s="19">
        <f t="shared" si="0"/>
        <v>2050</v>
      </c>
    </row>
    <row r="67" spans="3:3" x14ac:dyDescent="0.3">
      <c r="C67" s="19">
        <f t="shared" si="0"/>
        <v>2075</v>
      </c>
    </row>
    <row r="68" spans="3:3" x14ac:dyDescent="0.3">
      <c r="C68" s="19">
        <f t="shared" ref="C68:C131" si="1">C67+25</f>
        <v>2100</v>
      </c>
    </row>
    <row r="69" spans="3:3" x14ac:dyDescent="0.3">
      <c r="C69" s="19">
        <f t="shared" si="1"/>
        <v>2125</v>
      </c>
    </row>
    <row r="70" spans="3:3" x14ac:dyDescent="0.3">
      <c r="C70" s="19">
        <f t="shared" si="1"/>
        <v>2150</v>
      </c>
    </row>
    <row r="71" spans="3:3" x14ac:dyDescent="0.3">
      <c r="C71" s="19">
        <f t="shared" si="1"/>
        <v>2175</v>
      </c>
    </row>
    <row r="72" spans="3:3" x14ac:dyDescent="0.3">
      <c r="C72" s="19">
        <f t="shared" si="1"/>
        <v>2200</v>
      </c>
    </row>
    <row r="73" spans="3:3" x14ac:dyDescent="0.3">
      <c r="C73" s="19">
        <f t="shared" si="1"/>
        <v>2225</v>
      </c>
    </row>
    <row r="74" spans="3:3" x14ac:dyDescent="0.3">
      <c r="C74" s="19">
        <f t="shared" si="1"/>
        <v>2250</v>
      </c>
    </row>
    <row r="75" spans="3:3" x14ac:dyDescent="0.3">
      <c r="C75" s="19">
        <f t="shared" si="1"/>
        <v>2275</v>
      </c>
    </row>
    <row r="76" spans="3:3" x14ac:dyDescent="0.3">
      <c r="C76" s="19">
        <f t="shared" si="1"/>
        <v>2300</v>
      </c>
    </row>
    <row r="77" spans="3:3" x14ac:dyDescent="0.3">
      <c r="C77" s="19">
        <f t="shared" si="1"/>
        <v>2325</v>
      </c>
    </row>
    <row r="78" spans="3:3" x14ac:dyDescent="0.3">
      <c r="C78" s="19">
        <f t="shared" si="1"/>
        <v>2350</v>
      </c>
    </row>
    <row r="79" spans="3:3" x14ac:dyDescent="0.3">
      <c r="C79" s="19">
        <f t="shared" si="1"/>
        <v>2375</v>
      </c>
    </row>
    <row r="80" spans="3:3" x14ac:dyDescent="0.3">
      <c r="C80" s="19">
        <f t="shared" si="1"/>
        <v>2400</v>
      </c>
    </row>
    <row r="81" spans="3:3" x14ac:dyDescent="0.3">
      <c r="C81" s="19">
        <f t="shared" si="1"/>
        <v>2425</v>
      </c>
    </row>
    <row r="82" spans="3:3" x14ac:dyDescent="0.3">
      <c r="C82" s="19">
        <f t="shared" si="1"/>
        <v>2450</v>
      </c>
    </row>
    <row r="83" spans="3:3" x14ac:dyDescent="0.3">
      <c r="C83" s="19">
        <f t="shared" si="1"/>
        <v>2475</v>
      </c>
    </row>
    <row r="84" spans="3:3" x14ac:dyDescent="0.3">
      <c r="C84" s="19">
        <f t="shared" si="1"/>
        <v>2500</v>
      </c>
    </row>
    <row r="85" spans="3:3" x14ac:dyDescent="0.3">
      <c r="C85" s="19">
        <f t="shared" si="1"/>
        <v>2525</v>
      </c>
    </row>
    <row r="86" spans="3:3" x14ac:dyDescent="0.3">
      <c r="C86" s="19">
        <f t="shared" si="1"/>
        <v>2550</v>
      </c>
    </row>
    <row r="87" spans="3:3" x14ac:dyDescent="0.3">
      <c r="C87" s="19">
        <f t="shared" si="1"/>
        <v>2575</v>
      </c>
    </row>
    <row r="88" spans="3:3" x14ac:dyDescent="0.3">
      <c r="C88" s="19">
        <f t="shared" si="1"/>
        <v>2600</v>
      </c>
    </row>
    <row r="89" spans="3:3" x14ac:dyDescent="0.3">
      <c r="C89" s="19">
        <f t="shared" si="1"/>
        <v>2625</v>
      </c>
    </row>
    <row r="90" spans="3:3" x14ac:dyDescent="0.3">
      <c r="C90" s="19">
        <f t="shared" si="1"/>
        <v>2650</v>
      </c>
    </row>
    <row r="91" spans="3:3" x14ac:dyDescent="0.3">
      <c r="C91" s="19">
        <f t="shared" si="1"/>
        <v>2675</v>
      </c>
    </row>
    <row r="92" spans="3:3" x14ac:dyDescent="0.3">
      <c r="C92" s="19">
        <f t="shared" si="1"/>
        <v>2700</v>
      </c>
    </row>
    <row r="93" spans="3:3" x14ac:dyDescent="0.3">
      <c r="C93" s="19">
        <f t="shared" si="1"/>
        <v>2725</v>
      </c>
    </row>
    <row r="94" spans="3:3" x14ac:dyDescent="0.3">
      <c r="C94" s="19">
        <f t="shared" si="1"/>
        <v>2750</v>
      </c>
    </row>
    <row r="95" spans="3:3" x14ac:dyDescent="0.3">
      <c r="C95" s="19">
        <f t="shared" si="1"/>
        <v>2775</v>
      </c>
    </row>
    <row r="96" spans="3:3" x14ac:dyDescent="0.3">
      <c r="C96" s="19">
        <f t="shared" si="1"/>
        <v>2800</v>
      </c>
    </row>
    <row r="97" spans="3:3" x14ac:dyDescent="0.3">
      <c r="C97" s="19">
        <f t="shared" si="1"/>
        <v>2825</v>
      </c>
    </row>
    <row r="98" spans="3:3" x14ac:dyDescent="0.3">
      <c r="C98" s="19">
        <f t="shared" si="1"/>
        <v>2850</v>
      </c>
    </row>
    <row r="99" spans="3:3" x14ac:dyDescent="0.3">
      <c r="C99" s="19">
        <f t="shared" si="1"/>
        <v>2875</v>
      </c>
    </row>
    <row r="100" spans="3:3" x14ac:dyDescent="0.3">
      <c r="C100" s="19">
        <f t="shared" si="1"/>
        <v>2900</v>
      </c>
    </row>
    <row r="101" spans="3:3" x14ac:dyDescent="0.3">
      <c r="C101" s="19">
        <f t="shared" si="1"/>
        <v>2925</v>
      </c>
    </row>
    <row r="102" spans="3:3" x14ac:dyDescent="0.3">
      <c r="C102" s="19">
        <f t="shared" si="1"/>
        <v>2950</v>
      </c>
    </row>
    <row r="103" spans="3:3" x14ac:dyDescent="0.3">
      <c r="C103" s="19">
        <f t="shared" si="1"/>
        <v>2975</v>
      </c>
    </row>
    <row r="104" spans="3:3" x14ac:dyDescent="0.3">
      <c r="C104" s="19">
        <f t="shared" si="1"/>
        <v>3000</v>
      </c>
    </row>
    <row r="105" spans="3:3" x14ac:dyDescent="0.3">
      <c r="C105" s="19">
        <f t="shared" si="1"/>
        <v>3025</v>
      </c>
    </row>
    <row r="106" spans="3:3" x14ac:dyDescent="0.3">
      <c r="C106" s="19">
        <f t="shared" si="1"/>
        <v>3050</v>
      </c>
    </row>
    <row r="107" spans="3:3" x14ac:dyDescent="0.3">
      <c r="C107" s="19">
        <f t="shared" si="1"/>
        <v>3075</v>
      </c>
    </row>
    <row r="108" spans="3:3" x14ac:dyDescent="0.3">
      <c r="C108" s="19">
        <f t="shared" si="1"/>
        <v>3100</v>
      </c>
    </row>
    <row r="109" spans="3:3" x14ac:dyDescent="0.3">
      <c r="C109" s="19">
        <f t="shared" si="1"/>
        <v>3125</v>
      </c>
    </row>
    <row r="110" spans="3:3" x14ac:dyDescent="0.3">
      <c r="C110" s="19">
        <f t="shared" si="1"/>
        <v>3150</v>
      </c>
    </row>
    <row r="111" spans="3:3" x14ac:dyDescent="0.3">
      <c r="C111" s="19">
        <f t="shared" si="1"/>
        <v>3175</v>
      </c>
    </row>
    <row r="112" spans="3:3" x14ac:dyDescent="0.3">
      <c r="C112" s="19">
        <f t="shared" si="1"/>
        <v>3200</v>
      </c>
    </row>
    <row r="113" spans="3:3" x14ac:dyDescent="0.3">
      <c r="C113" s="19">
        <f t="shared" si="1"/>
        <v>3225</v>
      </c>
    </row>
    <row r="114" spans="3:3" x14ac:dyDescent="0.3">
      <c r="C114" s="19">
        <f t="shared" si="1"/>
        <v>3250</v>
      </c>
    </row>
    <row r="115" spans="3:3" x14ac:dyDescent="0.3">
      <c r="C115" s="19">
        <f t="shared" si="1"/>
        <v>3275</v>
      </c>
    </row>
    <row r="116" spans="3:3" x14ac:dyDescent="0.3">
      <c r="C116" s="19">
        <f t="shared" si="1"/>
        <v>3300</v>
      </c>
    </row>
    <row r="117" spans="3:3" x14ac:dyDescent="0.3">
      <c r="C117" s="19">
        <f t="shared" si="1"/>
        <v>3325</v>
      </c>
    </row>
    <row r="118" spans="3:3" x14ac:dyDescent="0.3">
      <c r="C118" s="19">
        <f t="shared" si="1"/>
        <v>3350</v>
      </c>
    </row>
    <row r="119" spans="3:3" x14ac:dyDescent="0.3">
      <c r="C119" s="19">
        <f t="shared" si="1"/>
        <v>3375</v>
      </c>
    </row>
    <row r="120" spans="3:3" x14ac:dyDescent="0.3">
      <c r="C120" s="19">
        <f t="shared" si="1"/>
        <v>3400</v>
      </c>
    </row>
    <row r="121" spans="3:3" x14ac:dyDescent="0.3">
      <c r="C121" s="19">
        <f t="shared" si="1"/>
        <v>3425</v>
      </c>
    </row>
    <row r="122" spans="3:3" x14ac:dyDescent="0.3">
      <c r="C122" s="19">
        <f t="shared" si="1"/>
        <v>3450</v>
      </c>
    </row>
    <row r="123" spans="3:3" x14ac:dyDescent="0.3">
      <c r="C123" s="19">
        <f t="shared" si="1"/>
        <v>3475</v>
      </c>
    </row>
    <row r="124" spans="3:3" x14ac:dyDescent="0.3">
      <c r="C124" s="19">
        <f t="shared" si="1"/>
        <v>3500</v>
      </c>
    </row>
    <row r="125" spans="3:3" x14ac:dyDescent="0.3">
      <c r="C125" s="19">
        <f t="shared" si="1"/>
        <v>3525</v>
      </c>
    </row>
    <row r="126" spans="3:3" x14ac:dyDescent="0.3">
      <c r="C126" s="19">
        <f t="shared" si="1"/>
        <v>3550</v>
      </c>
    </row>
    <row r="127" spans="3:3" x14ac:dyDescent="0.3">
      <c r="C127" s="19">
        <f t="shared" si="1"/>
        <v>3575</v>
      </c>
    </row>
    <row r="128" spans="3:3" x14ac:dyDescent="0.3">
      <c r="C128" s="19">
        <f t="shared" si="1"/>
        <v>3600</v>
      </c>
    </row>
    <row r="129" spans="3:3" x14ac:dyDescent="0.3">
      <c r="C129" s="19">
        <f t="shared" si="1"/>
        <v>3625</v>
      </c>
    </row>
    <row r="130" spans="3:3" x14ac:dyDescent="0.3">
      <c r="C130" s="19">
        <f t="shared" si="1"/>
        <v>3650</v>
      </c>
    </row>
    <row r="131" spans="3:3" x14ac:dyDescent="0.3">
      <c r="C131" s="19">
        <f t="shared" si="1"/>
        <v>3675</v>
      </c>
    </row>
    <row r="132" spans="3:3" x14ac:dyDescent="0.3">
      <c r="C132" s="19">
        <f t="shared" ref="C132:C172" si="2">C131+25</f>
        <v>3700</v>
      </c>
    </row>
    <row r="133" spans="3:3" x14ac:dyDescent="0.3">
      <c r="C133" s="19">
        <f t="shared" si="2"/>
        <v>3725</v>
      </c>
    </row>
    <row r="134" spans="3:3" x14ac:dyDescent="0.3">
      <c r="C134" s="19">
        <f t="shared" si="2"/>
        <v>3750</v>
      </c>
    </row>
    <row r="135" spans="3:3" x14ac:dyDescent="0.3">
      <c r="C135" s="19">
        <f t="shared" si="2"/>
        <v>3775</v>
      </c>
    </row>
    <row r="136" spans="3:3" x14ac:dyDescent="0.3">
      <c r="C136" s="19">
        <f t="shared" si="2"/>
        <v>3800</v>
      </c>
    </row>
    <row r="137" spans="3:3" x14ac:dyDescent="0.3">
      <c r="C137" s="19">
        <f t="shared" si="2"/>
        <v>3825</v>
      </c>
    </row>
    <row r="138" spans="3:3" x14ac:dyDescent="0.3">
      <c r="C138" s="19">
        <f t="shared" si="2"/>
        <v>3850</v>
      </c>
    </row>
    <row r="139" spans="3:3" x14ac:dyDescent="0.3">
      <c r="C139" s="19">
        <f t="shared" si="2"/>
        <v>3875</v>
      </c>
    </row>
    <row r="140" spans="3:3" x14ac:dyDescent="0.3">
      <c r="C140" s="19">
        <f t="shared" si="2"/>
        <v>3900</v>
      </c>
    </row>
    <row r="141" spans="3:3" x14ac:dyDescent="0.3">
      <c r="C141" s="19">
        <f t="shared" si="2"/>
        <v>3925</v>
      </c>
    </row>
    <row r="142" spans="3:3" x14ac:dyDescent="0.3">
      <c r="C142" s="19">
        <f t="shared" si="2"/>
        <v>3950</v>
      </c>
    </row>
    <row r="143" spans="3:3" x14ac:dyDescent="0.3">
      <c r="C143" s="19">
        <f t="shared" si="2"/>
        <v>3975</v>
      </c>
    </row>
    <row r="144" spans="3:3" x14ac:dyDescent="0.3">
      <c r="C144" s="19">
        <f t="shared" si="2"/>
        <v>4000</v>
      </c>
    </row>
    <row r="145" spans="3:3" x14ac:dyDescent="0.3">
      <c r="C145" s="19">
        <f t="shared" si="2"/>
        <v>4025</v>
      </c>
    </row>
    <row r="146" spans="3:3" x14ac:dyDescent="0.3">
      <c r="C146" s="19">
        <f t="shared" si="2"/>
        <v>4050</v>
      </c>
    </row>
    <row r="147" spans="3:3" x14ac:dyDescent="0.3">
      <c r="C147" s="19">
        <f t="shared" si="2"/>
        <v>4075</v>
      </c>
    </row>
    <row r="148" spans="3:3" x14ac:dyDescent="0.3">
      <c r="C148" s="19">
        <f t="shared" si="2"/>
        <v>4100</v>
      </c>
    </row>
    <row r="149" spans="3:3" x14ac:dyDescent="0.3">
      <c r="C149" s="19">
        <f t="shared" si="2"/>
        <v>4125</v>
      </c>
    </row>
    <row r="150" spans="3:3" x14ac:dyDescent="0.3">
      <c r="C150" s="19">
        <f t="shared" si="2"/>
        <v>4150</v>
      </c>
    </row>
    <row r="151" spans="3:3" x14ac:dyDescent="0.3">
      <c r="C151" s="19">
        <f t="shared" si="2"/>
        <v>4175</v>
      </c>
    </row>
    <row r="152" spans="3:3" x14ac:dyDescent="0.3">
      <c r="C152" s="19">
        <f t="shared" si="2"/>
        <v>4200</v>
      </c>
    </row>
    <row r="153" spans="3:3" x14ac:dyDescent="0.3">
      <c r="C153" s="19">
        <f t="shared" si="2"/>
        <v>4225</v>
      </c>
    </row>
    <row r="154" spans="3:3" x14ac:dyDescent="0.3">
      <c r="C154" s="19">
        <f t="shared" si="2"/>
        <v>4250</v>
      </c>
    </row>
    <row r="155" spans="3:3" x14ac:dyDescent="0.3">
      <c r="C155" s="19">
        <f t="shared" si="2"/>
        <v>4275</v>
      </c>
    </row>
    <row r="156" spans="3:3" x14ac:dyDescent="0.3">
      <c r="C156" s="19">
        <f t="shared" si="2"/>
        <v>4300</v>
      </c>
    </row>
    <row r="157" spans="3:3" x14ac:dyDescent="0.3">
      <c r="C157" s="19">
        <f t="shared" si="2"/>
        <v>4325</v>
      </c>
    </row>
    <row r="158" spans="3:3" x14ac:dyDescent="0.3">
      <c r="C158" s="19">
        <f t="shared" si="2"/>
        <v>4350</v>
      </c>
    </row>
    <row r="159" spans="3:3" x14ac:dyDescent="0.3">
      <c r="C159" s="19">
        <f t="shared" si="2"/>
        <v>4375</v>
      </c>
    </row>
    <row r="160" spans="3:3" x14ac:dyDescent="0.3">
      <c r="C160" s="19">
        <f t="shared" si="2"/>
        <v>4400</v>
      </c>
    </row>
    <row r="161" spans="3:3" x14ac:dyDescent="0.3">
      <c r="C161" s="19">
        <f t="shared" si="2"/>
        <v>4425</v>
      </c>
    </row>
    <row r="162" spans="3:3" x14ac:dyDescent="0.3">
      <c r="C162" s="19">
        <f t="shared" si="2"/>
        <v>4450</v>
      </c>
    </row>
    <row r="163" spans="3:3" x14ac:dyDescent="0.3">
      <c r="C163" s="19">
        <f t="shared" si="2"/>
        <v>4475</v>
      </c>
    </row>
    <row r="164" spans="3:3" x14ac:dyDescent="0.3">
      <c r="C164" s="19">
        <f t="shared" si="2"/>
        <v>4500</v>
      </c>
    </row>
    <row r="165" spans="3:3" x14ac:dyDescent="0.3">
      <c r="C165" s="19">
        <f t="shared" si="2"/>
        <v>4525</v>
      </c>
    </row>
    <row r="166" spans="3:3" x14ac:dyDescent="0.3">
      <c r="C166" s="19">
        <f t="shared" si="2"/>
        <v>4550</v>
      </c>
    </row>
    <row r="167" spans="3:3" x14ac:dyDescent="0.3">
      <c r="C167" s="19">
        <f t="shared" si="2"/>
        <v>4575</v>
      </c>
    </row>
    <row r="168" spans="3:3" x14ac:dyDescent="0.3">
      <c r="C168" s="19">
        <f t="shared" si="2"/>
        <v>4600</v>
      </c>
    </row>
    <row r="169" spans="3:3" x14ac:dyDescent="0.3">
      <c r="C169" s="19">
        <f t="shared" si="2"/>
        <v>4625</v>
      </c>
    </row>
    <row r="170" spans="3:3" x14ac:dyDescent="0.3">
      <c r="C170" s="19">
        <f t="shared" si="2"/>
        <v>4650</v>
      </c>
    </row>
    <row r="171" spans="3:3" x14ac:dyDescent="0.3">
      <c r="C171" s="19">
        <f t="shared" si="2"/>
        <v>4675</v>
      </c>
    </row>
    <row r="172" spans="3:3" x14ac:dyDescent="0.3">
      <c r="C172" s="19">
        <f t="shared" si="2"/>
        <v>4700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Quest</vt:lpstr>
      <vt:lpstr>Quest_빽업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2023-09-21T08:46:08Z</dcterms:modified>
</cp:coreProperties>
</file>