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threadedComments/threadedComment1.xml" ContentType="application/vnd.ms-excel.threadedcomments+xml"/>
  <Override PartName="/xl/drawings/drawing4.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5.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charts/chart31.xml" ContentType="application/vnd.openxmlformats-officedocument.drawingml.chart+xml"/>
  <Override PartName="/xl/charts/style31.xml" ContentType="application/vnd.ms-office.chartstyle+xml"/>
  <Override PartName="/xl/charts/colors31.xml" ContentType="application/vnd.ms-office.chartcolorstyle+xml"/>
  <Override PartName="/xl/charts/chart32.xml" ContentType="application/vnd.openxmlformats-officedocument.drawingml.chart+xml"/>
  <Override PartName="/xl/charts/style32.xml" ContentType="application/vnd.ms-office.chartstyle+xml"/>
  <Override PartName="/xl/charts/colors32.xml" ContentType="application/vnd.ms-office.chartcolorstyle+xml"/>
  <Override PartName="/xl/charts/chart33.xml" ContentType="application/vnd.openxmlformats-officedocument.drawingml.chart+xml"/>
  <Override PartName="/xl/charts/style33.xml" ContentType="application/vnd.ms-office.chartstyle+xml"/>
  <Override PartName="/xl/charts/colors33.xml" ContentType="application/vnd.ms-office.chartcolorstyle+xml"/>
  <Override PartName="/xl/charts/chart34.xml" ContentType="application/vnd.openxmlformats-officedocument.drawingml.chart+xml"/>
  <Override PartName="/xl/charts/style34.xml" ContentType="application/vnd.ms-office.chartstyle+xml"/>
  <Override PartName="/xl/charts/colors34.xml" ContentType="application/vnd.ms-office.chartcolorstyle+xml"/>
  <Override PartName="/xl/charts/chart35.xml" ContentType="application/vnd.openxmlformats-officedocument.drawingml.chart+xml"/>
  <Override PartName="/xl/charts/style35.xml" ContentType="application/vnd.ms-office.chartstyle+xml"/>
  <Override PartName="/xl/charts/colors35.xml" ContentType="application/vnd.ms-office.chartcolorstyle+xml"/>
  <Override PartName="/xl/charts/chart36.xml" ContentType="application/vnd.openxmlformats-officedocument.drawingml.chart+xml"/>
  <Override PartName="/xl/charts/style36.xml" ContentType="application/vnd.ms-office.chartstyle+xml"/>
  <Override PartName="/xl/charts/colors36.xml" ContentType="application/vnd.ms-office.chartcolorstyle+xml"/>
  <Override PartName="/xl/charts/chart37.xml" ContentType="application/vnd.openxmlformats-officedocument.drawingml.chart+xml"/>
  <Override PartName="/xl/charts/style37.xml" ContentType="application/vnd.ms-office.chartstyle+xml"/>
  <Override PartName="/xl/charts/colors37.xml" ContentType="application/vnd.ms-office.chartcolorstyle+xml"/>
  <Override PartName="/xl/charts/chart38.xml" ContentType="application/vnd.openxmlformats-officedocument.drawingml.chart+xml"/>
  <Override PartName="/xl/charts/style38.xml" ContentType="application/vnd.ms-office.chartstyle+xml"/>
  <Override PartName="/xl/charts/colors38.xml" ContentType="application/vnd.ms-office.chartcolorstyle+xml"/>
  <Override PartName="/xl/charts/chart39.xml" ContentType="application/vnd.openxmlformats-officedocument.drawingml.chart+xml"/>
  <Override PartName="/xl/charts/style39.xml" ContentType="application/vnd.ms-office.chartstyle+xml"/>
  <Override PartName="/xl/charts/colors39.xml" ContentType="application/vnd.ms-office.chartcolorstyle+xml"/>
  <Override PartName="/xl/charts/chart40.xml" ContentType="application/vnd.openxmlformats-officedocument.drawingml.chart+xml"/>
  <Override PartName="/xl/charts/style40.xml" ContentType="application/vnd.ms-office.chartstyle+xml"/>
  <Override PartName="/xl/charts/colors40.xml" ContentType="application/vnd.ms-office.chartcolorstyle+xml"/>
  <Override PartName="/xl/charts/chart41.xml" ContentType="application/vnd.openxmlformats-officedocument.drawingml.chart+xml"/>
  <Override PartName="/xl/charts/style41.xml" ContentType="application/vnd.ms-office.chartstyle+xml"/>
  <Override PartName="/xl/charts/colors41.xml" ContentType="application/vnd.ms-office.chartcolorstyle+xml"/>
  <Override PartName="/xl/charts/chart42.xml" ContentType="application/vnd.openxmlformats-officedocument.drawingml.chart+xml"/>
  <Override PartName="/xl/charts/style42.xml" ContentType="application/vnd.ms-office.chartstyle+xml"/>
  <Override PartName="/xl/charts/colors42.xml" ContentType="application/vnd.ms-office.chartcolorstyle+xml"/>
  <Override PartName="/xl/charts/chart43.xml" ContentType="application/vnd.openxmlformats-officedocument.drawingml.chart+xml"/>
  <Override PartName="/xl/charts/style43.xml" ContentType="application/vnd.ms-office.chartstyle+xml"/>
  <Override PartName="/xl/charts/colors43.xml" ContentType="application/vnd.ms-office.chartcolorstyle+xml"/>
  <Override PartName="/xl/charts/chart44.xml" ContentType="application/vnd.openxmlformats-officedocument.drawingml.chart+xml"/>
  <Override PartName="/xl/charts/style44.xml" ContentType="application/vnd.ms-office.chartstyle+xml"/>
  <Override PartName="/xl/charts/colors44.xml" ContentType="application/vnd.ms-office.chartcolorstyle+xml"/>
  <Override PartName="/xl/charts/chart45.xml" ContentType="application/vnd.openxmlformats-officedocument.drawingml.chart+xml"/>
  <Override PartName="/xl/charts/style45.xml" ContentType="application/vnd.ms-office.chartstyle+xml"/>
  <Override PartName="/xl/charts/colors45.xml" ContentType="application/vnd.ms-office.chartcolorstyle+xml"/>
  <Override PartName="/xl/charts/chart46.xml" ContentType="application/vnd.openxmlformats-officedocument.drawingml.chart+xml"/>
  <Override PartName="/xl/charts/style46.xml" ContentType="application/vnd.ms-office.chartstyle+xml"/>
  <Override PartName="/xl/charts/colors46.xml" ContentType="application/vnd.ms-office.chartcolorstyle+xml"/>
  <Override PartName="/xl/charts/chart47.xml" ContentType="application/vnd.openxmlformats-officedocument.drawingml.chart+xml"/>
  <Override PartName="/xl/charts/style47.xml" ContentType="application/vnd.ms-office.chartstyle+xml"/>
  <Override PartName="/xl/charts/colors47.xml" ContentType="application/vnd.ms-office.chartcolorstyle+xml"/>
  <Override PartName="/xl/charts/chart48.xml" ContentType="application/vnd.openxmlformats-officedocument.drawingml.chart+xml"/>
  <Override PartName="/xl/charts/style48.xml" ContentType="application/vnd.ms-office.chartstyle+xml"/>
  <Override PartName="/xl/charts/colors48.xml" ContentType="application/vnd.ms-office.chartcolorstyle+xml"/>
  <Override PartName="/xl/charts/chart49.xml" ContentType="application/vnd.openxmlformats-officedocument.drawingml.chart+xml"/>
  <Override PartName="/xl/charts/style49.xml" ContentType="application/vnd.ms-office.chartstyle+xml"/>
  <Override PartName="/xl/charts/colors49.xml" ContentType="application/vnd.ms-office.chartcolorstyle+xml"/>
  <Override PartName="/xl/charts/chart50.xml" ContentType="application/vnd.openxmlformats-officedocument.drawingml.chart+xml"/>
  <Override PartName="/xl/charts/style50.xml" ContentType="application/vnd.ms-office.chartstyle+xml"/>
  <Override PartName="/xl/charts/colors50.xml" ContentType="application/vnd.ms-office.chartcolorstyle+xml"/>
  <Override PartName="/xl/charts/chart51.xml" ContentType="application/vnd.openxmlformats-officedocument.drawingml.chart+xml"/>
  <Override PartName="/xl/charts/style51.xml" ContentType="application/vnd.ms-office.chartstyle+xml"/>
  <Override PartName="/xl/charts/colors51.xml" ContentType="application/vnd.ms-office.chartcolorstyle+xml"/>
  <Override PartName="/xl/charts/chart52.xml" ContentType="application/vnd.openxmlformats-officedocument.drawingml.chart+xml"/>
  <Override PartName="/xl/charts/style52.xml" ContentType="application/vnd.ms-office.chartstyle+xml"/>
  <Override PartName="/xl/charts/colors52.xml" ContentType="application/vnd.ms-office.chartcolorstyle+xml"/>
  <Override PartName="/xl/charts/chart53.xml" ContentType="application/vnd.openxmlformats-officedocument.drawingml.chart+xml"/>
  <Override PartName="/xl/charts/style53.xml" ContentType="application/vnd.ms-office.chartstyle+xml"/>
  <Override PartName="/xl/charts/colors53.xml" ContentType="application/vnd.ms-office.chartcolorstyle+xml"/>
  <Override PartName="/xl/charts/chart54.xml" ContentType="application/vnd.openxmlformats-officedocument.drawingml.chart+xml"/>
  <Override PartName="/xl/charts/style54.xml" ContentType="application/vnd.ms-office.chartstyle+xml"/>
  <Override PartName="/xl/charts/colors54.xml" ContentType="application/vnd.ms-office.chartcolorstyle+xml"/>
  <Override PartName="/xl/charts/chart55.xml" ContentType="application/vnd.openxmlformats-officedocument.drawingml.chart+xml"/>
  <Override PartName="/xl/charts/style55.xml" ContentType="application/vnd.ms-office.chartstyle+xml"/>
  <Override PartName="/xl/charts/colors55.xml" ContentType="application/vnd.ms-office.chartcolorstyle+xml"/>
  <Override PartName="/xl/charts/chart56.xml" ContentType="application/vnd.openxmlformats-officedocument.drawingml.chart+xml"/>
  <Override PartName="/xl/charts/style56.xml" ContentType="application/vnd.ms-office.chartstyle+xml"/>
  <Override PartName="/xl/charts/colors56.xml" ContentType="application/vnd.ms-office.chartcolorstyle+xml"/>
  <Override PartName="/xl/charts/chart57.xml" ContentType="application/vnd.openxmlformats-officedocument.drawingml.chart+xml"/>
  <Override PartName="/xl/charts/style57.xml" ContentType="application/vnd.ms-office.chartstyle+xml"/>
  <Override PartName="/xl/charts/colors57.xml" ContentType="application/vnd.ms-office.chartcolorstyle+xml"/>
  <Override PartName="/xl/charts/chart58.xml" ContentType="application/vnd.openxmlformats-officedocument.drawingml.chart+xml"/>
  <Override PartName="/xl/charts/style58.xml" ContentType="application/vnd.ms-office.chartstyle+xml"/>
  <Override PartName="/xl/charts/colors58.xml" ContentType="application/vnd.ms-office.chartcolorstyle+xml"/>
  <Override PartName="/xl/charts/chart59.xml" ContentType="application/vnd.openxmlformats-officedocument.drawingml.chart+xml"/>
  <Override PartName="/xl/charts/style59.xml" ContentType="application/vnd.ms-office.chartstyle+xml"/>
  <Override PartName="/xl/charts/colors59.xml" ContentType="application/vnd.ms-office.chartcolorstyle+xml"/>
  <Override PartName="/xl/charts/chart60.xml" ContentType="application/vnd.openxmlformats-officedocument.drawingml.chart+xml"/>
  <Override PartName="/xl/charts/style60.xml" ContentType="application/vnd.ms-office.chartstyle+xml"/>
  <Override PartName="/xl/charts/colors60.xml" ContentType="application/vnd.ms-office.chartcolorstyle+xml"/>
  <Override PartName="/xl/charts/chart61.xml" ContentType="application/vnd.openxmlformats-officedocument.drawingml.chart+xml"/>
  <Override PartName="/xl/charts/style61.xml" ContentType="application/vnd.ms-office.chartstyle+xml"/>
  <Override PartName="/xl/charts/colors61.xml" ContentType="application/vnd.ms-office.chartcolorstyle+xml"/>
  <Override PartName="/xl/charts/chart62.xml" ContentType="application/vnd.openxmlformats-officedocument.drawingml.chart+xml"/>
  <Override PartName="/xl/charts/style62.xml" ContentType="application/vnd.ms-office.chartstyle+xml"/>
  <Override PartName="/xl/charts/colors62.xml" ContentType="application/vnd.ms-office.chartcolorstyle+xml"/>
  <Override PartName="/xl/charts/chart63.xml" ContentType="application/vnd.openxmlformats-officedocument.drawingml.chart+xml"/>
  <Override PartName="/xl/charts/style63.xml" ContentType="application/vnd.ms-office.chartstyle+xml"/>
  <Override PartName="/xl/charts/colors63.xml" ContentType="application/vnd.ms-office.chartcolorstyle+xml"/>
  <Override PartName="/xl/charts/chart64.xml" ContentType="application/vnd.openxmlformats-officedocument.drawingml.chart+xml"/>
  <Override PartName="/xl/charts/style64.xml" ContentType="application/vnd.ms-office.chartstyle+xml"/>
  <Override PartName="/xl/charts/colors64.xml" ContentType="application/vnd.ms-office.chartcolorstyle+xml"/>
  <Override PartName="/xl/charts/chart65.xml" ContentType="application/vnd.openxmlformats-officedocument.drawingml.chart+xml"/>
  <Override PartName="/xl/charts/style65.xml" ContentType="application/vnd.ms-office.chartstyle+xml"/>
  <Override PartName="/xl/charts/colors65.xml" ContentType="application/vnd.ms-office.chartcolorstyle+xml"/>
  <Override PartName="/xl/charts/chart66.xml" ContentType="application/vnd.openxmlformats-officedocument.drawingml.chart+xml"/>
  <Override PartName="/xl/charts/style66.xml" ContentType="application/vnd.ms-office.chartstyle+xml"/>
  <Override PartName="/xl/charts/colors66.xml" ContentType="application/vnd.ms-office.chartcolorstyle+xml"/>
  <Override PartName="/xl/charts/chart67.xml" ContentType="application/vnd.openxmlformats-officedocument.drawingml.chart+xml"/>
  <Override PartName="/xl/charts/style67.xml" ContentType="application/vnd.ms-office.chartstyle+xml"/>
  <Override PartName="/xl/charts/colors67.xml" ContentType="application/vnd.ms-office.chartcolorstyle+xml"/>
  <Override PartName="/xl/charts/chart68.xml" ContentType="application/vnd.openxmlformats-officedocument.drawingml.chart+xml"/>
  <Override PartName="/xl/charts/style68.xml" ContentType="application/vnd.ms-office.chartstyle+xml"/>
  <Override PartName="/xl/charts/colors68.xml" ContentType="application/vnd.ms-office.chartcolorstyle+xml"/>
  <Override PartName="/xl/charts/chart69.xml" ContentType="application/vnd.openxmlformats-officedocument.drawingml.chart+xml"/>
  <Override PartName="/xl/charts/style69.xml" ContentType="application/vnd.ms-office.chartstyle+xml"/>
  <Override PartName="/xl/charts/colors69.xml" ContentType="application/vnd.ms-office.chartcolorstyle+xml"/>
  <Override PartName="/xl/charts/chart70.xml" ContentType="application/vnd.openxmlformats-officedocument.drawingml.chart+xml"/>
  <Override PartName="/xl/charts/style70.xml" ContentType="application/vnd.ms-office.chartstyle+xml"/>
  <Override PartName="/xl/charts/colors70.xml" ContentType="application/vnd.ms-office.chartcolorstyle+xml"/>
  <Override PartName="/xl/charts/chart71.xml" ContentType="application/vnd.openxmlformats-officedocument.drawingml.chart+xml"/>
  <Override PartName="/xl/charts/style71.xml" ContentType="application/vnd.ms-office.chartstyle+xml"/>
  <Override PartName="/xl/charts/colors71.xml" ContentType="application/vnd.ms-office.chartcolorstyle+xml"/>
  <Override PartName="/xl/charts/chart72.xml" ContentType="application/vnd.openxmlformats-officedocument.drawingml.chart+xml"/>
  <Override PartName="/xl/charts/style72.xml" ContentType="application/vnd.ms-office.chartstyle+xml"/>
  <Override PartName="/xl/charts/colors72.xml" ContentType="application/vnd.ms-office.chartcolorstyle+xml"/>
  <Override PartName="/xl/charts/chart73.xml" ContentType="application/vnd.openxmlformats-officedocument.drawingml.chart+xml"/>
  <Override PartName="/xl/charts/style73.xml" ContentType="application/vnd.ms-office.chartstyle+xml"/>
  <Override PartName="/xl/charts/colors73.xml" ContentType="application/vnd.ms-office.chartcolorstyle+xml"/>
  <Override PartName="/xl/charts/chart74.xml" ContentType="application/vnd.openxmlformats-officedocument.drawingml.chart+xml"/>
  <Override PartName="/xl/charts/style74.xml" ContentType="application/vnd.ms-office.chartstyle+xml"/>
  <Override PartName="/xl/charts/colors74.xml" ContentType="application/vnd.ms-office.chartcolorstyle+xml"/>
  <Override PartName="/xl/charts/chart75.xml" ContentType="application/vnd.openxmlformats-officedocument.drawingml.chart+xml"/>
  <Override PartName="/xl/charts/style75.xml" ContentType="application/vnd.ms-office.chartstyle+xml"/>
  <Override PartName="/xl/charts/colors75.xml" ContentType="application/vnd.ms-office.chartcolorstyle+xml"/>
  <Override PartName="/xl/charts/chart76.xml" ContentType="application/vnd.openxmlformats-officedocument.drawingml.chart+xml"/>
  <Override PartName="/xl/charts/style76.xml" ContentType="application/vnd.ms-office.chartstyle+xml"/>
  <Override PartName="/xl/charts/colors76.xml" ContentType="application/vnd.ms-office.chartcolorstyle+xml"/>
  <Override PartName="/xl/charts/chart77.xml" ContentType="application/vnd.openxmlformats-officedocument.drawingml.chart+xml"/>
  <Override PartName="/xl/charts/style77.xml" ContentType="application/vnd.ms-office.chartstyle+xml"/>
  <Override PartName="/xl/charts/colors77.xml" ContentType="application/vnd.ms-office.chartcolorstyle+xml"/>
  <Override PartName="/xl/charts/chart78.xml" ContentType="application/vnd.openxmlformats-officedocument.drawingml.chart+xml"/>
  <Override PartName="/xl/charts/style78.xml" ContentType="application/vnd.ms-office.chartstyle+xml"/>
  <Override PartName="/xl/charts/colors78.xml" ContentType="application/vnd.ms-office.chartcolorstyle+xml"/>
  <Override PartName="/xl/charts/chart79.xml" ContentType="application/vnd.openxmlformats-officedocument.drawingml.chart+xml"/>
  <Override PartName="/xl/charts/style79.xml" ContentType="application/vnd.ms-office.chartstyle+xml"/>
  <Override PartName="/xl/charts/colors79.xml" ContentType="application/vnd.ms-office.chartcolorstyle+xml"/>
  <Override PartName="/xl/charts/chart80.xml" ContentType="application/vnd.openxmlformats-officedocument.drawingml.chart+xml"/>
  <Override PartName="/xl/charts/style80.xml" ContentType="application/vnd.ms-office.chartstyle+xml"/>
  <Override PartName="/xl/charts/colors80.xml" ContentType="application/vnd.ms-office.chartcolorstyle+xml"/>
  <Override PartName="/xl/charts/chart81.xml" ContentType="application/vnd.openxmlformats-officedocument.drawingml.chart+xml"/>
  <Override PartName="/xl/charts/style81.xml" ContentType="application/vnd.ms-office.chartstyle+xml"/>
  <Override PartName="/xl/charts/colors81.xml" ContentType="application/vnd.ms-office.chartcolorstyle+xml"/>
  <Override PartName="/xl/charts/chart82.xml" ContentType="application/vnd.openxmlformats-officedocument.drawingml.chart+xml"/>
  <Override PartName="/xl/charts/style82.xml" ContentType="application/vnd.ms-office.chartstyle+xml"/>
  <Override PartName="/xl/charts/colors82.xml" ContentType="application/vnd.ms-office.chartcolorstyle+xml"/>
  <Override PartName="/xl/charts/chart83.xml" ContentType="application/vnd.openxmlformats-officedocument.drawingml.chart+xml"/>
  <Override PartName="/xl/charts/style83.xml" ContentType="application/vnd.ms-office.chartstyle+xml"/>
  <Override PartName="/xl/charts/colors83.xml" ContentType="application/vnd.ms-office.chartcolorstyle+xml"/>
  <Override PartName="/xl/charts/chart84.xml" ContentType="application/vnd.openxmlformats-officedocument.drawingml.chart+xml"/>
  <Override PartName="/xl/charts/style84.xml" ContentType="application/vnd.ms-office.chartstyle+xml"/>
  <Override PartName="/xl/charts/colors84.xml" ContentType="application/vnd.ms-office.chartcolorstyle+xml"/>
  <Override PartName="/xl/charts/chart85.xml" ContentType="application/vnd.openxmlformats-officedocument.drawingml.chart+xml"/>
  <Override PartName="/xl/charts/style85.xml" ContentType="application/vnd.ms-office.chartstyle+xml"/>
  <Override PartName="/xl/charts/colors85.xml" ContentType="application/vnd.ms-office.chartcolorstyle+xml"/>
  <Override PartName="/xl/charts/chart86.xml" ContentType="application/vnd.openxmlformats-officedocument.drawingml.chart+xml"/>
  <Override PartName="/xl/charts/style86.xml" ContentType="application/vnd.ms-office.chartstyle+xml"/>
  <Override PartName="/xl/charts/colors86.xml" ContentType="application/vnd.ms-office.chartcolorstyle+xml"/>
  <Override PartName="/xl/charts/chart87.xml" ContentType="application/vnd.openxmlformats-officedocument.drawingml.chart+xml"/>
  <Override PartName="/xl/charts/style87.xml" ContentType="application/vnd.ms-office.chartstyle+xml"/>
  <Override PartName="/xl/charts/colors87.xml" ContentType="application/vnd.ms-office.chartcolorstyle+xml"/>
  <Override PartName="/xl/charts/chart88.xml" ContentType="application/vnd.openxmlformats-officedocument.drawingml.chart+xml"/>
  <Override PartName="/xl/charts/style88.xml" ContentType="application/vnd.ms-office.chartstyle+xml"/>
  <Override PartName="/xl/charts/colors88.xml" ContentType="application/vnd.ms-office.chartcolorstyle+xml"/>
  <Override PartName="/xl/charts/chart89.xml" ContentType="application/vnd.openxmlformats-officedocument.drawingml.chart+xml"/>
  <Override PartName="/xl/charts/style89.xml" ContentType="application/vnd.ms-office.chartstyle+xml"/>
  <Override PartName="/xl/charts/colors89.xml" ContentType="application/vnd.ms-office.chartcolorstyle+xml"/>
  <Override PartName="/xl/charts/chart90.xml" ContentType="application/vnd.openxmlformats-officedocument.drawingml.chart+xml"/>
  <Override PartName="/xl/charts/style90.xml" ContentType="application/vnd.ms-office.chartstyle+xml"/>
  <Override PartName="/xl/charts/colors90.xml" ContentType="application/vnd.ms-office.chartcolorstyle+xml"/>
  <Override PartName="/xl/charts/chart91.xml" ContentType="application/vnd.openxmlformats-officedocument.drawingml.chart+xml"/>
  <Override PartName="/xl/charts/style91.xml" ContentType="application/vnd.ms-office.chartstyle+xml"/>
  <Override PartName="/xl/charts/colors91.xml" ContentType="application/vnd.ms-office.chartcolorstyle+xml"/>
  <Override PartName="/xl/charts/chart92.xml" ContentType="application/vnd.openxmlformats-officedocument.drawingml.chart+xml"/>
  <Override PartName="/xl/charts/style92.xml" ContentType="application/vnd.ms-office.chartstyle+xml"/>
  <Override PartName="/xl/charts/colors92.xml" ContentType="application/vnd.ms-office.chartcolorstyle+xml"/>
  <Override PartName="/xl/charts/chart93.xml" ContentType="application/vnd.openxmlformats-officedocument.drawingml.chart+xml"/>
  <Override PartName="/xl/charts/style93.xml" ContentType="application/vnd.ms-office.chartstyle+xml"/>
  <Override PartName="/xl/charts/colors93.xml" ContentType="application/vnd.ms-office.chartcolorstyle+xml"/>
  <Override PartName="/xl/charts/chart94.xml" ContentType="application/vnd.openxmlformats-officedocument.drawingml.chart+xml"/>
  <Override PartName="/xl/charts/style94.xml" ContentType="application/vnd.ms-office.chartstyle+xml"/>
  <Override PartName="/xl/charts/colors94.xml" ContentType="application/vnd.ms-office.chartcolorstyle+xml"/>
  <Override PartName="/xl/charts/chart95.xml" ContentType="application/vnd.openxmlformats-officedocument.drawingml.chart+xml"/>
  <Override PartName="/xl/charts/style95.xml" ContentType="application/vnd.ms-office.chartstyle+xml"/>
  <Override PartName="/xl/charts/colors95.xml" ContentType="application/vnd.ms-office.chartcolorstyle+xml"/>
  <Override PartName="/xl/charts/chart96.xml" ContentType="application/vnd.openxmlformats-officedocument.drawingml.chart+xml"/>
  <Override PartName="/xl/charts/style96.xml" ContentType="application/vnd.ms-office.chartstyle+xml"/>
  <Override PartName="/xl/charts/colors96.xml" ContentType="application/vnd.ms-office.chartcolorstyle+xml"/>
  <Override PartName="/xl/charts/chart97.xml" ContentType="application/vnd.openxmlformats-officedocument.drawingml.chart+xml"/>
  <Override PartName="/xl/charts/style97.xml" ContentType="application/vnd.ms-office.chartstyle+xml"/>
  <Override PartName="/xl/charts/colors97.xml" ContentType="application/vnd.ms-office.chartcolorstyle+xml"/>
  <Override PartName="/xl/charts/chart98.xml" ContentType="application/vnd.openxmlformats-officedocument.drawingml.chart+xml"/>
  <Override PartName="/xl/charts/style98.xml" ContentType="application/vnd.ms-office.chartstyle+xml"/>
  <Override PartName="/xl/charts/colors98.xml" ContentType="application/vnd.ms-office.chartcolorstyle+xml"/>
  <Override PartName="/xl/charts/chart99.xml" ContentType="application/vnd.openxmlformats-officedocument.drawingml.chart+xml"/>
  <Override PartName="/xl/charts/style99.xml" ContentType="application/vnd.ms-office.chartstyle+xml"/>
  <Override PartName="/xl/charts/colors99.xml" ContentType="application/vnd.ms-office.chartcolorstyle+xml"/>
  <Override PartName="/xl/charts/chart100.xml" ContentType="application/vnd.openxmlformats-officedocument.drawingml.chart+xml"/>
  <Override PartName="/xl/charts/style100.xml" ContentType="application/vnd.ms-office.chartstyle+xml"/>
  <Override PartName="/xl/charts/colors100.xml" ContentType="application/vnd.ms-office.chartcolorstyle+xml"/>
  <Override PartName="/xl/charts/chart101.xml" ContentType="application/vnd.openxmlformats-officedocument.drawingml.chart+xml"/>
  <Override PartName="/xl/charts/style101.xml" ContentType="application/vnd.ms-office.chartstyle+xml"/>
  <Override PartName="/xl/charts/colors101.xml" ContentType="application/vnd.ms-office.chartcolorstyle+xml"/>
  <Override PartName="/xl/charts/chart102.xml" ContentType="application/vnd.openxmlformats-officedocument.drawingml.chart+xml"/>
  <Override PartName="/xl/charts/style102.xml" ContentType="application/vnd.ms-office.chartstyle+xml"/>
  <Override PartName="/xl/charts/colors102.xml" ContentType="application/vnd.ms-office.chartcolorstyle+xml"/>
  <Override PartName="/xl/charts/chart103.xml" ContentType="application/vnd.openxmlformats-officedocument.drawingml.chart+xml"/>
  <Override PartName="/xl/charts/style103.xml" ContentType="application/vnd.ms-office.chartstyle+xml"/>
  <Override PartName="/xl/charts/colors103.xml" ContentType="application/vnd.ms-office.chartcolorstyle+xml"/>
  <Override PartName="/xl/charts/chart104.xml" ContentType="application/vnd.openxmlformats-officedocument.drawingml.chart+xml"/>
  <Override PartName="/xl/charts/style104.xml" ContentType="application/vnd.ms-office.chartstyle+xml"/>
  <Override PartName="/xl/charts/colors104.xml" ContentType="application/vnd.ms-office.chartcolorstyle+xml"/>
  <Override PartName="/xl/charts/chart105.xml" ContentType="application/vnd.openxmlformats-officedocument.drawingml.chart+xml"/>
  <Override PartName="/xl/charts/style105.xml" ContentType="application/vnd.ms-office.chartstyle+xml"/>
  <Override PartName="/xl/charts/colors105.xml" ContentType="application/vnd.ms-office.chartcolorstyle+xml"/>
  <Override PartName="/xl/charts/chart106.xml" ContentType="application/vnd.openxmlformats-officedocument.drawingml.chart+xml"/>
  <Override PartName="/xl/charts/style106.xml" ContentType="application/vnd.ms-office.chartstyle+xml"/>
  <Override PartName="/xl/charts/colors106.xml" ContentType="application/vnd.ms-office.chartcolorstyle+xml"/>
  <Override PartName="/xl/charts/chart107.xml" ContentType="application/vnd.openxmlformats-officedocument.drawingml.chart+xml"/>
  <Override PartName="/xl/charts/style107.xml" ContentType="application/vnd.ms-office.chartstyle+xml"/>
  <Override PartName="/xl/charts/colors107.xml" ContentType="application/vnd.ms-office.chartcolorstyle+xml"/>
  <Override PartName="/xl/charts/chart108.xml" ContentType="application/vnd.openxmlformats-officedocument.drawingml.chart+xml"/>
  <Override PartName="/xl/charts/style108.xml" ContentType="application/vnd.ms-office.chartstyle+xml"/>
  <Override PartName="/xl/charts/colors108.xml" ContentType="application/vnd.ms-office.chartcolorsty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9"/>
  <workbookPr/>
  <mc:AlternateContent xmlns:mc="http://schemas.openxmlformats.org/markup-compatibility/2006">
    <mc:Choice Requires="x15">
      <x15ac:absPath xmlns:x15ac="http://schemas.microsoft.com/office/spreadsheetml/2010/11/ac" url="https://eufonie.sharepoint.com/teams/dailyandco2/Shared Documents/General/TDB/"/>
    </mc:Choice>
  </mc:AlternateContent>
  <xr:revisionPtr revIDLastSave="0" documentId="8_{6A6C822C-9870-4334-A55C-3C5DC749A07B}" xr6:coauthVersionLast="47" xr6:coauthVersionMax="47" xr10:uidLastSave="{00000000-0000-0000-0000-000000000000}"/>
  <bookViews>
    <workbookView xWindow="-120" yWindow="-120" windowWidth="24240" windowHeight="13140" tabRatio="500" firstSheet="5" activeTab="5" xr2:uid="{00000000-000D-0000-FFFF-FFFF00000000}"/>
  </bookViews>
  <sheets>
    <sheet name="Suivi KPI" sheetId="27" state="hidden" r:id="rId1"/>
    <sheet name="Références" sheetId="26" state="hidden" r:id="rId2"/>
    <sheet name="Suivi hebdo" sheetId="28" state="hidden" r:id="rId3"/>
    <sheet name="Accès outils" sheetId="34" state="hidden" r:id="rId4"/>
    <sheet name="Résultat par agent" sheetId="7" r:id="rId5"/>
    <sheet name="Planning" sheetId="9" r:id="rId6"/>
    <sheet name="Professionnalisme " sheetId="4" state="hidden" r:id="rId7"/>
    <sheet name="Suivi prod quotidien" sheetId="32" state="hidden" r:id="rId8"/>
    <sheet name="Suivi prod hebdo" sheetId="33" state="hidden" r:id="rId9"/>
    <sheet name="Contrat" sheetId="1" state="hidden" r:id="rId10"/>
    <sheet name="Données" sheetId="3" r:id="rId11"/>
    <sheet name="Récap Professionnalisme" sheetId="6" state="hidden" r:id="rId12"/>
    <sheet name="Professionnalisme" sheetId="25" state="hidden" r:id="rId13"/>
    <sheet name="Template Report" sheetId="30" r:id="rId14"/>
    <sheet name="statistique" sheetId="31" r:id="rId15"/>
  </sheets>
  <definedNames>
    <definedName name="_xlnm._FilterDatabase" localSheetId="6" hidden="1">'Professionnalisme '!$A$2:$Z$2</definedName>
    <definedName name="_xlnm._FilterDatabase" localSheetId="4" hidden="1">'Résultat par agent'!$A$1:$I$3006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I340" i="7" l="1"/>
  <c r="B340" i="7"/>
  <c r="I330" i="7"/>
  <c r="I331" i="7"/>
  <c r="C312" i="7"/>
  <c r="C313" i="7"/>
  <c r="C314" i="7"/>
  <c r="C315" i="7"/>
  <c r="C316" i="7"/>
  <c r="C317" i="7"/>
  <c r="C318" i="7"/>
  <c r="C319" i="7"/>
  <c r="C320" i="7"/>
  <c r="C321" i="7"/>
  <c r="C322" i="7"/>
  <c r="C323" i="7"/>
  <c r="C324" i="7"/>
  <c r="C325" i="7"/>
  <c r="C326" i="7"/>
  <c r="C327" i="7"/>
  <c r="C328" i="7"/>
  <c r="C329" i="7"/>
  <c r="C330" i="7"/>
  <c r="C331" i="7"/>
  <c r="C332" i="7"/>
  <c r="B312" i="7"/>
  <c r="B313" i="7"/>
  <c r="B314" i="7"/>
  <c r="B315" i="7"/>
  <c r="B316" i="7"/>
  <c r="B317" i="7"/>
  <c r="B318" i="7"/>
  <c r="B319" i="7"/>
  <c r="B320" i="7"/>
  <c r="B321" i="7"/>
  <c r="B322" i="7"/>
  <c r="C309" i="7"/>
  <c r="C310" i="7"/>
  <c r="C311" i="7"/>
  <c r="B307" i="7"/>
  <c r="B308" i="7"/>
  <c r="B309" i="7"/>
  <c r="B310" i="7"/>
  <c r="B311" i="7"/>
  <c r="C302" i="7"/>
  <c r="C296" i="7"/>
  <c r="B296" i="7"/>
  <c r="B292" i="7"/>
  <c r="B293" i="7"/>
  <c r="I291" i="7"/>
  <c r="C291" i="7"/>
  <c r="B291" i="7"/>
  <c r="B250" i="7"/>
  <c r="C196" i="7"/>
  <c r="B196" i="7"/>
  <c r="B110" i="7"/>
  <c r="C76" i="7"/>
  <c r="B76" i="7"/>
  <c r="C63" i="7"/>
  <c r="B61" i="7"/>
  <c r="B62" i="7"/>
  <c r="E41" i="7"/>
  <c r="C41" i="7"/>
  <c r="C47" i="7"/>
  <c r="E39" i="7"/>
  <c r="E40" i="7"/>
  <c r="C39" i="7"/>
  <c r="B39" i="7"/>
  <c r="E35" i="7"/>
  <c r="C35" i="7"/>
  <c r="B35" i="7"/>
  <c r="E32" i="7"/>
  <c r="C32" i="7"/>
  <c r="E30" i="7"/>
  <c r="C30" i="7"/>
  <c r="H535" i="7"/>
  <c r="H522" i="7"/>
  <c r="H523" i="7"/>
  <c r="H524" i="7"/>
  <c r="H519" i="7"/>
  <c r="H520" i="7"/>
  <c r="H515" i="7"/>
  <c r="H516" i="7"/>
  <c r="H517" i="7"/>
  <c r="H514" i="7"/>
  <c r="E417" i="7"/>
  <c r="E418" i="7"/>
  <c r="E419" i="7"/>
  <c r="E420" i="7"/>
  <c r="E421" i="7"/>
  <c r="E422" i="7"/>
  <c r="E423" i="7"/>
  <c r="E424" i="7"/>
  <c r="E425" i="7"/>
  <c r="E426" i="7"/>
  <c r="E427" i="7"/>
  <c r="E428" i="7"/>
  <c r="E429" i="7"/>
  <c r="E430" i="7"/>
  <c r="E431" i="7"/>
  <c r="E432" i="7"/>
  <c r="E433" i="7"/>
  <c r="E434" i="7"/>
  <c r="E435" i="7"/>
  <c r="E436" i="7"/>
  <c r="E437" i="7"/>
  <c r="E438" i="7"/>
  <c r="E439" i="7"/>
  <c r="E440" i="7"/>
  <c r="E441" i="7"/>
  <c r="E442" i="7"/>
  <c r="E443" i="7"/>
  <c r="E444" i="7"/>
  <c r="E445" i="7"/>
  <c r="E446" i="7"/>
  <c r="E447" i="7"/>
  <c r="E448" i="7"/>
  <c r="E449" i="7"/>
  <c r="E450" i="7"/>
  <c r="E451" i="7"/>
  <c r="E452" i="7"/>
  <c r="E453" i="7"/>
  <c r="E454" i="7"/>
  <c r="E455" i="7"/>
  <c r="E456" i="7"/>
  <c r="E457" i="7"/>
  <c r="E458" i="7"/>
  <c r="E459" i="7"/>
  <c r="E460" i="7"/>
  <c r="E461" i="7"/>
  <c r="E462" i="7"/>
  <c r="E463" i="7"/>
  <c r="E464" i="7"/>
  <c r="E465" i="7"/>
  <c r="E466" i="7"/>
  <c r="E467" i="7"/>
  <c r="E468" i="7"/>
  <c r="E469" i="7"/>
  <c r="E470" i="7"/>
  <c r="E471" i="7"/>
  <c r="E472" i="7"/>
  <c r="E473" i="7"/>
  <c r="E474" i="7"/>
  <c r="E475" i="7"/>
  <c r="E476" i="7"/>
  <c r="E477" i="7"/>
  <c r="E478" i="7"/>
  <c r="E479" i="7"/>
  <c r="E480" i="7"/>
  <c r="E481" i="7"/>
  <c r="E482" i="7"/>
  <c r="E483" i="7"/>
  <c r="E484" i="7"/>
  <c r="E485" i="7"/>
  <c r="E486" i="7"/>
  <c r="E487" i="7"/>
  <c r="E488" i="7"/>
  <c r="E489" i="7"/>
  <c r="E490" i="7"/>
  <c r="E491" i="7"/>
  <c r="E492" i="7"/>
  <c r="E493" i="7"/>
  <c r="E494" i="7"/>
  <c r="E495" i="7"/>
  <c r="E496" i="7"/>
  <c r="E497" i="7"/>
  <c r="E498" i="7"/>
  <c r="E499" i="7"/>
  <c r="E500" i="7"/>
  <c r="E501" i="7"/>
  <c r="E502" i="7"/>
  <c r="E503" i="7"/>
  <c r="E504" i="7"/>
  <c r="E505" i="7"/>
  <c r="E506" i="7"/>
  <c r="E507" i="7"/>
  <c r="E508" i="7"/>
  <c r="E509" i="7"/>
  <c r="E510" i="7"/>
  <c r="E511" i="7"/>
  <c r="E512" i="7"/>
  <c r="H440" i="7"/>
  <c r="H441" i="7"/>
  <c r="H442" i="7"/>
  <c r="H443" i="7"/>
  <c r="H444" i="7"/>
  <c r="H445" i="7"/>
  <c r="H446" i="7"/>
  <c r="H447" i="7"/>
  <c r="H448" i="7"/>
  <c r="H449" i="7"/>
  <c r="H450" i="7"/>
  <c r="H451" i="7"/>
  <c r="H452" i="7"/>
  <c r="H453" i="7"/>
  <c r="H454" i="7"/>
  <c r="H455" i="7"/>
  <c r="H456" i="7"/>
  <c r="H457" i="7"/>
  <c r="H458" i="7"/>
  <c r="H459" i="7"/>
  <c r="H460" i="7"/>
  <c r="H461" i="7"/>
  <c r="H462" i="7"/>
  <c r="H463" i="7"/>
  <c r="H464" i="7"/>
  <c r="H465" i="7"/>
  <c r="H466" i="7"/>
  <c r="H467" i="7"/>
  <c r="H468" i="7"/>
  <c r="H469" i="7"/>
  <c r="H470" i="7"/>
  <c r="H471" i="7"/>
  <c r="H472" i="7"/>
  <c r="H473" i="7"/>
  <c r="H474" i="7"/>
  <c r="H475" i="7"/>
  <c r="H476" i="7"/>
  <c r="H477" i="7"/>
  <c r="H478" i="7"/>
  <c r="H479" i="7"/>
  <c r="H480" i="7"/>
  <c r="H481" i="7"/>
  <c r="H482" i="7"/>
  <c r="H483" i="7"/>
  <c r="H484" i="7"/>
  <c r="H485" i="7"/>
  <c r="H486" i="7"/>
  <c r="H487" i="7"/>
  <c r="H488" i="7"/>
  <c r="H489" i="7"/>
  <c r="H490" i="7"/>
  <c r="H491" i="7"/>
  <c r="H492" i="7"/>
  <c r="H493" i="7"/>
  <c r="H494" i="7"/>
  <c r="H495" i="7"/>
  <c r="H496" i="7"/>
  <c r="H497" i="7"/>
  <c r="H498" i="7"/>
  <c r="H499" i="7"/>
  <c r="H500" i="7"/>
  <c r="H501" i="7"/>
  <c r="H502" i="7"/>
  <c r="H503" i="7"/>
  <c r="H504" i="7"/>
  <c r="H505" i="7"/>
  <c r="H506" i="7"/>
  <c r="H507" i="7"/>
  <c r="H508" i="7"/>
  <c r="H509" i="7"/>
  <c r="H510" i="7"/>
  <c r="H511" i="7"/>
  <c r="H512" i="7"/>
  <c r="H513" i="7"/>
  <c r="H326" i="7"/>
  <c r="H327" i="7"/>
  <c r="H328" i="7"/>
  <c r="H329" i="7"/>
  <c r="H330" i="7"/>
  <c r="H331" i="7"/>
  <c r="H332" i="7"/>
  <c r="H333" i="7"/>
  <c r="H334" i="7"/>
  <c r="H335" i="7"/>
  <c r="H336" i="7"/>
  <c r="H337" i="7"/>
  <c r="H338" i="7"/>
  <c r="H339" i="7"/>
  <c r="H340" i="7"/>
  <c r="H341" i="7"/>
  <c r="H342" i="7"/>
  <c r="H343" i="7"/>
  <c r="H344" i="7"/>
  <c r="H345" i="7"/>
  <c r="H346" i="7"/>
  <c r="H347" i="7"/>
  <c r="H348" i="7"/>
  <c r="H349" i="7"/>
  <c r="H350" i="7"/>
  <c r="H351" i="7"/>
  <c r="H352" i="7"/>
  <c r="H353" i="7"/>
  <c r="H354" i="7"/>
  <c r="H355" i="7"/>
  <c r="H356" i="7"/>
  <c r="H357" i="7"/>
  <c r="H358" i="7"/>
  <c r="H359" i="7"/>
  <c r="H360" i="7"/>
  <c r="H361" i="7"/>
  <c r="H362" i="7"/>
  <c r="H363" i="7"/>
  <c r="H364" i="7"/>
  <c r="H365" i="7"/>
  <c r="H366" i="7"/>
  <c r="H367" i="7"/>
  <c r="H368" i="7"/>
  <c r="H369" i="7"/>
  <c r="H370" i="7"/>
  <c r="H371" i="7"/>
  <c r="H372" i="7"/>
  <c r="H373" i="7"/>
  <c r="H374" i="7"/>
  <c r="H375" i="7"/>
  <c r="H376" i="7"/>
  <c r="H377" i="7"/>
  <c r="H378" i="7"/>
  <c r="H379" i="7"/>
  <c r="H380" i="7"/>
  <c r="H381" i="7"/>
  <c r="H382" i="7"/>
  <c r="H383" i="7"/>
  <c r="H384" i="7"/>
  <c r="H385" i="7"/>
  <c r="H386" i="7"/>
  <c r="H387" i="7"/>
  <c r="H388" i="7"/>
  <c r="H389" i="7"/>
  <c r="H390" i="7"/>
  <c r="H391" i="7"/>
  <c r="H392" i="7"/>
  <c r="H393" i="7"/>
  <c r="H394" i="7"/>
  <c r="H395" i="7"/>
  <c r="H396" i="7"/>
  <c r="H397" i="7"/>
  <c r="H398" i="7"/>
  <c r="H399" i="7"/>
  <c r="H400" i="7"/>
  <c r="H401" i="7"/>
  <c r="H402" i="7"/>
  <c r="H403" i="7"/>
  <c r="H404" i="7"/>
  <c r="H405" i="7"/>
  <c r="H406" i="7"/>
  <c r="H407" i="7"/>
  <c r="H408" i="7"/>
  <c r="H409" i="7"/>
  <c r="H410" i="7"/>
  <c r="H411" i="7"/>
  <c r="H412" i="7"/>
  <c r="H413" i="7"/>
  <c r="H414" i="7"/>
  <c r="H415" i="7"/>
  <c r="H416" i="7"/>
  <c r="H417" i="7"/>
  <c r="H418" i="7"/>
  <c r="H419" i="7"/>
  <c r="H420" i="7"/>
  <c r="H421" i="7"/>
  <c r="H422" i="7"/>
  <c r="H423" i="7"/>
  <c r="H424" i="7"/>
  <c r="H425" i="7"/>
  <c r="H426" i="7"/>
  <c r="H427" i="7"/>
  <c r="H428" i="7"/>
  <c r="H429" i="7"/>
  <c r="H430" i="7"/>
  <c r="H431" i="7"/>
  <c r="H432" i="7"/>
  <c r="H433" i="7"/>
  <c r="H434" i="7"/>
  <c r="H435" i="7"/>
  <c r="H436" i="7"/>
  <c r="H437" i="7"/>
  <c r="H438" i="7"/>
  <c r="H439" i="7"/>
  <c r="H137" i="7"/>
  <c r="H138" i="7"/>
  <c r="H139" i="7"/>
  <c r="H140" i="7"/>
  <c r="H141" i="7"/>
  <c r="H142" i="7"/>
  <c r="H143" i="7"/>
  <c r="H144" i="7"/>
  <c r="H145" i="7"/>
  <c r="H146" i="7"/>
  <c r="H147" i="7"/>
  <c r="H148" i="7"/>
  <c r="H149" i="7"/>
  <c r="H150" i="7"/>
  <c r="H151" i="7"/>
  <c r="H152" i="7"/>
  <c r="H153" i="7"/>
  <c r="H154" i="7"/>
  <c r="H155" i="7"/>
  <c r="I155" i="7" s="1"/>
  <c r="H156" i="7"/>
  <c r="I156" i="7" s="1"/>
  <c r="H157" i="7"/>
  <c r="H158" i="7"/>
  <c r="H159" i="7"/>
  <c r="H160" i="7"/>
  <c r="H161" i="7"/>
  <c r="H162" i="7"/>
  <c r="H163" i="7"/>
  <c r="H164" i="7"/>
  <c r="H165" i="7"/>
  <c r="H166" i="7"/>
  <c r="H167" i="7"/>
  <c r="H168" i="7"/>
  <c r="H169" i="7"/>
  <c r="H170" i="7"/>
  <c r="H171" i="7"/>
  <c r="H172" i="7"/>
  <c r="H173" i="7"/>
  <c r="H174" i="7"/>
  <c r="H175" i="7"/>
  <c r="H176" i="7"/>
  <c r="H177" i="7"/>
  <c r="H178" i="7"/>
  <c r="H179" i="7"/>
  <c r="H180" i="7"/>
  <c r="H181" i="7"/>
  <c r="H182" i="7"/>
  <c r="H183" i="7"/>
  <c r="H184" i="7"/>
  <c r="H185" i="7"/>
  <c r="H186" i="7"/>
  <c r="H187" i="7"/>
  <c r="H188" i="7"/>
  <c r="H189" i="7"/>
  <c r="H190" i="7"/>
  <c r="H191" i="7"/>
  <c r="H192" i="7"/>
  <c r="H193" i="7"/>
  <c r="H194" i="7"/>
  <c r="H195" i="7"/>
  <c r="H196" i="7"/>
  <c r="H197" i="7"/>
  <c r="H198" i="7"/>
  <c r="H199" i="7"/>
  <c r="H200" i="7"/>
  <c r="H201" i="7"/>
  <c r="H202" i="7"/>
  <c r="H203" i="7"/>
  <c r="H204" i="7"/>
  <c r="H205" i="7"/>
  <c r="H206" i="7"/>
  <c r="H207" i="7"/>
  <c r="I207" i="7" s="1"/>
  <c r="H208" i="7"/>
  <c r="H209" i="7"/>
  <c r="H210" i="7"/>
  <c r="H211" i="7"/>
  <c r="H212" i="7"/>
  <c r="H213" i="7"/>
  <c r="H214" i="7"/>
  <c r="H215" i="7"/>
  <c r="H216" i="7"/>
  <c r="H217" i="7"/>
  <c r="H218" i="7"/>
  <c r="H219" i="7"/>
  <c r="H220" i="7"/>
  <c r="H221" i="7"/>
  <c r="H222" i="7"/>
  <c r="H223" i="7"/>
  <c r="H224" i="7"/>
  <c r="H225" i="7"/>
  <c r="H226" i="7"/>
  <c r="H227" i="7"/>
  <c r="H228" i="7"/>
  <c r="H229" i="7"/>
  <c r="H230" i="7"/>
  <c r="H231" i="7"/>
  <c r="H232" i="7"/>
  <c r="H233" i="7"/>
  <c r="H234" i="7"/>
  <c r="H235" i="7"/>
  <c r="H236" i="7"/>
  <c r="H237" i="7"/>
  <c r="H238" i="7"/>
  <c r="H239" i="7"/>
  <c r="H240" i="7"/>
  <c r="H241" i="7"/>
  <c r="H242" i="7"/>
  <c r="H243" i="7"/>
  <c r="H244" i="7"/>
  <c r="H245" i="7"/>
  <c r="H246" i="7"/>
  <c r="H247" i="7"/>
  <c r="H248" i="7"/>
  <c r="H249" i="7"/>
  <c r="H250" i="7"/>
  <c r="H251" i="7"/>
  <c r="H252" i="7"/>
  <c r="H253" i="7"/>
  <c r="H254" i="7"/>
  <c r="H255" i="7"/>
  <c r="H256" i="7"/>
  <c r="H257" i="7"/>
  <c r="H258" i="7"/>
  <c r="H259" i="7"/>
  <c r="H260" i="7"/>
  <c r="H261" i="7"/>
  <c r="H262" i="7"/>
  <c r="H263" i="7"/>
  <c r="H264" i="7"/>
  <c r="H265" i="7"/>
  <c r="H266" i="7"/>
  <c r="H267" i="7"/>
  <c r="H268" i="7"/>
  <c r="H269" i="7"/>
  <c r="H270" i="7"/>
  <c r="H271" i="7"/>
  <c r="H272" i="7"/>
  <c r="H273" i="7"/>
  <c r="H274" i="7"/>
  <c r="H275" i="7"/>
  <c r="H276" i="7"/>
  <c r="H277" i="7"/>
  <c r="H278" i="7"/>
  <c r="H279" i="7"/>
  <c r="H280" i="7"/>
  <c r="H281" i="7"/>
  <c r="H282" i="7"/>
  <c r="H283" i="7"/>
  <c r="H284" i="7"/>
  <c r="H285" i="7"/>
  <c r="H286" i="7"/>
  <c r="H287" i="7"/>
  <c r="H288" i="7"/>
  <c r="H289" i="7"/>
  <c r="H290" i="7"/>
  <c r="H291" i="7"/>
  <c r="H292" i="7"/>
  <c r="H293" i="7"/>
  <c r="H294" i="7"/>
  <c r="H295" i="7"/>
  <c r="H296" i="7"/>
  <c r="H297" i="7"/>
  <c r="H298" i="7"/>
  <c r="H299" i="7"/>
  <c r="H300" i="7"/>
  <c r="H301" i="7"/>
  <c r="H302" i="7"/>
  <c r="H303" i="7"/>
  <c r="H304" i="7"/>
  <c r="H305" i="7"/>
  <c r="H306" i="7"/>
  <c r="H307" i="7"/>
  <c r="H308" i="7"/>
  <c r="H309" i="7"/>
  <c r="H310" i="7"/>
  <c r="H311" i="7"/>
  <c r="H312" i="7"/>
  <c r="H313" i="7"/>
  <c r="H314" i="7"/>
  <c r="H315" i="7"/>
  <c r="H316" i="7"/>
  <c r="H317" i="7"/>
  <c r="H318" i="7"/>
  <c r="H319" i="7"/>
  <c r="H320" i="7"/>
  <c r="H321" i="7"/>
  <c r="H322" i="7"/>
  <c r="H323" i="7"/>
  <c r="H324" i="7"/>
  <c r="H325" i="7"/>
  <c r="H17" i="7"/>
  <c r="H18" i="7"/>
  <c r="H19" i="7"/>
  <c r="H20" i="7"/>
  <c r="H21" i="7"/>
  <c r="H22" i="7"/>
  <c r="H23" i="7"/>
  <c r="H24" i="7"/>
  <c r="H25" i="7"/>
  <c r="H26" i="7"/>
  <c r="H27" i="7"/>
  <c r="H28" i="7"/>
  <c r="H29" i="7"/>
  <c r="H31" i="7"/>
  <c r="H33" i="7"/>
  <c r="H34" i="7"/>
  <c r="H36" i="7"/>
  <c r="H37" i="7"/>
  <c r="H38" i="7"/>
  <c r="H40" i="7"/>
  <c r="H42" i="7"/>
  <c r="H43" i="7"/>
  <c r="H44" i="7"/>
  <c r="H45" i="7"/>
  <c r="H46" i="7"/>
  <c r="H47" i="7"/>
  <c r="H48" i="7"/>
  <c r="H49" i="7"/>
  <c r="H50" i="7"/>
  <c r="H51" i="7"/>
  <c r="H52" i="7"/>
  <c r="H53" i="7"/>
  <c r="H54" i="7"/>
  <c r="H55" i="7"/>
  <c r="H56" i="7"/>
  <c r="H57" i="7"/>
  <c r="H58" i="7"/>
  <c r="H59" i="7"/>
  <c r="H60" i="7"/>
  <c r="H61" i="7"/>
  <c r="H62" i="7"/>
  <c r="H64" i="7"/>
  <c r="H65" i="7"/>
  <c r="H66" i="7"/>
  <c r="H67" i="7"/>
  <c r="H68" i="7"/>
  <c r="H69" i="7"/>
  <c r="H70" i="7"/>
  <c r="H71" i="7"/>
  <c r="H72" i="7"/>
  <c r="H73" i="7"/>
  <c r="H74" i="7"/>
  <c r="H75" i="7"/>
  <c r="H76" i="7"/>
  <c r="H77" i="7"/>
  <c r="H78" i="7"/>
  <c r="H79" i="7"/>
  <c r="H80" i="7"/>
  <c r="H81" i="7"/>
  <c r="H82" i="7"/>
  <c r="H83" i="7"/>
  <c r="H84" i="7"/>
  <c r="H85" i="7"/>
  <c r="H86" i="7"/>
  <c r="H87" i="7"/>
  <c r="H88" i="7"/>
  <c r="H89" i="7"/>
  <c r="H90" i="7"/>
  <c r="H91" i="7"/>
  <c r="H92" i="7"/>
  <c r="H93" i="7"/>
  <c r="H94" i="7"/>
  <c r="H95" i="7"/>
  <c r="H96" i="7"/>
  <c r="H97" i="7"/>
  <c r="H98" i="7"/>
  <c r="H99" i="7"/>
  <c r="H100" i="7"/>
  <c r="H101" i="7"/>
  <c r="H102" i="7"/>
  <c r="H103" i="7"/>
  <c r="H104" i="7"/>
  <c r="H105" i="7"/>
  <c r="H106" i="7"/>
  <c r="H107" i="7"/>
  <c r="H108" i="7"/>
  <c r="H109" i="7"/>
  <c r="H110" i="7"/>
  <c r="H111" i="7"/>
  <c r="H112" i="7"/>
  <c r="H113" i="7"/>
  <c r="H114" i="7"/>
  <c r="H115" i="7"/>
  <c r="H116" i="7"/>
  <c r="H117" i="7"/>
  <c r="H118" i="7"/>
  <c r="H119" i="7"/>
  <c r="H120" i="7"/>
  <c r="H121" i="7"/>
  <c r="H122" i="7"/>
  <c r="H123" i="7"/>
  <c r="H124" i="7"/>
  <c r="H125" i="7"/>
  <c r="H126" i="7"/>
  <c r="H127" i="7"/>
  <c r="H128" i="7"/>
  <c r="H129" i="7"/>
  <c r="H130" i="7"/>
  <c r="H131" i="7"/>
  <c r="H132" i="7"/>
  <c r="H133" i="7"/>
  <c r="H134" i="7"/>
  <c r="H135" i="7"/>
  <c r="I135" i="7" s="1"/>
  <c r="H136" i="7"/>
  <c r="I136" i="7" s="1"/>
  <c r="H10" i="7"/>
  <c r="H11" i="7"/>
  <c r="H12" i="7"/>
  <c r="H13" i="7"/>
  <c r="H14" i="7"/>
  <c r="H15" i="7"/>
  <c r="H16" i="7"/>
  <c r="H7" i="7"/>
  <c r="I7" i="7" s="1"/>
  <c r="H8" i="7"/>
  <c r="I8" i="7" s="1"/>
  <c r="H9" i="7"/>
  <c r="I9" i="7" s="1"/>
  <c r="C499" i="7"/>
  <c r="B499" i="7"/>
  <c r="C498" i="7"/>
  <c r="B498" i="7"/>
  <c r="C497" i="7"/>
  <c r="B497" i="7"/>
  <c r="C496" i="7"/>
  <c r="B496" i="7"/>
  <c r="C495" i="7"/>
  <c r="B495" i="7"/>
  <c r="C494" i="7"/>
  <c r="B494" i="7"/>
  <c r="C493" i="7"/>
  <c r="B493" i="7"/>
  <c r="C492" i="7"/>
  <c r="B492" i="7"/>
  <c r="C491" i="7"/>
  <c r="B491" i="7"/>
  <c r="C490" i="7"/>
  <c r="B490" i="7"/>
  <c r="C489" i="7"/>
  <c r="B489" i="7"/>
  <c r="C488" i="7"/>
  <c r="B488" i="7"/>
  <c r="C487" i="7"/>
  <c r="B487" i="7"/>
  <c r="C486" i="7"/>
  <c r="B486" i="7"/>
  <c r="C485" i="7"/>
  <c r="B485" i="7"/>
  <c r="C484" i="7"/>
  <c r="B484" i="7"/>
  <c r="C483" i="7"/>
  <c r="B483" i="7"/>
  <c r="C482" i="7"/>
  <c r="B482" i="7"/>
  <c r="C481" i="7"/>
  <c r="B481" i="7"/>
  <c r="C480" i="7"/>
  <c r="B480" i="7"/>
  <c r="C479" i="7"/>
  <c r="B479" i="7"/>
  <c r="C478" i="7"/>
  <c r="B478" i="7"/>
  <c r="C477" i="7"/>
  <c r="B477" i="7"/>
  <c r="C476" i="7"/>
  <c r="B476" i="7"/>
  <c r="C475" i="7"/>
  <c r="B475" i="7"/>
  <c r="C474" i="7"/>
  <c r="B474" i="7"/>
  <c r="C473" i="7"/>
  <c r="B473" i="7"/>
  <c r="C472" i="7"/>
  <c r="B472" i="7"/>
  <c r="C471" i="7"/>
  <c r="B471" i="7"/>
  <c r="C470" i="7"/>
  <c r="B470" i="7"/>
  <c r="C469" i="7"/>
  <c r="B469" i="7"/>
  <c r="C468" i="7"/>
  <c r="B468" i="7"/>
  <c r="C467" i="7"/>
  <c r="B467" i="7"/>
  <c r="C466" i="7"/>
  <c r="B466" i="7"/>
  <c r="C465" i="7"/>
  <c r="B465" i="7"/>
  <c r="C464" i="7"/>
  <c r="B464" i="7"/>
  <c r="C463" i="7"/>
  <c r="B463" i="7"/>
  <c r="C462" i="7"/>
  <c r="B462" i="7"/>
  <c r="C461" i="7"/>
  <c r="B461" i="7"/>
  <c r="C460" i="7"/>
  <c r="B460" i="7"/>
  <c r="C459" i="7"/>
  <c r="B459" i="7"/>
  <c r="C458" i="7"/>
  <c r="B458" i="7"/>
  <c r="C457" i="7"/>
  <c r="B457" i="7"/>
  <c r="C456" i="7"/>
  <c r="B456" i="7"/>
  <c r="C455" i="7"/>
  <c r="B455" i="7"/>
  <c r="C454" i="7"/>
  <c r="B454" i="7"/>
  <c r="C453" i="7"/>
  <c r="B453" i="7"/>
  <c r="C452" i="7"/>
  <c r="B452" i="7"/>
  <c r="C451" i="7"/>
  <c r="B451" i="7"/>
  <c r="C450" i="7"/>
  <c r="B450" i="7"/>
  <c r="C449" i="7"/>
  <c r="B449" i="7"/>
  <c r="C448" i="7"/>
  <c r="B448" i="7"/>
  <c r="C447" i="7"/>
  <c r="B447" i="7"/>
  <c r="C446" i="7"/>
  <c r="B446" i="7"/>
  <c r="C445" i="7"/>
  <c r="B445" i="7"/>
  <c r="C444" i="7"/>
  <c r="B444" i="7"/>
  <c r="C443" i="7"/>
  <c r="B443" i="7"/>
  <c r="C442" i="7"/>
  <c r="B442" i="7"/>
  <c r="C441" i="7"/>
  <c r="B441" i="7"/>
  <c r="C440" i="7"/>
  <c r="B440" i="7"/>
  <c r="C439" i="7"/>
  <c r="B439" i="7"/>
  <c r="C438" i="7"/>
  <c r="B438" i="7"/>
  <c r="C437" i="7"/>
  <c r="B437" i="7"/>
  <c r="C436" i="7"/>
  <c r="B436" i="7"/>
  <c r="C435" i="7"/>
  <c r="B435" i="7"/>
  <c r="C434" i="7"/>
  <c r="B434" i="7"/>
  <c r="C433" i="7"/>
  <c r="B433" i="7"/>
  <c r="C432" i="7"/>
  <c r="B432" i="7"/>
  <c r="C431" i="7"/>
  <c r="B431" i="7"/>
  <c r="C430" i="7"/>
  <c r="B430" i="7"/>
  <c r="C429" i="7"/>
  <c r="B429" i="7"/>
  <c r="C428" i="7"/>
  <c r="B428" i="7"/>
  <c r="C427" i="7"/>
  <c r="B427" i="7"/>
  <c r="I2991" i="7"/>
  <c r="I2992" i="7"/>
  <c r="E2992" i="7"/>
  <c r="E2990" i="7"/>
  <c r="E2991" i="7"/>
  <c r="E2989" i="7"/>
  <c r="E2988" i="7"/>
  <c r="E2985" i="7"/>
  <c r="E2986" i="7"/>
  <c r="E2987" i="7"/>
  <c r="E2983" i="7"/>
  <c r="E2984" i="7"/>
  <c r="E2981" i="7"/>
  <c r="E2982" i="7"/>
  <c r="E2980" i="7"/>
  <c r="I2990" i="7"/>
  <c r="I2989" i="7"/>
  <c r="I2988" i="7"/>
  <c r="I2987" i="7"/>
  <c r="I2986" i="7"/>
  <c r="I2985" i="7"/>
  <c r="I2984" i="7"/>
  <c r="I2983" i="7"/>
  <c r="I2982" i="7"/>
  <c r="I2981" i="7"/>
  <c r="I2980" i="7"/>
  <c r="I2979" i="7"/>
  <c r="I2978" i="7"/>
  <c r="I2977" i="7"/>
  <c r="I2976" i="7"/>
  <c r="I2975" i="7"/>
  <c r="I2974" i="7"/>
  <c r="I2973" i="7"/>
  <c r="I2972" i="7"/>
  <c r="I2971" i="7"/>
  <c r="I2970" i="7"/>
  <c r="I2969" i="7"/>
  <c r="I2968" i="7"/>
  <c r="I2967" i="7"/>
  <c r="I2966" i="7"/>
  <c r="I2965" i="7"/>
  <c r="I2964" i="7"/>
  <c r="I2963" i="7"/>
  <c r="I2962" i="7"/>
  <c r="I2961" i="7"/>
  <c r="I2960" i="7"/>
  <c r="I2959" i="7"/>
  <c r="I2958" i="7"/>
  <c r="I2957" i="7"/>
  <c r="I2956" i="7"/>
  <c r="I2955" i="7"/>
  <c r="I2954" i="7"/>
  <c r="I2953" i="7"/>
  <c r="I2952" i="7"/>
  <c r="I2951" i="7"/>
  <c r="I2950" i="7"/>
  <c r="I2949" i="7"/>
  <c r="I2948" i="7"/>
  <c r="I2947" i="7"/>
  <c r="I2946" i="7"/>
  <c r="I2945" i="7"/>
  <c r="I2944" i="7"/>
  <c r="I2943" i="7"/>
  <c r="I2942" i="7"/>
  <c r="I2941" i="7"/>
  <c r="I2940" i="7"/>
  <c r="I2939" i="7"/>
  <c r="I2938" i="7"/>
  <c r="I2937" i="7"/>
  <c r="I2936" i="7"/>
  <c r="I2935" i="7"/>
  <c r="I2934" i="7"/>
  <c r="I2933" i="7"/>
  <c r="I2932" i="7"/>
  <c r="I2931" i="7"/>
  <c r="I2930" i="7"/>
  <c r="I2929" i="7"/>
  <c r="I2928" i="7"/>
  <c r="I2927" i="7"/>
  <c r="I2926" i="7"/>
  <c r="I2925" i="7"/>
  <c r="I2924" i="7"/>
  <c r="I2923" i="7"/>
  <c r="E2978" i="7"/>
  <c r="E2979" i="7"/>
  <c r="E2977" i="7"/>
  <c r="E2975" i="7"/>
  <c r="E2976" i="7"/>
  <c r="E2973" i="7"/>
  <c r="E2974" i="7"/>
  <c r="E2971" i="7"/>
  <c r="E2972" i="7"/>
  <c r="E2970" i="7"/>
  <c r="E2968" i="7"/>
  <c r="E2969" i="7"/>
  <c r="E2966" i="7"/>
  <c r="E2967" i="7"/>
  <c r="E2965" i="7"/>
  <c r="E2963" i="7"/>
  <c r="E2964" i="7"/>
  <c r="E2961" i="7"/>
  <c r="E2962" i="7"/>
  <c r="E2958" i="7"/>
  <c r="E2959" i="7"/>
  <c r="E2960" i="7"/>
  <c r="E2956" i="7"/>
  <c r="E2957" i="7"/>
  <c r="E2955" i="7"/>
  <c r="E2945" i="7"/>
  <c r="E2946" i="7"/>
  <c r="E2947" i="7"/>
  <c r="E2948" i="7"/>
  <c r="E2949" i="7"/>
  <c r="E2950" i="7"/>
  <c r="E2951" i="7"/>
  <c r="E2952" i="7"/>
  <c r="E2953" i="7"/>
  <c r="E2954" i="7"/>
  <c r="E2944" i="7"/>
  <c r="E2941" i="7"/>
  <c r="E2942" i="7"/>
  <c r="E2943" i="7"/>
  <c r="E2939" i="7"/>
  <c r="E2940" i="7"/>
  <c r="E2938" i="7"/>
  <c r="E2937" i="7"/>
  <c r="E2935" i="7"/>
  <c r="E2936" i="7"/>
  <c r="E2934" i="7"/>
  <c r="E2932" i="7"/>
  <c r="E2933" i="7"/>
  <c r="E2931" i="7"/>
  <c r="E2928" i="7"/>
  <c r="C2928" i="7"/>
  <c r="B2928" i="7"/>
  <c r="E2930" i="7"/>
  <c r="E2927" i="7"/>
  <c r="E2929" i="7"/>
  <c r="C2924" i="7"/>
  <c r="B2924" i="7"/>
  <c r="C2923" i="7"/>
  <c r="B2923" i="7"/>
  <c r="E2926" i="7"/>
  <c r="E2925" i="7"/>
  <c r="E2924" i="7"/>
  <c r="E2923" i="7"/>
  <c r="I424" i="7"/>
  <c r="C424" i="7"/>
  <c r="B424" i="7"/>
  <c r="I422" i="7"/>
  <c r="C422" i="7"/>
  <c r="B422" i="7"/>
  <c r="I419" i="7"/>
  <c r="C419" i="7"/>
  <c r="B419" i="7"/>
  <c r="B418" i="7"/>
  <c r="I416" i="7"/>
  <c r="E416" i="7"/>
  <c r="C416" i="7"/>
  <c r="B416" i="7"/>
  <c r="C377" i="7"/>
  <c r="I400" i="7"/>
  <c r="C397" i="7"/>
  <c r="C391" i="7"/>
  <c r="C392" i="7"/>
  <c r="C393" i="7"/>
  <c r="C394" i="7"/>
  <c r="C387" i="7"/>
  <c r="C5" i="4"/>
  <c r="C6" i="4"/>
  <c r="C7" i="4"/>
  <c r="C8" i="4"/>
  <c r="C9" i="4"/>
  <c r="C10" i="4"/>
  <c r="C11" i="4"/>
  <c r="C384" i="7"/>
  <c r="C382" i="7"/>
  <c r="C381" i="7"/>
  <c r="C374" i="7"/>
  <c r="B2956" i="7"/>
  <c r="C2956" i="7"/>
  <c r="B2957" i="7"/>
  <c r="C2957" i="7"/>
  <c r="B2958" i="7"/>
  <c r="C2958" i="7"/>
  <c r="B2959" i="7"/>
  <c r="C2959" i="7"/>
  <c r="B2960" i="7"/>
  <c r="C2960" i="7"/>
  <c r="B2961" i="7"/>
  <c r="C2961" i="7"/>
  <c r="B2962" i="7"/>
  <c r="C2962" i="7"/>
  <c r="B2963" i="7"/>
  <c r="C2963" i="7"/>
  <c r="B2964" i="7"/>
  <c r="C2964" i="7"/>
  <c r="B2965" i="7"/>
  <c r="C2965" i="7"/>
  <c r="B2966" i="7"/>
  <c r="C2966" i="7"/>
  <c r="B2967" i="7"/>
  <c r="C2967" i="7"/>
  <c r="B2968" i="7"/>
  <c r="C2968" i="7"/>
  <c r="B2969" i="7"/>
  <c r="C2969" i="7"/>
  <c r="B2970" i="7"/>
  <c r="C2970" i="7"/>
  <c r="B2971" i="7"/>
  <c r="C2971" i="7"/>
  <c r="B2972" i="7"/>
  <c r="C2972" i="7"/>
  <c r="B2973" i="7"/>
  <c r="C2973" i="7"/>
  <c r="B2974" i="7"/>
  <c r="C2974" i="7"/>
  <c r="B2975" i="7"/>
  <c r="C2975" i="7"/>
  <c r="B2976" i="7"/>
  <c r="C2976" i="7"/>
  <c r="B2977" i="7"/>
  <c r="C2977" i="7"/>
  <c r="B2978" i="7"/>
  <c r="C2978" i="7"/>
  <c r="B2979" i="7"/>
  <c r="C2979" i="7"/>
  <c r="B2980" i="7"/>
  <c r="C2980" i="7"/>
  <c r="B2981" i="7"/>
  <c r="C2981" i="7"/>
  <c r="B2982" i="7"/>
  <c r="C2982" i="7"/>
  <c r="B2983" i="7"/>
  <c r="C2983" i="7"/>
  <c r="B2984" i="7"/>
  <c r="C2984" i="7"/>
  <c r="B2985" i="7"/>
  <c r="C2985" i="7"/>
  <c r="B2986" i="7"/>
  <c r="C2986" i="7"/>
  <c r="B2987" i="7"/>
  <c r="C2987" i="7"/>
  <c r="B2988" i="7"/>
  <c r="C2988" i="7"/>
  <c r="B2989" i="7"/>
  <c r="C2989" i="7"/>
  <c r="B2990" i="7"/>
  <c r="C2990" i="7"/>
  <c r="B2991" i="7"/>
  <c r="C2991" i="7"/>
  <c r="B2992" i="7"/>
  <c r="C2992" i="7"/>
  <c r="B2993" i="7"/>
  <c r="C2993" i="7"/>
  <c r="B2994" i="7"/>
  <c r="C2994" i="7"/>
  <c r="B2995" i="7"/>
  <c r="C2995" i="7"/>
  <c r="B2996" i="7"/>
  <c r="C2996" i="7"/>
  <c r="B2997" i="7"/>
  <c r="C2997" i="7"/>
  <c r="B2998" i="7"/>
  <c r="C2998" i="7"/>
  <c r="B2999" i="7"/>
  <c r="C2999" i="7"/>
  <c r="B3000" i="7"/>
  <c r="C3000" i="7"/>
  <c r="B3001" i="7"/>
  <c r="C3001" i="7"/>
  <c r="B3002" i="7"/>
  <c r="C3002" i="7"/>
  <c r="B3003" i="7"/>
  <c r="C3003" i="7"/>
  <c r="B3004" i="7"/>
  <c r="C3004" i="7"/>
  <c r="B3005" i="7"/>
  <c r="C3005" i="7"/>
  <c r="B3006" i="7"/>
  <c r="C3006" i="7"/>
  <c r="C2955" i="7"/>
  <c r="B2955" i="7"/>
  <c r="C2954" i="7"/>
  <c r="B2954" i="7"/>
  <c r="C2953" i="7"/>
  <c r="B2953" i="7"/>
  <c r="C2952" i="7"/>
  <c r="B2952" i="7"/>
  <c r="C2951" i="7"/>
  <c r="B2951" i="7"/>
  <c r="C2950" i="7"/>
  <c r="B2950" i="7"/>
  <c r="C2949" i="7"/>
  <c r="B2949" i="7"/>
  <c r="C2948" i="7"/>
  <c r="B2948" i="7"/>
  <c r="C2947" i="7"/>
  <c r="B2947" i="7"/>
  <c r="C2946" i="7"/>
  <c r="B2946" i="7"/>
  <c r="C2945" i="7"/>
  <c r="B2945" i="7"/>
  <c r="C2944" i="7"/>
  <c r="B2944" i="7"/>
  <c r="C2943" i="7"/>
  <c r="B2943" i="7"/>
  <c r="C2942" i="7"/>
  <c r="B2942" i="7"/>
  <c r="C2941" i="7"/>
  <c r="B2941" i="7"/>
  <c r="C2940" i="7"/>
  <c r="B2940" i="7"/>
  <c r="C2939" i="7"/>
  <c r="B2939" i="7"/>
  <c r="C2938" i="7"/>
  <c r="B2938" i="7"/>
  <c r="C2937" i="7"/>
  <c r="B2937" i="7"/>
  <c r="C2936" i="7"/>
  <c r="B2936" i="7"/>
  <c r="C2935" i="7"/>
  <c r="B2935" i="7"/>
  <c r="C2934" i="7"/>
  <c r="B2934" i="7"/>
  <c r="C2933" i="7"/>
  <c r="B2933" i="7"/>
  <c r="C2932" i="7"/>
  <c r="B2932" i="7"/>
  <c r="C2931" i="7"/>
  <c r="B2931" i="7"/>
  <c r="C2930" i="7"/>
  <c r="C2929" i="7"/>
  <c r="B2929" i="7"/>
  <c r="C2927" i="7"/>
  <c r="B2927" i="7"/>
  <c r="C2926" i="7"/>
  <c r="B2926" i="7"/>
  <c r="C2925" i="7"/>
  <c r="B2925" i="7"/>
  <c r="C370" i="7"/>
  <c r="C369" i="7"/>
  <c r="C367" i="7"/>
  <c r="C365" i="7"/>
  <c r="C364" i="7"/>
  <c r="C363" i="7"/>
  <c r="C362" i="7"/>
  <c r="C361" i="7"/>
  <c r="C360" i="7"/>
  <c r="C366" i="7"/>
  <c r="C358" i="7"/>
  <c r="C357" i="7"/>
  <c r="C355" i="7"/>
  <c r="C350" i="7"/>
  <c r="C353" i="7"/>
  <c r="C352" i="7"/>
  <c r="C348" i="7"/>
  <c r="C345" i="7"/>
  <c r="C340" i="7"/>
  <c r="B342" i="7"/>
  <c r="C342" i="7"/>
  <c r="E342" i="7"/>
  <c r="I342" i="7"/>
  <c r="C343" i="7"/>
  <c r="C341" i="7"/>
  <c r="C338" i="7"/>
  <c r="C333" i="7"/>
  <c r="C335" i="7"/>
  <c r="I320" i="7"/>
  <c r="I321" i="7"/>
  <c r="I322" i="7"/>
  <c r="I323" i="7"/>
  <c r="I324" i="7"/>
  <c r="I325" i="7"/>
  <c r="I327" i="7"/>
  <c r="I328" i="7"/>
  <c r="I329" i="7"/>
  <c r="I332" i="7"/>
  <c r="I316" i="7"/>
  <c r="I317" i="7"/>
  <c r="I318" i="7"/>
  <c r="I319" i="7"/>
  <c r="I326" i="7"/>
  <c r="I305" i="7"/>
  <c r="I302" i="7"/>
  <c r="C297" i="7"/>
  <c r="I257" i="7"/>
  <c r="I260" i="7"/>
  <c r="I261" i="7"/>
  <c r="I262" i="7"/>
  <c r="I263" i="7"/>
  <c r="I248" i="7"/>
  <c r="I249" i="7"/>
  <c r="I250" i="7"/>
  <c r="I251" i="7"/>
  <c r="I252" i="7"/>
  <c r="I254" i="7"/>
  <c r="I255" i="7"/>
  <c r="I256" i="7"/>
  <c r="I268" i="7"/>
  <c r="I264" i="7"/>
  <c r="I266" i="7"/>
  <c r="I267" i="7"/>
  <c r="I269" i="7"/>
  <c r="I270" i="7"/>
  <c r="I271" i="7"/>
  <c r="I272" i="7"/>
  <c r="I273" i="7"/>
  <c r="I274" i="7"/>
  <c r="I276" i="7"/>
  <c r="I278" i="7"/>
  <c r="I279" i="7"/>
  <c r="I280" i="7"/>
  <c r="I93" i="7"/>
  <c r="I91" i="7"/>
  <c r="I92" i="7"/>
  <c r="I94" i="7"/>
  <c r="C51" i="7"/>
  <c r="H3" i="7"/>
  <c r="H4" i="7"/>
  <c r="H5" i="7"/>
  <c r="H6" i="7"/>
  <c r="I64" i="7"/>
  <c r="C155" i="7"/>
  <c r="C114" i="7"/>
  <c r="C83" i="7"/>
  <c r="I54" i="7"/>
  <c r="E2" i="7"/>
  <c r="E3" i="7"/>
  <c r="E4" i="7"/>
  <c r="E5" i="7"/>
  <c r="E6" i="7"/>
  <c r="E7" i="7"/>
  <c r="E8" i="7"/>
  <c r="E9" i="7"/>
  <c r="E10" i="7"/>
  <c r="E11" i="7"/>
  <c r="E12" i="7"/>
  <c r="E13" i="7"/>
  <c r="E14" i="7"/>
  <c r="E16" i="7"/>
  <c r="E17" i="7"/>
  <c r="E18" i="7"/>
  <c r="E19" i="7"/>
  <c r="E20" i="7"/>
  <c r="E21" i="7"/>
  <c r="E22" i="7"/>
  <c r="E23" i="7"/>
  <c r="E24" i="7"/>
  <c r="E25" i="7"/>
  <c r="E26" i="7"/>
  <c r="E27" i="7"/>
  <c r="E28" i="7"/>
  <c r="E29" i="7"/>
  <c r="E31" i="7"/>
  <c r="E33" i="7"/>
  <c r="E34" i="7"/>
  <c r="E36" i="7"/>
  <c r="E37" i="7"/>
  <c r="E38" i="7"/>
  <c r="E42" i="7"/>
  <c r="E43" i="7"/>
  <c r="E44" i="7"/>
  <c r="E45" i="7"/>
  <c r="E46" i="7"/>
  <c r="E47" i="7"/>
  <c r="E48" i="7"/>
  <c r="E49" i="7"/>
  <c r="E50" i="7"/>
  <c r="E51" i="7"/>
  <c r="E52" i="7"/>
  <c r="E53" i="7"/>
  <c r="E54" i="7"/>
  <c r="E55" i="7"/>
  <c r="E56" i="7"/>
  <c r="E57" i="7"/>
  <c r="E58" i="7"/>
  <c r="E59" i="7"/>
  <c r="E60" i="7"/>
  <c r="E61" i="7"/>
  <c r="E62" i="7"/>
  <c r="E64" i="7"/>
  <c r="E65" i="7"/>
  <c r="E66" i="7"/>
  <c r="E67" i="7"/>
  <c r="E68" i="7"/>
  <c r="E69" i="7"/>
  <c r="E70" i="7"/>
  <c r="E71" i="7"/>
  <c r="E72" i="7"/>
  <c r="E73" i="7"/>
  <c r="E74" i="7"/>
  <c r="E75" i="7"/>
  <c r="E76" i="7"/>
  <c r="E77" i="7"/>
  <c r="E78" i="7"/>
  <c r="E79" i="7"/>
  <c r="E80" i="7"/>
  <c r="E81" i="7"/>
  <c r="E82" i="7"/>
  <c r="E83" i="7"/>
  <c r="E84" i="7"/>
  <c r="E85" i="7"/>
  <c r="E86" i="7"/>
  <c r="E87" i="7"/>
  <c r="E88" i="7"/>
  <c r="E89" i="7"/>
  <c r="E90" i="7"/>
  <c r="E91" i="7"/>
  <c r="E92" i="7"/>
  <c r="E93" i="7"/>
  <c r="E94" i="7"/>
  <c r="E95" i="7"/>
  <c r="E96" i="7"/>
  <c r="E97" i="7"/>
  <c r="E98" i="7"/>
  <c r="E99" i="7"/>
  <c r="E100" i="7"/>
  <c r="E101" i="7"/>
  <c r="E102" i="7"/>
  <c r="E103" i="7"/>
  <c r="E104" i="7"/>
  <c r="E105" i="7"/>
  <c r="E106" i="7"/>
  <c r="E107" i="7"/>
  <c r="E108" i="7"/>
  <c r="E109" i="7"/>
  <c r="E110" i="7"/>
  <c r="E111" i="7"/>
  <c r="E112" i="7"/>
  <c r="E113" i="7"/>
  <c r="E114" i="7"/>
  <c r="E115" i="7"/>
  <c r="E117" i="7"/>
  <c r="E118" i="7"/>
  <c r="E119" i="7"/>
  <c r="E120" i="7"/>
  <c r="E121" i="7"/>
  <c r="E122" i="7"/>
  <c r="E123" i="7"/>
  <c r="E124" i="7"/>
  <c r="E125" i="7"/>
  <c r="E126" i="7"/>
  <c r="E127" i="7"/>
  <c r="E128" i="7"/>
  <c r="E129" i="7"/>
  <c r="E130" i="7"/>
  <c r="E131" i="7"/>
  <c r="E132" i="7"/>
  <c r="E133" i="7"/>
  <c r="E134" i="7"/>
  <c r="E135" i="7"/>
  <c r="E136" i="7"/>
  <c r="E137" i="7"/>
  <c r="E138" i="7"/>
  <c r="E139" i="7"/>
  <c r="E140" i="7"/>
  <c r="E141" i="7"/>
  <c r="E142" i="7"/>
  <c r="E143" i="7"/>
  <c r="E144" i="7"/>
  <c r="E145" i="7"/>
  <c r="E146" i="7"/>
  <c r="E147" i="7"/>
  <c r="E148" i="7"/>
  <c r="E149" i="7"/>
  <c r="E150" i="7"/>
  <c r="E151" i="7"/>
  <c r="E152" i="7"/>
  <c r="E153" i="7"/>
  <c r="E154" i="7"/>
  <c r="E156" i="7"/>
  <c r="E157" i="7"/>
  <c r="E158" i="7"/>
  <c r="E159" i="7"/>
  <c r="E160" i="7"/>
  <c r="E161" i="7"/>
  <c r="E162" i="7"/>
  <c r="E163" i="7"/>
  <c r="E164" i="7"/>
  <c r="E165" i="7"/>
  <c r="E166" i="7"/>
  <c r="E167" i="7"/>
  <c r="E168" i="7"/>
  <c r="E169" i="7"/>
  <c r="E170" i="7"/>
  <c r="E171" i="7"/>
  <c r="E172" i="7"/>
  <c r="E173" i="7"/>
  <c r="E174" i="7"/>
  <c r="E175" i="7"/>
  <c r="E176" i="7"/>
  <c r="E177" i="7"/>
  <c r="E178" i="7"/>
  <c r="E179" i="7"/>
  <c r="E180" i="7"/>
  <c r="E181" i="7"/>
  <c r="E182" i="7"/>
  <c r="E183" i="7"/>
  <c r="E184" i="7"/>
  <c r="E185" i="7"/>
  <c r="E186" i="7"/>
  <c r="E187" i="7"/>
  <c r="E188" i="7"/>
  <c r="E189" i="7"/>
  <c r="E190" i="7"/>
  <c r="E191" i="7"/>
  <c r="E192" i="7"/>
  <c r="E193" i="7"/>
  <c r="E194" i="7"/>
  <c r="E195" i="7"/>
  <c r="E196" i="7"/>
  <c r="E197" i="7"/>
  <c r="E198" i="7"/>
  <c r="E199" i="7"/>
  <c r="E200" i="7"/>
  <c r="E201" i="7"/>
  <c r="E202" i="7"/>
  <c r="E203" i="7"/>
  <c r="E204" i="7"/>
  <c r="E205" i="7"/>
  <c r="E206" i="7"/>
  <c r="E207" i="7"/>
  <c r="E208" i="7"/>
  <c r="E209" i="7"/>
  <c r="E210" i="7"/>
  <c r="E211" i="7"/>
  <c r="E212" i="7"/>
  <c r="E213" i="7"/>
  <c r="E214" i="7"/>
  <c r="E215" i="7"/>
  <c r="E216" i="7"/>
  <c r="E217" i="7"/>
  <c r="E218" i="7"/>
  <c r="E219" i="7"/>
  <c r="E220" i="7"/>
  <c r="E221" i="7"/>
  <c r="E222" i="7"/>
  <c r="E223" i="7"/>
  <c r="E224" i="7"/>
  <c r="E225" i="7"/>
  <c r="E226" i="7"/>
  <c r="E227" i="7"/>
  <c r="E228" i="7"/>
  <c r="E229" i="7"/>
  <c r="E230" i="7"/>
  <c r="E231" i="7"/>
  <c r="E232" i="7"/>
  <c r="E233" i="7"/>
  <c r="E234" i="7"/>
  <c r="E235" i="7"/>
  <c r="E236" i="7"/>
  <c r="E237" i="7"/>
  <c r="E238" i="7"/>
  <c r="E239" i="7"/>
  <c r="E240" i="7"/>
  <c r="E241" i="7"/>
  <c r="E242" i="7"/>
  <c r="E243" i="7"/>
  <c r="E244" i="7"/>
  <c r="E245" i="7"/>
  <c r="E246" i="7"/>
  <c r="E247" i="7"/>
  <c r="E248" i="7"/>
  <c r="E249" i="7"/>
  <c r="E250" i="7"/>
  <c r="E251" i="7"/>
  <c r="E252" i="7"/>
  <c r="E253" i="7"/>
  <c r="E254" i="7"/>
  <c r="E255" i="7"/>
  <c r="E256" i="7"/>
  <c r="E257" i="7"/>
  <c r="E258" i="7"/>
  <c r="E259" i="7"/>
  <c r="E260" i="7"/>
  <c r="E261" i="7"/>
  <c r="E262" i="7"/>
  <c r="E263" i="7"/>
  <c r="E264" i="7"/>
  <c r="E265" i="7"/>
  <c r="E266" i="7"/>
  <c r="E267" i="7"/>
  <c r="E268" i="7"/>
  <c r="E269" i="7"/>
  <c r="E270" i="7"/>
  <c r="E271" i="7"/>
  <c r="E272" i="7"/>
  <c r="E273" i="7"/>
  <c r="E274" i="7"/>
  <c r="E275" i="7"/>
  <c r="E276" i="7"/>
  <c r="E277" i="7"/>
  <c r="E278" i="7"/>
  <c r="E279" i="7"/>
  <c r="E280" i="7"/>
  <c r="E281" i="7"/>
  <c r="E282" i="7"/>
  <c r="E283" i="7"/>
  <c r="E284" i="7"/>
  <c r="E285" i="7"/>
  <c r="E286" i="7"/>
  <c r="E287" i="7"/>
  <c r="E288" i="7"/>
  <c r="E289" i="7"/>
  <c r="E290" i="7"/>
  <c r="E292" i="7"/>
  <c r="E293" i="7"/>
  <c r="E294" i="7"/>
  <c r="E295" i="7"/>
  <c r="E296" i="7"/>
  <c r="E297" i="7"/>
  <c r="E298" i="7"/>
  <c r="E299" i="7"/>
  <c r="E300" i="7"/>
  <c r="E301" i="7"/>
  <c r="E303" i="7"/>
  <c r="E304" i="7"/>
  <c r="E305" i="7"/>
  <c r="E306" i="7"/>
  <c r="E307" i="7"/>
  <c r="E308" i="7"/>
  <c r="E309" i="7"/>
  <c r="E310" i="7"/>
  <c r="E311" i="7"/>
  <c r="E312" i="7"/>
  <c r="E313" i="7"/>
  <c r="E314" i="7"/>
  <c r="E315" i="7"/>
  <c r="E316" i="7"/>
  <c r="E317" i="7"/>
  <c r="E318" i="7"/>
  <c r="E319" i="7"/>
  <c r="E320" i="7"/>
  <c r="E321" i="7"/>
  <c r="E322" i="7"/>
  <c r="E323" i="7"/>
  <c r="E324" i="7"/>
  <c r="E325" i="7"/>
  <c r="E326" i="7"/>
  <c r="E327" i="7"/>
  <c r="E328" i="7"/>
  <c r="E329" i="7"/>
  <c r="E330" i="7"/>
  <c r="E332" i="7"/>
  <c r="E333" i="7"/>
  <c r="E334" i="7"/>
  <c r="E335" i="7"/>
  <c r="E336" i="7"/>
  <c r="E337" i="7"/>
  <c r="E338" i="7"/>
  <c r="E339" i="7"/>
  <c r="E341" i="7"/>
  <c r="E343" i="7"/>
  <c r="E344" i="7"/>
  <c r="E345" i="7"/>
  <c r="E346" i="7"/>
  <c r="E347" i="7"/>
  <c r="E348" i="7"/>
  <c r="E349" i="7"/>
  <c r="E350" i="7"/>
  <c r="E351" i="7"/>
  <c r="E352" i="7"/>
  <c r="E353" i="7"/>
  <c r="E354" i="7"/>
  <c r="E355" i="7"/>
  <c r="E356" i="7"/>
  <c r="E357" i="7"/>
  <c r="E358" i="7"/>
  <c r="E359" i="7"/>
  <c r="E360" i="7"/>
  <c r="E361" i="7"/>
  <c r="E362" i="7"/>
  <c r="E363" i="7"/>
  <c r="E364" i="7"/>
  <c r="E365" i="7"/>
  <c r="E366" i="7"/>
  <c r="E367" i="7"/>
  <c r="E368" i="7"/>
  <c r="E369" i="7"/>
  <c r="E370" i="7"/>
  <c r="E371" i="7"/>
  <c r="E372" i="7"/>
  <c r="E373" i="7"/>
  <c r="E374" i="7"/>
  <c r="E375" i="7"/>
  <c r="E376" i="7"/>
  <c r="E377" i="7"/>
  <c r="E378" i="7"/>
  <c r="E379" i="7"/>
  <c r="E380" i="7"/>
  <c r="E381" i="7"/>
  <c r="E382" i="7"/>
  <c r="E383" i="7"/>
  <c r="E384" i="7"/>
  <c r="E385" i="7"/>
  <c r="E386" i="7"/>
  <c r="E387" i="7"/>
  <c r="E388" i="7"/>
  <c r="E389" i="7"/>
  <c r="E390" i="7"/>
  <c r="E391" i="7"/>
  <c r="E392" i="7"/>
  <c r="E393" i="7"/>
  <c r="E394" i="7"/>
  <c r="E395" i="7"/>
  <c r="E396" i="7"/>
  <c r="E397" i="7"/>
  <c r="E398" i="7"/>
  <c r="E399" i="7"/>
  <c r="E400" i="7"/>
  <c r="E401" i="7"/>
  <c r="E402" i="7"/>
  <c r="E403" i="7"/>
  <c r="E404" i="7"/>
  <c r="E405" i="7"/>
  <c r="E406" i="7"/>
  <c r="E407" i="7"/>
  <c r="E408" i="7"/>
  <c r="E409" i="7"/>
  <c r="E410" i="7"/>
  <c r="E411" i="7"/>
  <c r="E412" i="7"/>
  <c r="E413" i="7"/>
  <c r="E414" i="7"/>
  <c r="E415" i="7"/>
  <c r="E513" i="7"/>
  <c r="E514" i="7"/>
  <c r="E515" i="7"/>
  <c r="E516" i="7"/>
  <c r="E517" i="7"/>
  <c r="E518" i="7"/>
  <c r="E519" i="7"/>
  <c r="E520" i="7"/>
  <c r="E521" i="7"/>
  <c r="E522" i="7"/>
  <c r="E523" i="7"/>
  <c r="E524" i="7"/>
  <c r="E525" i="7"/>
  <c r="E526" i="7"/>
  <c r="E527" i="7"/>
  <c r="E528" i="7"/>
  <c r="E529" i="7"/>
  <c r="E530" i="7"/>
  <c r="E531" i="7"/>
  <c r="E532" i="7"/>
  <c r="E533" i="7"/>
  <c r="E534" i="7"/>
  <c r="E535" i="7"/>
  <c r="E536" i="7"/>
  <c r="E537" i="7"/>
  <c r="E538" i="7"/>
  <c r="E539" i="7"/>
  <c r="E540" i="7"/>
  <c r="E541" i="7"/>
  <c r="E542" i="7"/>
  <c r="E543" i="7"/>
  <c r="E544" i="7"/>
  <c r="E545" i="7"/>
  <c r="E546" i="7"/>
  <c r="E547" i="7"/>
  <c r="E548" i="7"/>
  <c r="E549" i="7"/>
  <c r="E550" i="7"/>
  <c r="E551" i="7"/>
  <c r="E552" i="7"/>
  <c r="E553" i="7"/>
  <c r="E554" i="7"/>
  <c r="E555" i="7"/>
  <c r="E556" i="7"/>
  <c r="E557" i="7"/>
  <c r="E558" i="7"/>
  <c r="E559" i="7"/>
  <c r="E560" i="7"/>
  <c r="E561" i="7"/>
  <c r="E562" i="7"/>
  <c r="E563" i="7"/>
  <c r="E564" i="7"/>
  <c r="E565" i="7"/>
  <c r="E566" i="7"/>
  <c r="E567" i="7"/>
  <c r="E568" i="7"/>
  <c r="E569" i="7"/>
  <c r="E570" i="7"/>
  <c r="E571" i="7"/>
  <c r="E572" i="7"/>
  <c r="E573" i="7"/>
  <c r="E574" i="7"/>
  <c r="E575" i="7"/>
  <c r="E576" i="7"/>
  <c r="E577" i="7"/>
  <c r="E578" i="7"/>
  <c r="E579" i="7"/>
  <c r="E580" i="7"/>
  <c r="E581" i="7"/>
  <c r="E582" i="7"/>
  <c r="E583" i="7"/>
  <c r="E584" i="7"/>
  <c r="E585" i="7"/>
  <c r="E586" i="7"/>
  <c r="E587" i="7"/>
  <c r="E588" i="7"/>
  <c r="E589" i="7"/>
  <c r="E590" i="7"/>
  <c r="E591" i="7"/>
  <c r="E592" i="7"/>
  <c r="E593" i="7"/>
  <c r="E594" i="7"/>
  <c r="E595" i="7"/>
  <c r="E596" i="7"/>
  <c r="E597" i="7"/>
  <c r="E598" i="7"/>
  <c r="E599" i="7"/>
  <c r="E600" i="7"/>
  <c r="E601" i="7"/>
  <c r="E602" i="7"/>
  <c r="E603" i="7"/>
  <c r="E604" i="7"/>
  <c r="E605" i="7"/>
  <c r="E606" i="7"/>
  <c r="E607" i="7"/>
  <c r="E608" i="7"/>
  <c r="E609" i="7"/>
  <c r="E610" i="7"/>
  <c r="E611" i="7"/>
  <c r="E612" i="7"/>
  <c r="E613" i="7"/>
  <c r="E614" i="7"/>
  <c r="E615" i="7"/>
  <c r="E616" i="7"/>
  <c r="E617" i="7"/>
  <c r="E618" i="7"/>
  <c r="E619" i="7"/>
  <c r="E620" i="7"/>
  <c r="E621" i="7"/>
  <c r="E622" i="7"/>
  <c r="E623" i="7"/>
  <c r="E624" i="7"/>
  <c r="E625" i="7"/>
  <c r="E626" i="7"/>
  <c r="E627" i="7"/>
  <c r="E628" i="7"/>
  <c r="E629" i="7"/>
  <c r="E630" i="7"/>
  <c r="E631" i="7"/>
  <c r="E632" i="7"/>
  <c r="E633" i="7"/>
  <c r="E634" i="7"/>
  <c r="E635" i="7"/>
  <c r="E636" i="7"/>
  <c r="E637" i="7"/>
  <c r="E638" i="7"/>
  <c r="E639" i="7"/>
  <c r="E640" i="7"/>
  <c r="E641" i="7"/>
  <c r="E642" i="7"/>
  <c r="E643" i="7"/>
  <c r="E644" i="7"/>
  <c r="E645" i="7"/>
  <c r="E646" i="7"/>
  <c r="E647" i="7"/>
  <c r="E648" i="7"/>
  <c r="E649" i="7"/>
  <c r="E650" i="7"/>
  <c r="E651" i="7"/>
  <c r="E652" i="7"/>
  <c r="E653" i="7"/>
  <c r="E654" i="7"/>
  <c r="E655" i="7"/>
  <c r="E656" i="7"/>
  <c r="E657" i="7"/>
  <c r="E658" i="7"/>
  <c r="E659" i="7"/>
  <c r="E660" i="7"/>
  <c r="E661" i="7"/>
  <c r="E662" i="7"/>
  <c r="E663" i="7"/>
  <c r="E664" i="7"/>
  <c r="E665" i="7"/>
  <c r="E666" i="7"/>
  <c r="E667" i="7"/>
  <c r="E668" i="7"/>
  <c r="E669" i="7"/>
  <c r="E670" i="7"/>
  <c r="E671" i="7"/>
  <c r="E672" i="7"/>
  <c r="E673" i="7"/>
  <c r="E674" i="7"/>
  <c r="E675" i="7"/>
  <c r="E676" i="7"/>
  <c r="E677" i="7"/>
  <c r="E678" i="7"/>
  <c r="E679" i="7"/>
  <c r="E680" i="7"/>
  <c r="E681" i="7"/>
  <c r="E682" i="7"/>
  <c r="E683" i="7"/>
  <c r="E684" i="7"/>
  <c r="E685" i="7"/>
  <c r="E686" i="7"/>
  <c r="E687" i="7"/>
  <c r="E688" i="7"/>
  <c r="E689" i="7"/>
  <c r="E690" i="7"/>
  <c r="E691" i="7"/>
  <c r="E692" i="7"/>
  <c r="E693" i="7"/>
  <c r="E694" i="7"/>
  <c r="E695" i="7"/>
  <c r="E696" i="7"/>
  <c r="E697" i="7"/>
  <c r="E698" i="7"/>
  <c r="E699" i="7"/>
  <c r="E700" i="7"/>
  <c r="E701" i="7"/>
  <c r="E702" i="7"/>
  <c r="E703" i="7"/>
  <c r="E704" i="7"/>
  <c r="E705" i="7"/>
  <c r="E706" i="7"/>
  <c r="E707" i="7"/>
  <c r="E708" i="7"/>
  <c r="E709" i="7"/>
  <c r="E710" i="7"/>
  <c r="E711" i="7"/>
  <c r="E712" i="7"/>
  <c r="E713" i="7"/>
  <c r="E714" i="7"/>
  <c r="E715" i="7"/>
  <c r="E716" i="7"/>
  <c r="E717" i="7"/>
  <c r="E718" i="7"/>
  <c r="E719" i="7"/>
  <c r="E720" i="7"/>
  <c r="E721" i="7"/>
  <c r="E722" i="7"/>
  <c r="E723" i="7"/>
  <c r="E724" i="7"/>
  <c r="E725" i="7"/>
  <c r="E726" i="7"/>
  <c r="E727" i="7"/>
  <c r="E728" i="7"/>
  <c r="E729" i="7"/>
  <c r="E730" i="7"/>
  <c r="E731" i="7"/>
  <c r="E732" i="7"/>
  <c r="E733" i="7"/>
  <c r="E734" i="7"/>
  <c r="E735" i="7"/>
  <c r="E736" i="7"/>
  <c r="E737" i="7"/>
  <c r="E738" i="7"/>
  <c r="E739" i="7"/>
  <c r="E740" i="7"/>
  <c r="E741" i="7"/>
  <c r="E742" i="7"/>
  <c r="E743" i="7"/>
  <c r="E744" i="7"/>
  <c r="E745" i="7"/>
  <c r="E746" i="7"/>
  <c r="E747" i="7"/>
  <c r="E748" i="7"/>
  <c r="E749" i="7"/>
  <c r="E750" i="7"/>
  <c r="E751" i="7"/>
  <c r="E752" i="7"/>
  <c r="E753" i="7"/>
  <c r="E754" i="7"/>
  <c r="E755" i="7"/>
  <c r="E756" i="7"/>
  <c r="E757" i="7"/>
  <c r="E758" i="7"/>
  <c r="E759" i="7"/>
  <c r="E760" i="7"/>
  <c r="E761" i="7"/>
  <c r="E762" i="7"/>
  <c r="E763" i="7"/>
  <c r="E764" i="7"/>
  <c r="E765" i="7"/>
  <c r="E766" i="7"/>
  <c r="E767" i="7"/>
  <c r="E768" i="7"/>
  <c r="E769" i="7"/>
  <c r="E770" i="7"/>
  <c r="E771" i="7"/>
  <c r="E772" i="7"/>
  <c r="E773" i="7"/>
  <c r="E774" i="7"/>
  <c r="E775" i="7"/>
  <c r="E776" i="7"/>
  <c r="E777" i="7"/>
  <c r="E778" i="7"/>
  <c r="E779" i="7"/>
  <c r="E780" i="7"/>
  <c r="E781" i="7"/>
  <c r="E782" i="7"/>
  <c r="E783" i="7"/>
  <c r="E784" i="7"/>
  <c r="E15" i="7"/>
  <c r="C411" i="7"/>
  <c r="B411" i="7"/>
  <c r="C410" i="7"/>
  <c r="B410" i="7"/>
  <c r="C401" i="7"/>
  <c r="B401" i="7"/>
  <c r="C400" i="7"/>
  <c r="B400" i="7"/>
  <c r="B392" i="7"/>
  <c r="B391" i="7"/>
  <c r="B382" i="7"/>
  <c r="B381" i="7"/>
  <c r="C372" i="7"/>
  <c r="B372" i="7"/>
  <c r="C371" i="7"/>
  <c r="B371" i="7"/>
  <c r="B363" i="7"/>
  <c r="B362" i="7"/>
  <c r="C356" i="7"/>
  <c r="B356" i="7"/>
  <c r="B345" i="7"/>
  <c r="C344" i="7"/>
  <c r="B344" i="7"/>
  <c r="B333" i="7"/>
  <c r="B332" i="7"/>
  <c r="B323" i="7"/>
  <c r="B324" i="7"/>
  <c r="I306" i="7"/>
  <c r="I307" i="7"/>
  <c r="I308" i="7"/>
  <c r="B306" i="7"/>
  <c r="C306" i="7"/>
  <c r="C307" i="7"/>
  <c r="C308" i="7"/>
  <c r="I315" i="7"/>
  <c r="I314" i="7"/>
  <c r="I313" i="7"/>
  <c r="I312" i="7"/>
  <c r="I311" i="7"/>
  <c r="C305" i="7"/>
  <c r="B305" i="7"/>
  <c r="I304" i="7"/>
  <c r="C304" i="7"/>
  <c r="B304" i="7"/>
  <c r="I303" i="7"/>
  <c r="C303" i="7"/>
  <c r="B303" i="7"/>
  <c r="I309" i="7"/>
  <c r="I310" i="7"/>
  <c r="H2922" i="7"/>
  <c r="I2922" i="7" s="1"/>
  <c r="C2922" i="7"/>
  <c r="B2922" i="7"/>
  <c r="C298" i="7"/>
  <c r="B298" i="7"/>
  <c r="B297" i="7"/>
  <c r="C289" i="7"/>
  <c r="B289" i="7"/>
  <c r="B280" i="7"/>
  <c r="C280" i="7"/>
  <c r="I275" i="7"/>
  <c r="I277" i="7"/>
  <c r="C277" i="7"/>
  <c r="B277" i="7"/>
  <c r="C276" i="7"/>
  <c r="B276" i="7"/>
  <c r="C275" i="7"/>
  <c r="B275" i="7"/>
  <c r="C279" i="7"/>
  <c r="B279" i="7"/>
  <c r="I281" i="7"/>
  <c r="C281" i="7"/>
  <c r="B281" i="7"/>
  <c r="C278" i="7"/>
  <c r="B278" i="7"/>
  <c r="C270" i="7"/>
  <c r="B270" i="7"/>
  <c r="C269" i="7"/>
  <c r="B269" i="7"/>
  <c r="C261" i="7"/>
  <c r="B261" i="7"/>
  <c r="C262" i="7"/>
  <c r="C260" i="7"/>
  <c r="B262" i="7"/>
  <c r="B282" i="7"/>
  <c r="C282" i="7"/>
  <c r="I282" i="7"/>
  <c r="B283" i="7"/>
  <c r="C283" i="7"/>
  <c r="I283" i="7"/>
  <c r="B284" i="7"/>
  <c r="C284" i="7"/>
  <c r="I284" i="7"/>
  <c r="B285" i="7"/>
  <c r="C285" i="7"/>
  <c r="I285" i="7"/>
  <c r="B286" i="7"/>
  <c r="C286" i="7"/>
  <c r="I286" i="7"/>
  <c r="B287" i="7"/>
  <c r="C287" i="7"/>
  <c r="I287" i="7"/>
  <c r="B288" i="7"/>
  <c r="C288" i="7"/>
  <c r="I288" i="7"/>
  <c r="I289" i="7"/>
  <c r="B290" i="7"/>
  <c r="C290" i="7"/>
  <c r="I290" i="7"/>
  <c r="C292" i="7"/>
  <c r="I292" i="7"/>
  <c r="C293" i="7"/>
  <c r="I293" i="7"/>
  <c r="B294" i="7"/>
  <c r="C294" i="7"/>
  <c r="I294" i="7"/>
  <c r="B295" i="7"/>
  <c r="C295" i="7"/>
  <c r="I295" i="7"/>
  <c r="I296" i="7"/>
  <c r="I297" i="7"/>
  <c r="I298" i="7"/>
  <c r="B299" i="7"/>
  <c r="C299" i="7"/>
  <c r="I299" i="7"/>
  <c r="B300" i="7"/>
  <c r="C300" i="7"/>
  <c r="I300" i="7"/>
  <c r="B301" i="7"/>
  <c r="C301" i="7"/>
  <c r="I301" i="7"/>
  <c r="B325" i="7"/>
  <c r="B326" i="7"/>
  <c r="B327" i="7"/>
  <c r="B328" i="7"/>
  <c r="B329" i="7"/>
  <c r="B330" i="7"/>
  <c r="B331" i="7"/>
  <c r="I333" i="7"/>
  <c r="B334" i="7"/>
  <c r="C334" i="7"/>
  <c r="I334" i="7"/>
  <c r="B335" i="7"/>
  <c r="I335" i="7"/>
  <c r="B336" i="7"/>
  <c r="C336" i="7"/>
  <c r="I336" i="7"/>
  <c r="C274" i="7"/>
  <c r="B274" i="7"/>
  <c r="C273" i="7"/>
  <c r="B273" i="7"/>
  <c r="C272" i="7"/>
  <c r="B272" i="7"/>
  <c r="C271" i="7"/>
  <c r="B271" i="7"/>
  <c r="C258" i="7"/>
  <c r="B258" i="7"/>
  <c r="C248" i="7"/>
  <c r="C242" i="7"/>
  <c r="C231" i="7"/>
  <c r="C230" i="7"/>
  <c r="B230" i="7"/>
  <c r="C222" i="7"/>
  <c r="B222" i="7"/>
  <c r="C215" i="7"/>
  <c r="B215" i="7"/>
  <c r="C214" i="7"/>
  <c r="B214" i="7"/>
  <c r="C206" i="7"/>
  <c r="B206" i="7"/>
  <c r="C205" i="7"/>
  <c r="B205" i="7"/>
  <c r="C201" i="7"/>
  <c r="B201" i="7"/>
  <c r="C193" i="7"/>
  <c r="B193" i="7"/>
  <c r="C192" i="7"/>
  <c r="B192" i="7"/>
  <c r="C183" i="7"/>
  <c r="B183" i="7"/>
  <c r="C182" i="7"/>
  <c r="B182" i="7"/>
  <c r="C173" i="7"/>
  <c r="B173" i="7"/>
  <c r="C161" i="7"/>
  <c r="B161" i="7"/>
  <c r="C160" i="7"/>
  <c r="B160" i="7"/>
  <c r="C159" i="7"/>
  <c r="B159" i="7"/>
  <c r="I157" i="7"/>
  <c r="C157" i="7"/>
  <c r="B157" i="7"/>
  <c r="C156" i="7"/>
  <c r="B156" i="7"/>
  <c r="I154" i="7"/>
  <c r="C154" i="7"/>
  <c r="B154" i="7"/>
  <c r="I153" i="7"/>
  <c r="C153" i="7"/>
  <c r="B153" i="7"/>
  <c r="C140" i="7"/>
  <c r="B140" i="7"/>
  <c r="C136" i="7"/>
  <c r="B136" i="7"/>
  <c r="B122" i="7"/>
  <c r="C122" i="7"/>
  <c r="I122" i="7"/>
  <c r="C120" i="7"/>
  <c r="B120" i="7"/>
  <c r="C108" i="7"/>
  <c r="B108" i="7"/>
  <c r="C107" i="7"/>
  <c r="B107" i="7"/>
  <c r="C106" i="7"/>
  <c r="B106" i="7"/>
  <c r="B104" i="7"/>
  <c r="C104" i="7"/>
  <c r="C98" i="7"/>
  <c r="B98" i="7"/>
  <c r="C96" i="7"/>
  <c r="B96" i="7"/>
  <c r="C67" i="7"/>
  <c r="B67" i="7"/>
  <c r="C48" i="7"/>
  <c r="B48" i="7"/>
  <c r="C40" i="7"/>
  <c r="C26" i="7"/>
  <c r="B26" i="7"/>
  <c r="C15" i="7"/>
  <c r="L32" i="3"/>
  <c r="L34" i="3"/>
  <c r="C4" i="7"/>
  <c r="C779" i="7"/>
  <c r="C780" i="7"/>
  <c r="C781" i="7"/>
  <c r="C782" i="7"/>
  <c r="C783" i="7"/>
  <c r="C784" i="7"/>
  <c r="C785" i="7"/>
  <c r="C786" i="7"/>
  <c r="C787" i="7"/>
  <c r="C788" i="7"/>
  <c r="C789" i="7"/>
  <c r="C790" i="7"/>
  <c r="C791" i="7"/>
  <c r="C792" i="7"/>
  <c r="C793" i="7"/>
  <c r="C794" i="7"/>
  <c r="B779" i="7"/>
  <c r="B780" i="7"/>
  <c r="B781" i="7"/>
  <c r="B782" i="7"/>
  <c r="B783" i="7"/>
  <c r="B784" i="7"/>
  <c r="B785" i="7"/>
  <c r="B786" i="7"/>
  <c r="B787" i="7"/>
  <c r="B788" i="7"/>
  <c r="B789" i="7"/>
  <c r="B790" i="7"/>
  <c r="B791" i="7"/>
  <c r="B792" i="7"/>
  <c r="B793" i="7"/>
  <c r="B794" i="7"/>
  <c r="H778" i="7"/>
  <c r="I778" i="7"/>
  <c r="C778" i="7"/>
  <c r="B778" i="7"/>
  <c r="I777" i="7"/>
  <c r="H777" i="7"/>
  <c r="C777" i="7"/>
  <c r="B777" i="7"/>
  <c r="H776" i="7"/>
  <c r="I776" i="7"/>
  <c r="C776" i="7"/>
  <c r="B776" i="7"/>
  <c r="H775" i="7"/>
  <c r="I775" i="7"/>
  <c r="C775" i="7"/>
  <c r="B775" i="7"/>
  <c r="H774" i="7"/>
  <c r="I774" i="7"/>
  <c r="C774" i="7"/>
  <c r="B774" i="7"/>
  <c r="H773" i="7"/>
  <c r="I773" i="7"/>
  <c r="C773" i="7"/>
  <c r="B773" i="7"/>
  <c r="H772" i="7"/>
  <c r="I772" i="7"/>
  <c r="C772" i="7"/>
  <c r="B772" i="7"/>
  <c r="H771" i="7"/>
  <c r="I771" i="7"/>
  <c r="C771" i="7"/>
  <c r="B771" i="7"/>
  <c r="H770" i="7"/>
  <c r="I770" i="7"/>
  <c r="C770" i="7"/>
  <c r="B770" i="7"/>
  <c r="H769" i="7"/>
  <c r="I769" i="7"/>
  <c r="C769" i="7"/>
  <c r="B769" i="7"/>
  <c r="H768" i="7"/>
  <c r="I768" i="7"/>
  <c r="C768" i="7"/>
  <c r="B768" i="7"/>
  <c r="H767" i="7"/>
  <c r="I767" i="7"/>
  <c r="C767" i="7"/>
  <c r="B767" i="7"/>
  <c r="H766" i="7"/>
  <c r="I766" i="7"/>
  <c r="C766" i="7"/>
  <c r="B766" i="7"/>
  <c r="H765" i="7"/>
  <c r="I765" i="7"/>
  <c r="C765" i="7"/>
  <c r="B765" i="7"/>
  <c r="I764" i="7"/>
  <c r="H764" i="7"/>
  <c r="C764" i="7"/>
  <c r="B764" i="7"/>
  <c r="H763" i="7"/>
  <c r="I763" i="7"/>
  <c r="C763" i="7"/>
  <c r="B763" i="7"/>
  <c r="B755" i="7"/>
  <c r="B756" i="7"/>
  <c r="B757" i="7"/>
  <c r="B758" i="7"/>
  <c r="B759" i="7"/>
  <c r="B760" i="7"/>
  <c r="B761" i="7"/>
  <c r="B762" i="7"/>
  <c r="B748" i="7"/>
  <c r="B749" i="7"/>
  <c r="B750" i="7"/>
  <c r="B751" i="7"/>
  <c r="B752" i="7"/>
  <c r="B753" i="7"/>
  <c r="B754" i="7"/>
  <c r="B737" i="7"/>
  <c r="B738" i="7"/>
  <c r="B739" i="7"/>
  <c r="B740" i="7"/>
  <c r="B741" i="7"/>
  <c r="B742" i="7"/>
  <c r="B743" i="7"/>
  <c r="B744" i="7"/>
  <c r="B745" i="7"/>
  <c r="B746" i="7"/>
  <c r="B747" i="7"/>
  <c r="H718" i="7"/>
  <c r="I718" i="7"/>
  <c r="C718" i="7"/>
  <c r="B718" i="7"/>
  <c r="H717" i="7"/>
  <c r="I717" i="7"/>
  <c r="C717" i="7"/>
  <c r="B717" i="7"/>
  <c r="H716" i="7"/>
  <c r="I716" i="7"/>
  <c r="C716" i="7"/>
  <c r="B716" i="7"/>
  <c r="H715" i="7"/>
  <c r="I715" i="7"/>
  <c r="C715" i="7"/>
  <c r="B715" i="7"/>
  <c r="C685" i="7"/>
  <c r="C686" i="7"/>
  <c r="C687" i="7"/>
  <c r="C688" i="7"/>
  <c r="C689" i="7"/>
  <c r="C690" i="7"/>
  <c r="C691" i="7"/>
  <c r="C692" i="7"/>
  <c r="C693" i="7"/>
  <c r="C694" i="7"/>
  <c r="C695" i="7"/>
  <c r="C696" i="7"/>
  <c r="C697" i="7"/>
  <c r="C698" i="7"/>
  <c r="C699" i="7"/>
  <c r="C700" i="7"/>
  <c r="C701" i="7"/>
  <c r="C702" i="7"/>
  <c r="C703" i="7"/>
  <c r="C704" i="7"/>
  <c r="C705" i="7"/>
  <c r="C706" i="7"/>
  <c r="C707" i="7"/>
  <c r="C708" i="7"/>
  <c r="C709" i="7"/>
  <c r="C710" i="7"/>
  <c r="C711" i="7"/>
  <c r="C712" i="7"/>
  <c r="C713" i="7"/>
  <c r="C714" i="7"/>
  <c r="C719" i="7"/>
  <c r="C720" i="7"/>
  <c r="C721" i="7"/>
  <c r="C722" i="7"/>
  <c r="C723" i="7"/>
  <c r="C724" i="7"/>
  <c r="C725" i="7"/>
  <c r="C726" i="7"/>
  <c r="C727" i="7"/>
  <c r="C728" i="7"/>
  <c r="C729" i="7"/>
  <c r="C730" i="7"/>
  <c r="C731" i="7"/>
  <c r="C732" i="7"/>
  <c r="C733" i="7"/>
  <c r="C734" i="7"/>
  <c r="C735" i="7"/>
  <c r="C736" i="7"/>
  <c r="C737" i="7"/>
  <c r="C738" i="7"/>
  <c r="C739" i="7"/>
  <c r="C740" i="7"/>
  <c r="C741" i="7"/>
  <c r="C742" i="7"/>
  <c r="C743" i="7"/>
  <c r="C744" i="7"/>
  <c r="C745" i="7"/>
  <c r="C746" i="7"/>
  <c r="C747" i="7"/>
  <c r="C748" i="7"/>
  <c r="C749" i="7"/>
  <c r="C750" i="7"/>
  <c r="C751" i="7"/>
  <c r="C752" i="7"/>
  <c r="C753" i="7"/>
  <c r="C754" i="7"/>
  <c r="C755" i="7"/>
  <c r="C756" i="7"/>
  <c r="C757" i="7"/>
  <c r="C758" i="7"/>
  <c r="C759" i="7"/>
  <c r="C760" i="7"/>
  <c r="C761" i="7"/>
  <c r="C762" i="7"/>
  <c r="B693" i="7"/>
  <c r="B694" i="7"/>
  <c r="B695" i="7"/>
  <c r="B696" i="7"/>
  <c r="B697" i="7"/>
  <c r="B698" i="7"/>
  <c r="B699" i="7"/>
  <c r="B700" i="7"/>
  <c r="B701" i="7"/>
  <c r="B702" i="7"/>
  <c r="B703" i="7"/>
  <c r="B704" i="7"/>
  <c r="B705" i="7"/>
  <c r="B706" i="7"/>
  <c r="B707" i="7"/>
  <c r="B708" i="7"/>
  <c r="B709" i="7"/>
  <c r="B710" i="7"/>
  <c r="B711" i="7"/>
  <c r="B712" i="7"/>
  <c r="B713" i="7"/>
  <c r="B714" i="7"/>
  <c r="B719" i="7"/>
  <c r="B720" i="7"/>
  <c r="B721" i="7"/>
  <c r="B722" i="7"/>
  <c r="B723" i="7"/>
  <c r="B724" i="7"/>
  <c r="B725" i="7"/>
  <c r="B726" i="7"/>
  <c r="B727" i="7"/>
  <c r="B728" i="7"/>
  <c r="B729" i="7"/>
  <c r="B730" i="7"/>
  <c r="B731" i="7"/>
  <c r="B732" i="7"/>
  <c r="B733" i="7"/>
  <c r="B734" i="7"/>
  <c r="B735" i="7"/>
  <c r="B736" i="7"/>
  <c r="I680" i="7"/>
  <c r="I683" i="7"/>
  <c r="I684" i="7"/>
  <c r="I688" i="7"/>
  <c r="I692" i="7"/>
  <c r="I696" i="7"/>
  <c r="I700" i="7"/>
  <c r="I701" i="7"/>
  <c r="I705" i="7"/>
  <c r="I712" i="7"/>
  <c r="I724" i="7"/>
  <c r="I728" i="7"/>
  <c r="I736" i="7"/>
  <c r="I737" i="7"/>
  <c r="I740" i="7"/>
  <c r="I749" i="7"/>
  <c r="I751" i="7"/>
  <c r="I752" i="7"/>
  <c r="C603" i="7"/>
  <c r="C604" i="7"/>
  <c r="C605" i="7"/>
  <c r="C606" i="7"/>
  <c r="C607" i="7"/>
  <c r="C608" i="7"/>
  <c r="C609" i="7"/>
  <c r="C610" i="7"/>
  <c r="C611" i="7"/>
  <c r="C612" i="7"/>
  <c r="C613" i="7"/>
  <c r="C614" i="7"/>
  <c r="C615" i="7"/>
  <c r="C616" i="7"/>
  <c r="C617" i="7"/>
  <c r="C618" i="7"/>
  <c r="C619" i="7"/>
  <c r="C620" i="7"/>
  <c r="C621" i="7"/>
  <c r="C622" i="7"/>
  <c r="C623" i="7"/>
  <c r="C624" i="7"/>
  <c r="C625" i="7"/>
  <c r="C626" i="7"/>
  <c r="C627" i="7"/>
  <c r="C628" i="7"/>
  <c r="C629" i="7"/>
  <c r="C630" i="7"/>
  <c r="C631" i="7"/>
  <c r="C632" i="7"/>
  <c r="C633" i="7"/>
  <c r="C634" i="7"/>
  <c r="C635" i="7"/>
  <c r="C636" i="7"/>
  <c r="C637" i="7"/>
  <c r="C638" i="7"/>
  <c r="C639" i="7"/>
  <c r="C640" i="7"/>
  <c r="C641" i="7"/>
  <c r="C642" i="7"/>
  <c r="C643" i="7"/>
  <c r="C644" i="7"/>
  <c r="C645" i="7"/>
  <c r="C646" i="7"/>
  <c r="C647" i="7"/>
  <c r="C648" i="7"/>
  <c r="C649" i="7"/>
  <c r="C650" i="7"/>
  <c r="C651" i="7"/>
  <c r="C652" i="7"/>
  <c r="C653" i="7"/>
  <c r="C654" i="7"/>
  <c r="C655" i="7"/>
  <c r="C656" i="7"/>
  <c r="C657" i="7"/>
  <c r="C658" i="7"/>
  <c r="C659" i="7"/>
  <c r="C660" i="7"/>
  <c r="C661" i="7"/>
  <c r="C662" i="7"/>
  <c r="C663" i="7"/>
  <c r="C664" i="7"/>
  <c r="C665" i="7"/>
  <c r="C666" i="7"/>
  <c r="C667" i="7"/>
  <c r="C668" i="7"/>
  <c r="C669" i="7"/>
  <c r="C670" i="7"/>
  <c r="C671" i="7"/>
  <c r="C672" i="7"/>
  <c r="C673" i="7"/>
  <c r="C674" i="7"/>
  <c r="C675" i="7"/>
  <c r="C676" i="7"/>
  <c r="C677" i="7"/>
  <c r="C678" i="7"/>
  <c r="C679" i="7"/>
  <c r="C680" i="7"/>
  <c r="C681" i="7"/>
  <c r="C682" i="7"/>
  <c r="C683" i="7"/>
  <c r="C684" i="7"/>
  <c r="B655" i="7"/>
  <c r="B656" i="7"/>
  <c r="B657" i="7"/>
  <c r="B658" i="7"/>
  <c r="B659" i="7"/>
  <c r="B660" i="7"/>
  <c r="B661" i="7"/>
  <c r="B662" i="7"/>
  <c r="B663" i="7"/>
  <c r="B664" i="7"/>
  <c r="B665" i="7"/>
  <c r="B666" i="7"/>
  <c r="B667" i="7"/>
  <c r="B668" i="7"/>
  <c r="B669" i="7"/>
  <c r="B670" i="7"/>
  <c r="B671" i="7"/>
  <c r="B672" i="7"/>
  <c r="B673" i="7"/>
  <c r="B674" i="7"/>
  <c r="B675" i="7"/>
  <c r="B676" i="7"/>
  <c r="B677" i="7"/>
  <c r="B678" i="7"/>
  <c r="B679" i="7"/>
  <c r="B680" i="7"/>
  <c r="B681" i="7"/>
  <c r="B682" i="7"/>
  <c r="B683" i="7"/>
  <c r="B684" i="7"/>
  <c r="B685" i="7"/>
  <c r="B686" i="7"/>
  <c r="B687" i="7"/>
  <c r="B688" i="7"/>
  <c r="B689" i="7"/>
  <c r="B690" i="7"/>
  <c r="B691" i="7"/>
  <c r="B692" i="7"/>
  <c r="B640" i="7"/>
  <c r="B641" i="7"/>
  <c r="B642" i="7"/>
  <c r="B643" i="7"/>
  <c r="B644" i="7"/>
  <c r="B645" i="7"/>
  <c r="B646" i="7"/>
  <c r="B647" i="7"/>
  <c r="B648" i="7"/>
  <c r="B649" i="7"/>
  <c r="B650" i="7"/>
  <c r="B651" i="7"/>
  <c r="B652" i="7"/>
  <c r="B653" i="7"/>
  <c r="B654" i="7"/>
  <c r="B603" i="7"/>
  <c r="B604" i="7"/>
  <c r="B605" i="7"/>
  <c r="B606" i="7"/>
  <c r="B607" i="7"/>
  <c r="B608" i="7"/>
  <c r="B609" i="7"/>
  <c r="B610" i="7"/>
  <c r="B611" i="7"/>
  <c r="B612" i="7"/>
  <c r="B613" i="7"/>
  <c r="B614" i="7"/>
  <c r="B615" i="7"/>
  <c r="B616" i="7"/>
  <c r="B617" i="7"/>
  <c r="B618" i="7"/>
  <c r="B619" i="7"/>
  <c r="B620" i="7"/>
  <c r="B621" i="7"/>
  <c r="B622" i="7"/>
  <c r="B623" i="7"/>
  <c r="B624" i="7"/>
  <c r="B625" i="7"/>
  <c r="B626" i="7"/>
  <c r="B627" i="7"/>
  <c r="B628" i="7"/>
  <c r="B629" i="7"/>
  <c r="B630" i="7"/>
  <c r="B631" i="7"/>
  <c r="B632" i="7"/>
  <c r="B633" i="7"/>
  <c r="B634" i="7"/>
  <c r="B635" i="7"/>
  <c r="B636" i="7"/>
  <c r="B637" i="7"/>
  <c r="B638" i="7"/>
  <c r="B639" i="7"/>
  <c r="C602" i="7"/>
  <c r="B602" i="7"/>
  <c r="C601" i="7"/>
  <c r="B601" i="7"/>
  <c r="C600" i="7"/>
  <c r="B600" i="7"/>
  <c r="C599" i="7"/>
  <c r="B599" i="7"/>
  <c r="C598" i="7"/>
  <c r="B598" i="7"/>
  <c r="C597" i="7"/>
  <c r="B597" i="7"/>
  <c r="C596" i="7"/>
  <c r="B596" i="7"/>
  <c r="C595" i="7"/>
  <c r="B595" i="7"/>
  <c r="C594" i="7"/>
  <c r="B594" i="7"/>
  <c r="C593" i="7"/>
  <c r="B593" i="7"/>
  <c r="C592" i="7"/>
  <c r="B592" i="7"/>
  <c r="C591" i="7"/>
  <c r="B591" i="7"/>
  <c r="C590" i="7"/>
  <c r="B590" i="7"/>
  <c r="C589" i="7"/>
  <c r="B589" i="7"/>
  <c r="C588" i="7"/>
  <c r="B588" i="7"/>
  <c r="C587" i="7"/>
  <c r="B587" i="7"/>
  <c r="C586" i="7"/>
  <c r="B586" i="7"/>
  <c r="C585" i="7"/>
  <c r="B585" i="7"/>
  <c r="C584" i="7"/>
  <c r="B584" i="7"/>
  <c r="C583" i="7"/>
  <c r="B583" i="7"/>
  <c r="C582" i="7"/>
  <c r="B582" i="7"/>
  <c r="C581" i="7"/>
  <c r="B581" i="7"/>
  <c r="C580" i="7"/>
  <c r="B580" i="7"/>
  <c r="C579" i="7"/>
  <c r="B579" i="7"/>
  <c r="C578" i="7"/>
  <c r="B578" i="7"/>
  <c r="C577" i="7"/>
  <c r="B577" i="7"/>
  <c r="C576" i="7"/>
  <c r="B576" i="7"/>
  <c r="C575" i="7"/>
  <c r="B575" i="7"/>
  <c r="C574" i="7"/>
  <c r="B574" i="7"/>
  <c r="C573" i="7"/>
  <c r="B573" i="7"/>
  <c r="C572" i="7"/>
  <c r="B572" i="7"/>
  <c r="C571" i="7"/>
  <c r="B571" i="7"/>
  <c r="C570" i="7"/>
  <c r="B570" i="7"/>
  <c r="C569" i="7"/>
  <c r="B569" i="7"/>
  <c r="C568" i="7"/>
  <c r="B568" i="7"/>
  <c r="C567" i="7"/>
  <c r="B567" i="7"/>
  <c r="C566" i="7"/>
  <c r="B566" i="7"/>
  <c r="C565" i="7"/>
  <c r="B565" i="7"/>
  <c r="C564" i="7"/>
  <c r="B564" i="7"/>
  <c r="C563" i="7"/>
  <c r="B563" i="7"/>
  <c r="C562" i="7"/>
  <c r="B562" i="7"/>
  <c r="C561" i="7"/>
  <c r="B561" i="7"/>
  <c r="C560" i="7"/>
  <c r="B560" i="7"/>
  <c r="C559" i="7"/>
  <c r="B559" i="7"/>
  <c r="C558" i="7"/>
  <c r="B558" i="7"/>
  <c r="C557" i="7"/>
  <c r="B557" i="7"/>
  <c r="C556" i="7"/>
  <c r="B556" i="7"/>
  <c r="C555" i="7"/>
  <c r="B555" i="7"/>
  <c r="C554" i="7"/>
  <c r="B554" i="7"/>
  <c r="C553" i="7"/>
  <c r="B553" i="7"/>
  <c r="C552" i="7"/>
  <c r="B552" i="7"/>
  <c r="B551" i="7"/>
  <c r="B550" i="7"/>
  <c r="B549" i="7"/>
  <c r="B548" i="7"/>
  <c r="B547" i="7"/>
  <c r="B546" i="7"/>
  <c r="B545" i="7"/>
  <c r="B544" i="7"/>
  <c r="B543" i="7"/>
  <c r="B542" i="7"/>
  <c r="B541" i="7"/>
  <c r="C529" i="7"/>
  <c r="C530" i="7"/>
  <c r="C531" i="7"/>
  <c r="C532" i="7"/>
  <c r="C533" i="7"/>
  <c r="C534" i="7"/>
  <c r="C535" i="7"/>
  <c r="C536" i="7"/>
  <c r="C537" i="7"/>
  <c r="C538" i="7"/>
  <c r="C539" i="7"/>
  <c r="C540" i="7"/>
  <c r="C541" i="7"/>
  <c r="C542" i="7"/>
  <c r="C543" i="7"/>
  <c r="C544" i="7"/>
  <c r="C545" i="7"/>
  <c r="C546" i="7"/>
  <c r="C547" i="7"/>
  <c r="C548" i="7"/>
  <c r="C549" i="7"/>
  <c r="C550" i="7"/>
  <c r="C551" i="7"/>
  <c r="B523" i="7"/>
  <c r="B524" i="7"/>
  <c r="B525" i="7"/>
  <c r="B526" i="7"/>
  <c r="B527" i="7"/>
  <c r="B528" i="7"/>
  <c r="B529" i="7"/>
  <c r="B530" i="7"/>
  <c r="B531" i="7"/>
  <c r="B532" i="7"/>
  <c r="B533" i="7"/>
  <c r="B534" i="7"/>
  <c r="B535" i="7"/>
  <c r="B536" i="7"/>
  <c r="B537" i="7"/>
  <c r="B538" i="7"/>
  <c r="B539" i="7"/>
  <c r="B540" i="7"/>
  <c r="B518" i="7"/>
  <c r="B519" i="7"/>
  <c r="B520" i="7"/>
  <c r="B521" i="7"/>
  <c r="B522" i="7"/>
  <c r="C500" i="7"/>
  <c r="C501" i="7"/>
  <c r="C502" i="7"/>
  <c r="C503" i="7"/>
  <c r="C504" i="7"/>
  <c r="C505" i="7"/>
  <c r="C506" i="7"/>
  <c r="C507" i="7"/>
  <c r="C508" i="7"/>
  <c r="C509" i="7"/>
  <c r="C510" i="7"/>
  <c r="C511" i="7"/>
  <c r="C512" i="7"/>
  <c r="C513" i="7"/>
  <c r="C514" i="7"/>
  <c r="C515" i="7"/>
  <c r="C516" i="7"/>
  <c r="C517" i="7"/>
  <c r="C518" i="7"/>
  <c r="C519" i="7"/>
  <c r="C520" i="7"/>
  <c r="C521" i="7"/>
  <c r="C522" i="7"/>
  <c r="C523" i="7"/>
  <c r="C524" i="7"/>
  <c r="C525" i="7"/>
  <c r="C526" i="7"/>
  <c r="C527" i="7"/>
  <c r="C528" i="7"/>
  <c r="B500" i="7"/>
  <c r="B501" i="7"/>
  <c r="B502" i="7"/>
  <c r="B503" i="7"/>
  <c r="B504" i="7"/>
  <c r="B505" i="7"/>
  <c r="B506" i="7"/>
  <c r="B507" i="7"/>
  <c r="B508" i="7"/>
  <c r="B509" i="7"/>
  <c r="B510" i="7"/>
  <c r="B511" i="7"/>
  <c r="B512" i="7"/>
  <c r="B513" i="7"/>
  <c r="B514" i="7"/>
  <c r="B515" i="7"/>
  <c r="B516" i="7"/>
  <c r="B517" i="7"/>
  <c r="B425" i="7"/>
  <c r="B426" i="7"/>
  <c r="I432" i="7"/>
  <c r="I436" i="7"/>
  <c r="I445" i="7"/>
  <c r="I460" i="7"/>
  <c r="I476" i="7"/>
  <c r="I480" i="7"/>
  <c r="I492" i="7"/>
  <c r="I496" i="7"/>
  <c r="I500" i="7"/>
  <c r="I503" i="7"/>
  <c r="I504" i="7"/>
  <c r="I508" i="7"/>
  <c r="I509" i="7"/>
  <c r="I516" i="7"/>
  <c r="I520" i="7"/>
  <c r="I532" i="7"/>
  <c r="I536" i="7"/>
  <c r="I537" i="7"/>
  <c r="I540" i="7"/>
  <c r="I544" i="7"/>
  <c r="I545" i="7"/>
  <c r="I548" i="7"/>
  <c r="I549" i="7"/>
  <c r="I551" i="7"/>
  <c r="I552" i="7"/>
  <c r="I555" i="7"/>
  <c r="I556" i="7"/>
  <c r="I557" i="7"/>
  <c r="I558" i="7"/>
  <c r="I560" i="7"/>
  <c r="I561" i="7"/>
  <c r="I564" i="7"/>
  <c r="I571" i="7"/>
  <c r="I572" i="7"/>
  <c r="I573" i="7"/>
  <c r="I574" i="7"/>
  <c r="I576" i="7"/>
  <c r="I580" i="7"/>
  <c r="I583" i="7"/>
  <c r="I584" i="7"/>
  <c r="I585" i="7"/>
  <c r="I586" i="7"/>
  <c r="I587" i="7"/>
  <c r="I588" i="7"/>
  <c r="I589" i="7"/>
  <c r="I590" i="7"/>
  <c r="I591" i="7"/>
  <c r="I592" i="7"/>
  <c r="I593" i="7"/>
  <c r="I594" i="7"/>
  <c r="I596" i="7"/>
  <c r="I599" i="7"/>
  <c r="I600" i="7"/>
  <c r="I601" i="7"/>
  <c r="I602" i="7"/>
  <c r="I608" i="7"/>
  <c r="I609" i="7"/>
  <c r="I612" i="7"/>
  <c r="I620" i="7"/>
  <c r="I621" i="7"/>
  <c r="I624" i="7"/>
  <c r="I628" i="7"/>
  <c r="I632" i="7"/>
  <c r="I636" i="7"/>
  <c r="I639" i="7"/>
  <c r="I640" i="7"/>
  <c r="I644" i="7"/>
  <c r="I647" i="7"/>
  <c r="I656" i="7"/>
  <c r="I659" i="7"/>
  <c r="I660" i="7"/>
  <c r="I661" i="7"/>
  <c r="I672" i="7"/>
  <c r="I756" i="7"/>
  <c r="I760" i="7"/>
  <c r="I784" i="7"/>
  <c r="I785" i="7"/>
  <c r="I788" i="7"/>
  <c r="I791" i="7"/>
  <c r="I792" i="7"/>
  <c r="I793" i="7"/>
  <c r="I794" i="7"/>
  <c r="I795" i="7"/>
  <c r="I796" i="7"/>
  <c r="I797" i="7"/>
  <c r="I798" i="7"/>
  <c r="I799" i="7"/>
  <c r="I800" i="7"/>
  <c r="I801" i="7"/>
  <c r="I802" i="7"/>
  <c r="I803" i="7"/>
  <c r="I804" i="7"/>
  <c r="I805" i="7"/>
  <c r="I806" i="7"/>
  <c r="I807" i="7"/>
  <c r="I808" i="7"/>
  <c r="I809" i="7"/>
  <c r="I810" i="7"/>
  <c r="I811" i="7"/>
  <c r="I812" i="7"/>
  <c r="I813" i="7"/>
  <c r="I814" i="7"/>
  <c r="I815" i="7"/>
  <c r="I816" i="7"/>
  <c r="I817" i="7"/>
  <c r="I818" i="7"/>
  <c r="I819" i="7"/>
  <c r="I820" i="7"/>
  <c r="I821" i="7"/>
  <c r="I822" i="7"/>
  <c r="I823" i="7"/>
  <c r="I824" i="7"/>
  <c r="I825" i="7"/>
  <c r="I826" i="7"/>
  <c r="I827" i="7"/>
  <c r="I828" i="7"/>
  <c r="I829" i="7"/>
  <c r="I830" i="7"/>
  <c r="I831" i="7"/>
  <c r="I832" i="7"/>
  <c r="I833" i="7"/>
  <c r="I834" i="7"/>
  <c r="I835" i="7"/>
  <c r="I420" i="7"/>
  <c r="I423" i="7"/>
  <c r="I421" i="7"/>
  <c r="I425" i="7"/>
  <c r="I426" i="7"/>
  <c r="I427" i="7"/>
  <c r="I428" i="7"/>
  <c r="I429" i="7"/>
  <c r="I430" i="7"/>
  <c r="I431" i="7"/>
  <c r="I433" i="7"/>
  <c r="I434" i="7"/>
  <c r="I435" i="7"/>
  <c r="I437" i="7"/>
  <c r="I438" i="7"/>
  <c r="I439" i="7"/>
  <c r="I440" i="7"/>
  <c r="I441" i="7"/>
  <c r="I442" i="7"/>
  <c r="I443" i="7"/>
  <c r="I444" i="7"/>
  <c r="I446" i="7"/>
  <c r="I447" i="7"/>
  <c r="I448" i="7"/>
  <c r="I449" i="7"/>
  <c r="I450" i="7"/>
  <c r="I451" i="7"/>
  <c r="I452" i="7"/>
  <c r="I453" i="7"/>
  <c r="I454" i="7"/>
  <c r="I455" i="7"/>
  <c r="I456" i="7"/>
  <c r="I457" i="7"/>
  <c r="I458" i="7"/>
  <c r="I459" i="7"/>
  <c r="I461" i="7"/>
  <c r="I462" i="7"/>
  <c r="I463" i="7"/>
  <c r="I464" i="7"/>
  <c r="I465" i="7"/>
  <c r="I466" i="7"/>
  <c r="I467" i="7"/>
  <c r="I468" i="7"/>
  <c r="I469" i="7"/>
  <c r="I470" i="7"/>
  <c r="I471" i="7"/>
  <c r="I472" i="7"/>
  <c r="I473" i="7"/>
  <c r="I474" i="7"/>
  <c r="I475" i="7"/>
  <c r="I477" i="7"/>
  <c r="I478" i="7"/>
  <c r="I479" i="7"/>
  <c r="I481" i="7"/>
  <c r="I482" i="7"/>
  <c r="I483" i="7"/>
  <c r="I484" i="7"/>
  <c r="I485" i="7"/>
  <c r="I486" i="7"/>
  <c r="I487" i="7"/>
  <c r="I488" i="7"/>
  <c r="I489" i="7"/>
  <c r="I490" i="7"/>
  <c r="I491" i="7"/>
  <c r="I493" i="7"/>
  <c r="I494" i="7"/>
  <c r="I495" i="7"/>
  <c r="I497" i="7"/>
  <c r="I498" i="7"/>
  <c r="I499" i="7"/>
  <c r="I501" i="7"/>
  <c r="I502" i="7"/>
  <c r="I505" i="7"/>
  <c r="I506" i="7"/>
  <c r="I507" i="7"/>
  <c r="I510" i="7"/>
  <c r="I511" i="7"/>
  <c r="I512" i="7"/>
  <c r="I513" i="7"/>
  <c r="I514" i="7"/>
  <c r="I515" i="7"/>
  <c r="I517" i="7"/>
  <c r="H518" i="7"/>
  <c r="I518" i="7"/>
  <c r="I519" i="7"/>
  <c r="H521" i="7"/>
  <c r="I521" i="7"/>
  <c r="I522" i="7"/>
  <c r="I523" i="7"/>
  <c r="I524" i="7"/>
  <c r="H525" i="7"/>
  <c r="I525" i="7"/>
  <c r="H526" i="7"/>
  <c r="I526" i="7"/>
  <c r="H527" i="7"/>
  <c r="I527" i="7"/>
  <c r="H528" i="7"/>
  <c r="I528" i="7" s="1"/>
  <c r="I529" i="7"/>
  <c r="I530" i="7"/>
  <c r="I531" i="7"/>
  <c r="H533" i="7"/>
  <c r="I533" i="7"/>
  <c r="H534" i="7"/>
  <c r="I534" i="7"/>
  <c r="I535" i="7"/>
  <c r="H536" i="7"/>
  <c r="H537" i="7"/>
  <c r="H538" i="7"/>
  <c r="I538" i="7"/>
  <c r="H539" i="7"/>
  <c r="I539" i="7"/>
  <c r="H540" i="7"/>
  <c r="H541" i="7"/>
  <c r="I541" i="7"/>
  <c r="H542" i="7"/>
  <c r="I542" i="7"/>
  <c r="H543" i="7"/>
  <c r="I543" i="7"/>
  <c r="H544" i="7"/>
  <c r="H545" i="7"/>
  <c r="H546" i="7"/>
  <c r="I546" i="7"/>
  <c r="H547" i="7"/>
  <c r="I547" i="7"/>
  <c r="H548" i="7"/>
  <c r="H549" i="7"/>
  <c r="H550" i="7"/>
  <c r="I550" i="7"/>
  <c r="H551" i="7"/>
  <c r="H552" i="7"/>
  <c r="H553" i="7"/>
  <c r="I553" i="7"/>
  <c r="H554" i="7"/>
  <c r="I554" i="7"/>
  <c r="H555" i="7"/>
  <c r="H556" i="7"/>
  <c r="H557" i="7"/>
  <c r="H558" i="7"/>
  <c r="H559" i="7"/>
  <c r="I559" i="7"/>
  <c r="H560" i="7"/>
  <c r="H561" i="7"/>
  <c r="H562" i="7"/>
  <c r="I562" i="7"/>
  <c r="H563" i="7"/>
  <c r="I563" i="7"/>
  <c r="H564" i="7"/>
  <c r="H565" i="7"/>
  <c r="I565" i="7"/>
  <c r="H566" i="7"/>
  <c r="I566" i="7"/>
  <c r="H567" i="7"/>
  <c r="I567" i="7"/>
  <c r="H568" i="7"/>
  <c r="I568" i="7"/>
  <c r="H569" i="7"/>
  <c r="I569" i="7"/>
  <c r="H570" i="7"/>
  <c r="I570" i="7"/>
  <c r="H571" i="7"/>
  <c r="H572" i="7"/>
  <c r="H573" i="7"/>
  <c r="H574" i="7"/>
  <c r="H575" i="7"/>
  <c r="I575" i="7"/>
  <c r="H576" i="7"/>
  <c r="H577" i="7"/>
  <c r="I577" i="7"/>
  <c r="H578" i="7"/>
  <c r="I578" i="7"/>
  <c r="H579" i="7"/>
  <c r="I579" i="7"/>
  <c r="H580" i="7"/>
  <c r="H581" i="7"/>
  <c r="I581" i="7"/>
  <c r="H582" i="7"/>
  <c r="I582" i="7"/>
  <c r="H583" i="7"/>
  <c r="H584" i="7"/>
  <c r="H585" i="7"/>
  <c r="H586" i="7"/>
  <c r="H587" i="7"/>
  <c r="H588" i="7"/>
  <c r="H589" i="7"/>
  <c r="H590" i="7"/>
  <c r="H591" i="7"/>
  <c r="H592" i="7"/>
  <c r="H593" i="7"/>
  <c r="H594" i="7"/>
  <c r="H595" i="7"/>
  <c r="I595" i="7"/>
  <c r="H596" i="7"/>
  <c r="H597" i="7"/>
  <c r="I597" i="7"/>
  <c r="H598" i="7"/>
  <c r="I598" i="7"/>
  <c r="H599" i="7"/>
  <c r="H600" i="7"/>
  <c r="H601" i="7"/>
  <c r="H602" i="7"/>
  <c r="H603" i="7"/>
  <c r="I603" i="7"/>
  <c r="H604" i="7"/>
  <c r="I604" i="7"/>
  <c r="H605" i="7"/>
  <c r="I605" i="7"/>
  <c r="H606" i="7"/>
  <c r="I606" i="7"/>
  <c r="H607" i="7"/>
  <c r="I607" i="7"/>
  <c r="H608" i="7"/>
  <c r="H609" i="7"/>
  <c r="H610" i="7"/>
  <c r="I610" i="7"/>
  <c r="H611" i="7"/>
  <c r="I611" i="7"/>
  <c r="H612" i="7"/>
  <c r="H613" i="7"/>
  <c r="I613" i="7"/>
  <c r="H614" i="7"/>
  <c r="I614" i="7"/>
  <c r="H615" i="7"/>
  <c r="I615" i="7"/>
  <c r="H616" i="7"/>
  <c r="I616" i="7"/>
  <c r="H617" i="7"/>
  <c r="I617" i="7"/>
  <c r="H618" i="7"/>
  <c r="I618" i="7"/>
  <c r="H619" i="7"/>
  <c r="I619" i="7"/>
  <c r="H620" i="7"/>
  <c r="H621" i="7"/>
  <c r="H622" i="7"/>
  <c r="I622" i="7"/>
  <c r="H623" i="7"/>
  <c r="I623" i="7"/>
  <c r="H624" i="7"/>
  <c r="H625" i="7"/>
  <c r="I625" i="7"/>
  <c r="H626" i="7"/>
  <c r="I626" i="7"/>
  <c r="H627" i="7"/>
  <c r="I627" i="7"/>
  <c r="H628" i="7"/>
  <c r="H629" i="7"/>
  <c r="I629" i="7"/>
  <c r="H630" i="7"/>
  <c r="I630" i="7"/>
  <c r="H631" i="7"/>
  <c r="I631" i="7"/>
  <c r="H632" i="7"/>
  <c r="H633" i="7"/>
  <c r="I633" i="7"/>
  <c r="H634" i="7"/>
  <c r="I634" i="7"/>
  <c r="H635" i="7"/>
  <c r="I635" i="7"/>
  <c r="H636" i="7"/>
  <c r="H637" i="7"/>
  <c r="I637" i="7"/>
  <c r="H638" i="7"/>
  <c r="I638" i="7"/>
  <c r="H639" i="7"/>
  <c r="H640" i="7"/>
  <c r="H641" i="7"/>
  <c r="I641" i="7"/>
  <c r="H642" i="7"/>
  <c r="I642" i="7"/>
  <c r="H643" i="7"/>
  <c r="I643" i="7"/>
  <c r="H644" i="7"/>
  <c r="H645" i="7"/>
  <c r="I645" i="7"/>
  <c r="H646" i="7"/>
  <c r="I646" i="7"/>
  <c r="H647" i="7"/>
  <c r="H648" i="7"/>
  <c r="I648" i="7"/>
  <c r="H649" i="7"/>
  <c r="I649" i="7"/>
  <c r="H650" i="7"/>
  <c r="I650" i="7"/>
  <c r="H651" i="7"/>
  <c r="I651" i="7"/>
  <c r="H652" i="7"/>
  <c r="I652" i="7"/>
  <c r="H653" i="7"/>
  <c r="I653" i="7"/>
  <c r="H654" i="7"/>
  <c r="I654" i="7"/>
  <c r="H655" i="7"/>
  <c r="I655" i="7"/>
  <c r="H656" i="7"/>
  <c r="H657" i="7"/>
  <c r="I657" i="7"/>
  <c r="H658" i="7"/>
  <c r="I658" i="7"/>
  <c r="H659" i="7"/>
  <c r="H660" i="7"/>
  <c r="H661" i="7"/>
  <c r="H662" i="7"/>
  <c r="I662" i="7"/>
  <c r="H663" i="7"/>
  <c r="I663" i="7"/>
  <c r="H664" i="7"/>
  <c r="I664" i="7"/>
  <c r="H665" i="7"/>
  <c r="I665" i="7"/>
  <c r="H666" i="7"/>
  <c r="I666" i="7"/>
  <c r="H667" i="7"/>
  <c r="I667" i="7"/>
  <c r="H668" i="7"/>
  <c r="I668" i="7"/>
  <c r="H669" i="7"/>
  <c r="I669" i="7"/>
  <c r="H670" i="7"/>
  <c r="I670" i="7"/>
  <c r="H671" i="7"/>
  <c r="I671" i="7"/>
  <c r="H672" i="7"/>
  <c r="H673" i="7"/>
  <c r="I673" i="7"/>
  <c r="H674" i="7"/>
  <c r="I674" i="7"/>
  <c r="H675" i="7"/>
  <c r="I675" i="7"/>
  <c r="H676" i="7"/>
  <c r="I676" i="7"/>
  <c r="H677" i="7"/>
  <c r="I677" i="7"/>
  <c r="H678" i="7"/>
  <c r="I678" i="7"/>
  <c r="H679" i="7"/>
  <c r="I679" i="7"/>
  <c r="H680" i="7"/>
  <c r="H681" i="7"/>
  <c r="I681" i="7"/>
  <c r="H682" i="7"/>
  <c r="I682" i="7"/>
  <c r="H683" i="7"/>
  <c r="H684" i="7"/>
  <c r="H685" i="7"/>
  <c r="I685" i="7"/>
  <c r="H686" i="7"/>
  <c r="I686" i="7"/>
  <c r="H687" i="7"/>
  <c r="I687" i="7"/>
  <c r="H688" i="7"/>
  <c r="H689" i="7"/>
  <c r="I689" i="7"/>
  <c r="H690" i="7"/>
  <c r="I690" i="7"/>
  <c r="H691" i="7"/>
  <c r="I691" i="7"/>
  <c r="H692" i="7"/>
  <c r="H693" i="7"/>
  <c r="I693" i="7"/>
  <c r="H694" i="7"/>
  <c r="I694" i="7"/>
  <c r="H695" i="7"/>
  <c r="I695" i="7"/>
  <c r="H696" i="7"/>
  <c r="H697" i="7"/>
  <c r="I697" i="7"/>
  <c r="H698" i="7"/>
  <c r="I698" i="7"/>
  <c r="H699" i="7"/>
  <c r="I699" i="7"/>
  <c r="H700" i="7"/>
  <c r="H701" i="7"/>
  <c r="H702" i="7"/>
  <c r="I702" i="7"/>
  <c r="H703" i="7"/>
  <c r="I703" i="7"/>
  <c r="H704" i="7"/>
  <c r="I704" i="7"/>
  <c r="H705" i="7"/>
  <c r="H706" i="7"/>
  <c r="I706" i="7"/>
  <c r="H707" i="7"/>
  <c r="I707" i="7"/>
  <c r="H708" i="7"/>
  <c r="I708" i="7"/>
  <c r="H709" i="7"/>
  <c r="I709" i="7"/>
  <c r="H710" i="7"/>
  <c r="I710" i="7"/>
  <c r="H711" i="7"/>
  <c r="I711" i="7"/>
  <c r="H712" i="7"/>
  <c r="H713" i="7"/>
  <c r="I713" i="7"/>
  <c r="H714" i="7"/>
  <c r="I714" i="7"/>
  <c r="H719" i="7"/>
  <c r="I719" i="7"/>
  <c r="H720" i="7"/>
  <c r="I720" i="7"/>
  <c r="H721" i="7"/>
  <c r="I721" i="7"/>
  <c r="H722" i="7"/>
  <c r="I722" i="7"/>
  <c r="H723" i="7"/>
  <c r="I723" i="7"/>
  <c r="H724" i="7"/>
  <c r="H725" i="7"/>
  <c r="I725" i="7"/>
  <c r="H726" i="7"/>
  <c r="I726" i="7"/>
  <c r="H727" i="7"/>
  <c r="I727" i="7"/>
  <c r="H728" i="7"/>
  <c r="H729" i="7"/>
  <c r="I729" i="7"/>
  <c r="H730" i="7"/>
  <c r="I730" i="7"/>
  <c r="H731" i="7"/>
  <c r="I731" i="7"/>
  <c r="H732" i="7"/>
  <c r="I732" i="7"/>
  <c r="H733" i="7"/>
  <c r="I733" i="7"/>
  <c r="H734" i="7"/>
  <c r="I734" i="7"/>
  <c r="H735" i="7"/>
  <c r="I735" i="7"/>
  <c r="H736" i="7"/>
  <c r="H737" i="7"/>
  <c r="H738" i="7"/>
  <c r="I738" i="7"/>
  <c r="H739" i="7"/>
  <c r="I739" i="7"/>
  <c r="H740" i="7"/>
  <c r="H741" i="7"/>
  <c r="I741" i="7"/>
  <c r="H742" i="7"/>
  <c r="I742" i="7"/>
  <c r="H743" i="7"/>
  <c r="I743" i="7"/>
  <c r="H744" i="7"/>
  <c r="I744" i="7"/>
  <c r="H745" i="7"/>
  <c r="I745" i="7"/>
  <c r="H746" i="7"/>
  <c r="I746" i="7"/>
  <c r="H747" i="7"/>
  <c r="I747" i="7"/>
  <c r="H748" i="7"/>
  <c r="I748" i="7"/>
  <c r="H749" i="7"/>
  <c r="H750" i="7"/>
  <c r="I750" i="7"/>
  <c r="H751" i="7"/>
  <c r="H752" i="7"/>
  <c r="H753" i="7"/>
  <c r="I753" i="7"/>
  <c r="H754" i="7"/>
  <c r="I754" i="7"/>
  <c r="H755" i="7"/>
  <c r="I755" i="7"/>
  <c r="H756" i="7"/>
  <c r="H757" i="7"/>
  <c r="I757" i="7"/>
  <c r="H758" i="7"/>
  <c r="I758" i="7"/>
  <c r="H759" i="7"/>
  <c r="I759" i="7"/>
  <c r="H760" i="7"/>
  <c r="H761" i="7"/>
  <c r="I761" i="7"/>
  <c r="H762" i="7"/>
  <c r="I762" i="7"/>
  <c r="H779" i="7"/>
  <c r="I779" i="7"/>
  <c r="H780" i="7"/>
  <c r="I780" i="7"/>
  <c r="H781" i="7"/>
  <c r="I781" i="7"/>
  <c r="H782" i="7"/>
  <c r="I782" i="7"/>
  <c r="H783" i="7"/>
  <c r="I783" i="7"/>
  <c r="H784" i="7"/>
  <c r="H785" i="7"/>
  <c r="H786" i="7"/>
  <c r="I786" i="7"/>
  <c r="H787" i="7"/>
  <c r="I787" i="7"/>
  <c r="H788" i="7"/>
  <c r="H789" i="7"/>
  <c r="I789" i="7"/>
  <c r="H790" i="7"/>
  <c r="I790" i="7"/>
  <c r="H791" i="7"/>
  <c r="H792" i="7"/>
  <c r="H793" i="7"/>
  <c r="H794" i="7"/>
  <c r="H795" i="7"/>
  <c r="H796" i="7"/>
  <c r="H797" i="7"/>
  <c r="H798" i="7"/>
  <c r="H799" i="7"/>
  <c r="H800" i="7"/>
  <c r="H801" i="7"/>
  <c r="H802" i="7"/>
  <c r="H803" i="7"/>
  <c r="H804" i="7"/>
  <c r="H805" i="7"/>
  <c r="H806" i="7"/>
  <c r="H807" i="7"/>
  <c r="H808" i="7"/>
  <c r="H809" i="7"/>
  <c r="H810" i="7"/>
  <c r="H811" i="7"/>
  <c r="H812" i="7"/>
  <c r="H813" i="7"/>
  <c r="H814" i="7"/>
  <c r="H815" i="7"/>
  <c r="H816" i="7"/>
  <c r="H817" i="7"/>
  <c r="H818" i="7"/>
  <c r="H819" i="7"/>
  <c r="H820" i="7"/>
  <c r="H821" i="7"/>
  <c r="H822" i="7"/>
  <c r="H823" i="7"/>
  <c r="H824" i="7"/>
  <c r="H825" i="7"/>
  <c r="H826" i="7"/>
  <c r="H827" i="7"/>
  <c r="H828" i="7"/>
  <c r="H829" i="7"/>
  <c r="H830" i="7"/>
  <c r="H831" i="7"/>
  <c r="H832" i="7"/>
  <c r="H833" i="7"/>
  <c r="H834" i="7"/>
  <c r="H835" i="7"/>
  <c r="C402" i="7"/>
  <c r="C403" i="7"/>
  <c r="C404" i="7"/>
  <c r="C405" i="7"/>
  <c r="B402" i="7"/>
  <c r="B403" i="7"/>
  <c r="B404" i="7"/>
  <c r="B405" i="7"/>
  <c r="C398" i="7"/>
  <c r="C399" i="7"/>
  <c r="C406" i="7"/>
  <c r="C407" i="7"/>
  <c r="C408" i="7"/>
  <c r="C409" i="7"/>
  <c r="C412" i="7"/>
  <c r="C413" i="7"/>
  <c r="C414" i="7"/>
  <c r="C418" i="7"/>
  <c r="C415" i="7"/>
  <c r="C417" i="7"/>
  <c r="C420" i="7"/>
  <c r="C423" i="7"/>
  <c r="C421" i="7"/>
  <c r="C425" i="7"/>
  <c r="C426" i="7"/>
  <c r="B395" i="7"/>
  <c r="B396" i="7"/>
  <c r="B397" i="7"/>
  <c r="B398" i="7"/>
  <c r="B399" i="7"/>
  <c r="B406" i="7"/>
  <c r="B407" i="7"/>
  <c r="B408" i="7"/>
  <c r="B409" i="7"/>
  <c r="B412" i="7"/>
  <c r="B413" i="7"/>
  <c r="B414" i="7"/>
  <c r="B415" i="7"/>
  <c r="B417" i="7"/>
  <c r="B420" i="7"/>
  <c r="B423" i="7"/>
  <c r="B421" i="7"/>
  <c r="C368" i="7"/>
  <c r="C373" i="7"/>
  <c r="C375" i="7"/>
  <c r="C376" i="7"/>
  <c r="C378" i="7"/>
  <c r="C379" i="7"/>
  <c r="C380" i="7"/>
  <c r="C383" i="7"/>
  <c r="C385" i="7"/>
  <c r="C386" i="7"/>
  <c r="C388" i="7"/>
  <c r="C390" i="7"/>
  <c r="C395" i="7"/>
  <c r="C396" i="7"/>
  <c r="C337" i="7"/>
  <c r="C339" i="7"/>
  <c r="C346" i="7"/>
  <c r="C347" i="7"/>
  <c r="C349" i="7"/>
  <c r="C351" i="7"/>
  <c r="C354" i="7"/>
  <c r="C359" i="7"/>
  <c r="B227" i="7"/>
  <c r="B228" i="7"/>
  <c r="B229" i="7"/>
  <c r="B232" i="7"/>
  <c r="B233" i="7"/>
  <c r="B234" i="7"/>
  <c r="B235" i="7"/>
  <c r="B236" i="7"/>
  <c r="B237" i="7"/>
  <c r="B238" i="7"/>
  <c r="B239" i="7"/>
  <c r="B240" i="7"/>
  <c r="B241" i="7"/>
  <c r="B243" i="7"/>
  <c r="B244" i="7"/>
  <c r="B246" i="7"/>
  <c r="B247" i="7"/>
  <c r="B249" i="7"/>
  <c r="B251" i="7"/>
  <c r="B252" i="7"/>
  <c r="B253" i="7"/>
  <c r="B254" i="7"/>
  <c r="B255" i="7"/>
  <c r="B256" i="7"/>
  <c r="B257" i="7"/>
  <c r="B260" i="7"/>
  <c r="B263" i="7"/>
  <c r="B264" i="7"/>
  <c r="B259" i="7"/>
  <c r="B265" i="7"/>
  <c r="B266" i="7"/>
  <c r="B267" i="7"/>
  <c r="B268" i="7"/>
  <c r="B337" i="7"/>
  <c r="B338" i="7"/>
  <c r="B339" i="7"/>
  <c r="B341" i="7"/>
  <c r="B343" i="7"/>
  <c r="B346" i="7"/>
  <c r="B347" i="7"/>
  <c r="B348" i="7"/>
  <c r="B349" i="7"/>
  <c r="B350" i="7"/>
  <c r="B351" i="7"/>
  <c r="B352" i="7"/>
  <c r="B353" i="7"/>
  <c r="B354" i="7"/>
  <c r="B355" i="7"/>
  <c r="B359" i="7"/>
  <c r="B360" i="7"/>
  <c r="B361" i="7"/>
  <c r="B364" i="7"/>
  <c r="B365" i="7"/>
  <c r="B366" i="7"/>
  <c r="B367" i="7"/>
  <c r="B368" i="7"/>
  <c r="B369" i="7"/>
  <c r="B370" i="7"/>
  <c r="B373" i="7"/>
  <c r="B374" i="7"/>
  <c r="B375" i="7"/>
  <c r="B376" i="7"/>
  <c r="B377" i="7"/>
  <c r="B378" i="7"/>
  <c r="B379" i="7"/>
  <c r="B380" i="7"/>
  <c r="B383" i="7"/>
  <c r="B384" i="7"/>
  <c r="B385" i="7"/>
  <c r="B386" i="7"/>
  <c r="B388" i="7"/>
  <c r="B389" i="7"/>
  <c r="B390" i="7"/>
  <c r="B393" i="7"/>
  <c r="B394" i="7"/>
  <c r="C268" i="7"/>
  <c r="C267" i="7"/>
  <c r="C266" i="7"/>
  <c r="C265" i="7"/>
  <c r="C259" i="7"/>
  <c r="C264" i="7"/>
  <c r="C263" i="7"/>
  <c r="C257" i="7"/>
  <c r="C256" i="7"/>
  <c r="C255" i="7"/>
  <c r="C254" i="7"/>
  <c r="C253" i="7"/>
  <c r="C252" i="7"/>
  <c r="C251" i="7"/>
  <c r="C229" i="7"/>
  <c r="C228" i="7"/>
  <c r="B197" i="7"/>
  <c r="B198" i="7"/>
  <c r="B199" i="7"/>
  <c r="B200" i="7"/>
  <c r="B202" i="7"/>
  <c r="B203" i="7"/>
  <c r="B204" i="7"/>
  <c r="B207" i="7"/>
  <c r="B208" i="7"/>
  <c r="B209" i="7"/>
  <c r="B210" i="7"/>
  <c r="B211" i="7"/>
  <c r="B212" i="7"/>
  <c r="B213" i="7"/>
  <c r="B216" i="7"/>
  <c r="B217" i="7"/>
  <c r="B218" i="7"/>
  <c r="B219" i="7"/>
  <c r="B220" i="7"/>
  <c r="B223" i="7"/>
  <c r="B224" i="7"/>
  <c r="B225" i="7"/>
  <c r="B226" i="7"/>
  <c r="B194" i="7"/>
  <c r="B195" i="7"/>
  <c r="C169" i="7"/>
  <c r="C170" i="7"/>
  <c r="C171" i="7"/>
  <c r="C172" i="7"/>
  <c r="C174" i="7"/>
  <c r="C175" i="7"/>
  <c r="C176" i="7"/>
  <c r="C177" i="7"/>
  <c r="C178" i="7"/>
  <c r="C179" i="7"/>
  <c r="C180" i="7"/>
  <c r="C181" i="7"/>
  <c r="C184" i="7"/>
  <c r="C185" i="7"/>
  <c r="C186" i="7"/>
  <c r="C187" i="7"/>
  <c r="C188" i="7"/>
  <c r="C189" i="7"/>
  <c r="C190" i="7"/>
  <c r="C191" i="7"/>
  <c r="C194" i="7"/>
  <c r="C195" i="7"/>
  <c r="C197" i="7"/>
  <c r="C198" i="7"/>
  <c r="C199" i="7"/>
  <c r="C200" i="7"/>
  <c r="C202" i="7"/>
  <c r="C203" i="7"/>
  <c r="C204" i="7"/>
  <c r="C207" i="7"/>
  <c r="C208" i="7"/>
  <c r="C209" i="7"/>
  <c r="C210" i="7"/>
  <c r="C211" i="7"/>
  <c r="C212" i="7"/>
  <c r="C213" i="7"/>
  <c r="C216" i="7"/>
  <c r="C217" i="7"/>
  <c r="C218" i="7"/>
  <c r="C219" i="7"/>
  <c r="C220" i="7"/>
  <c r="C223" i="7"/>
  <c r="C224" i="7"/>
  <c r="C225" i="7"/>
  <c r="C226" i="7"/>
  <c r="C227" i="7"/>
  <c r="C232" i="7"/>
  <c r="C233" i="7"/>
  <c r="C234" i="7"/>
  <c r="C235" i="7"/>
  <c r="C236" i="7"/>
  <c r="C237" i="7"/>
  <c r="C238" i="7"/>
  <c r="C239" i="7"/>
  <c r="C240" i="7"/>
  <c r="C241" i="7"/>
  <c r="C243" i="7"/>
  <c r="C244" i="7"/>
  <c r="C246" i="7"/>
  <c r="C247" i="7"/>
  <c r="C249" i="7"/>
  <c r="C250" i="7"/>
  <c r="B169" i="7"/>
  <c r="B170" i="7"/>
  <c r="B171" i="7"/>
  <c r="B172" i="7"/>
  <c r="B174" i="7"/>
  <c r="B175" i="7"/>
  <c r="B176" i="7"/>
  <c r="B177" i="7"/>
  <c r="B178" i="7"/>
  <c r="B179" i="7"/>
  <c r="B180" i="7"/>
  <c r="B181" i="7"/>
  <c r="B184" i="7"/>
  <c r="B185" i="7"/>
  <c r="B186" i="7"/>
  <c r="B187" i="7"/>
  <c r="B188" i="7"/>
  <c r="B189" i="7"/>
  <c r="B190" i="7"/>
  <c r="B191" i="7"/>
  <c r="C168" i="7"/>
  <c r="C167" i="7"/>
  <c r="C166" i="7"/>
  <c r="C165" i="7"/>
  <c r="B168" i="7"/>
  <c r="B167" i="7"/>
  <c r="B166" i="7"/>
  <c r="B165" i="7"/>
  <c r="B164" i="7"/>
  <c r="B163" i="7"/>
  <c r="B162" i="7"/>
  <c r="C164" i="7"/>
  <c r="C163" i="7"/>
  <c r="C162" i="7"/>
  <c r="C149" i="7"/>
  <c r="C150" i="7"/>
  <c r="C151" i="7"/>
  <c r="C152" i="7"/>
  <c r="C158" i="7"/>
  <c r="B149" i="7"/>
  <c r="B150" i="7"/>
  <c r="B151" i="7"/>
  <c r="B152" i="7"/>
  <c r="B158" i="7"/>
  <c r="I44" i="7"/>
  <c r="I43" i="7"/>
  <c r="I42" i="7"/>
  <c r="I40" i="7"/>
  <c r="I38" i="7"/>
  <c r="C42" i="7"/>
  <c r="I196" i="7"/>
  <c r="I197" i="7"/>
  <c r="I198" i="7"/>
  <c r="I199" i="7"/>
  <c r="I200" i="7"/>
  <c r="I28" i="7"/>
  <c r="I29" i="7"/>
  <c r="I31" i="7"/>
  <c r="I33" i="7"/>
  <c r="I34" i="7"/>
  <c r="I36" i="7"/>
  <c r="I37" i="7"/>
  <c r="I45" i="7"/>
  <c r="I46" i="7"/>
  <c r="I47" i="7"/>
  <c r="I48" i="7"/>
  <c r="I49" i="7"/>
  <c r="I50" i="7"/>
  <c r="I51" i="7"/>
  <c r="I52" i="7"/>
  <c r="I53" i="7"/>
  <c r="I55" i="7"/>
  <c r="I56" i="7"/>
  <c r="I57" i="7"/>
  <c r="I58" i="7"/>
  <c r="I59" i="7"/>
  <c r="I60" i="7"/>
  <c r="I61" i="7"/>
  <c r="I62" i="7"/>
  <c r="I65" i="7"/>
  <c r="I66" i="7"/>
  <c r="I67" i="7"/>
  <c r="I68" i="7"/>
  <c r="I69" i="7"/>
  <c r="I70" i="7"/>
  <c r="I71" i="7"/>
  <c r="I72" i="7"/>
  <c r="I73" i="7"/>
  <c r="I74" i="7"/>
  <c r="I75" i="7"/>
  <c r="I76" i="7"/>
  <c r="I77" i="7"/>
  <c r="I78" i="7"/>
  <c r="I79" i="7"/>
  <c r="I80" i="7"/>
  <c r="I81" i="7"/>
  <c r="I82" i="7"/>
  <c r="I83" i="7"/>
  <c r="I84" i="7"/>
  <c r="I85" i="7"/>
  <c r="I86" i="7"/>
  <c r="I87" i="7"/>
  <c r="I88" i="7"/>
  <c r="I90" i="7"/>
  <c r="I95" i="7"/>
  <c r="I96" i="7"/>
  <c r="I97" i="7"/>
  <c r="I98" i="7"/>
  <c r="I99" i="7"/>
  <c r="I100" i="7"/>
  <c r="I101" i="7"/>
  <c r="I102" i="7"/>
  <c r="I103" i="7"/>
  <c r="I104" i="7"/>
  <c r="I105" i="7"/>
  <c r="I106" i="7"/>
  <c r="I107" i="7"/>
  <c r="I108" i="7"/>
  <c r="I109" i="7"/>
  <c r="I110" i="7"/>
  <c r="I111" i="7"/>
  <c r="I112" i="7"/>
  <c r="I113" i="7"/>
  <c r="I114" i="7"/>
  <c r="I115" i="7"/>
  <c r="I116" i="7"/>
  <c r="I117" i="7"/>
  <c r="I118" i="7"/>
  <c r="I119" i="7"/>
  <c r="I120" i="7"/>
  <c r="I121" i="7"/>
  <c r="I123" i="7"/>
  <c r="I124" i="7"/>
  <c r="I125" i="7"/>
  <c r="I126" i="7"/>
  <c r="I127" i="7"/>
  <c r="I128" i="7"/>
  <c r="I129" i="7"/>
  <c r="I130" i="7"/>
  <c r="I131" i="7"/>
  <c r="I132" i="7"/>
  <c r="I133" i="7"/>
  <c r="I134" i="7"/>
  <c r="I137" i="7"/>
  <c r="I138" i="7"/>
  <c r="I139" i="7"/>
  <c r="I140" i="7"/>
  <c r="I141" i="7"/>
  <c r="I142" i="7"/>
  <c r="I143" i="7"/>
  <c r="I144" i="7"/>
  <c r="I145" i="7"/>
  <c r="I146" i="7"/>
  <c r="I147" i="7"/>
  <c r="I148" i="7"/>
  <c r="I149" i="7"/>
  <c r="I150" i="7"/>
  <c r="I151" i="7"/>
  <c r="I152" i="7"/>
  <c r="I158" i="7"/>
  <c r="I159" i="7"/>
  <c r="I160" i="7"/>
  <c r="I161" i="7"/>
  <c r="I162" i="7"/>
  <c r="I163" i="7"/>
  <c r="I164" i="7"/>
  <c r="I165" i="7"/>
  <c r="I166" i="7"/>
  <c r="I167" i="7"/>
  <c r="I168" i="7"/>
  <c r="I169" i="7"/>
  <c r="I170" i="7"/>
  <c r="I171" i="7"/>
  <c r="I172" i="7"/>
  <c r="I173" i="7"/>
  <c r="I174" i="7"/>
  <c r="I175" i="7"/>
  <c r="I176" i="7"/>
  <c r="I177" i="7"/>
  <c r="I178" i="7"/>
  <c r="I179" i="7"/>
  <c r="I180" i="7"/>
  <c r="I181" i="7"/>
  <c r="I182" i="7"/>
  <c r="I183" i="7"/>
  <c r="I184" i="7"/>
  <c r="I185" i="7"/>
  <c r="I186" i="7"/>
  <c r="I187" i="7"/>
  <c r="I188" i="7"/>
  <c r="I189" i="7"/>
  <c r="I190" i="7"/>
  <c r="I191" i="7"/>
  <c r="I192" i="7"/>
  <c r="I193" i="7"/>
  <c r="I194" i="7"/>
  <c r="I195" i="7"/>
  <c r="I201" i="7"/>
  <c r="I202" i="7"/>
  <c r="I203" i="7"/>
  <c r="I204" i="7"/>
  <c r="I205" i="7"/>
  <c r="I206" i="7"/>
  <c r="I208" i="7"/>
  <c r="I209" i="7"/>
  <c r="I210" i="7"/>
  <c r="I211" i="7"/>
  <c r="I212" i="7"/>
  <c r="I213" i="7"/>
  <c r="I214" i="7"/>
  <c r="I215" i="7"/>
  <c r="I216" i="7"/>
  <c r="I217" i="7"/>
  <c r="I218" i="7"/>
  <c r="I219" i="7"/>
  <c r="I220" i="7"/>
  <c r="I221" i="7"/>
  <c r="I222" i="7"/>
  <c r="I223" i="7"/>
  <c r="I224" i="7"/>
  <c r="I225" i="7"/>
  <c r="I226" i="7"/>
  <c r="I227" i="7"/>
  <c r="I228" i="7"/>
  <c r="I229" i="7"/>
  <c r="I230" i="7"/>
  <c r="I231" i="7"/>
  <c r="I232" i="7"/>
  <c r="I233" i="7"/>
  <c r="I234" i="7"/>
  <c r="I235" i="7"/>
  <c r="I236" i="7"/>
  <c r="I237" i="7"/>
  <c r="I238" i="7"/>
  <c r="I239" i="7"/>
  <c r="I240" i="7"/>
  <c r="I241" i="7"/>
  <c r="I242" i="7"/>
  <c r="I243" i="7"/>
  <c r="I244" i="7"/>
  <c r="I245" i="7"/>
  <c r="I246" i="7"/>
  <c r="I247" i="7"/>
  <c r="I253" i="7"/>
  <c r="I258" i="7"/>
  <c r="I259" i="7"/>
  <c r="I265" i="7"/>
  <c r="I337" i="7"/>
  <c r="I338" i="7"/>
  <c r="I339" i="7"/>
  <c r="I341" i="7"/>
  <c r="I343" i="7"/>
  <c r="I344" i="7"/>
  <c r="I345" i="7"/>
  <c r="I346" i="7"/>
  <c r="I347" i="7"/>
  <c r="I348" i="7"/>
  <c r="I349" i="7"/>
  <c r="I350" i="7"/>
  <c r="I351" i="7"/>
  <c r="I352" i="7"/>
  <c r="I353" i="7"/>
  <c r="I354" i="7"/>
  <c r="I355" i="7"/>
  <c r="I356" i="7"/>
  <c r="I357" i="7"/>
  <c r="I358" i="7"/>
  <c r="I359" i="7"/>
  <c r="I360" i="7"/>
  <c r="I361" i="7"/>
  <c r="I362" i="7"/>
  <c r="I363" i="7"/>
  <c r="I364" i="7"/>
  <c r="I365" i="7"/>
  <c r="I366" i="7"/>
  <c r="I367" i="7"/>
  <c r="I368" i="7"/>
  <c r="I369" i="7"/>
  <c r="I370" i="7"/>
  <c r="I371" i="7"/>
  <c r="I372" i="7"/>
  <c r="I373" i="7"/>
  <c r="I374" i="7"/>
  <c r="I375" i="7"/>
  <c r="I376" i="7"/>
  <c r="I377" i="7"/>
  <c r="I378" i="7"/>
  <c r="I379" i="7"/>
  <c r="I380" i="7"/>
  <c r="I381" i="7"/>
  <c r="I382" i="7"/>
  <c r="I383" i="7"/>
  <c r="I384" i="7"/>
  <c r="I385" i="7"/>
  <c r="I386" i="7"/>
  <c r="I387" i="7"/>
  <c r="I388" i="7"/>
  <c r="I389" i="7"/>
  <c r="I390" i="7"/>
  <c r="I391" i="7"/>
  <c r="I392" i="7"/>
  <c r="I393" i="7"/>
  <c r="I394" i="7"/>
  <c r="I395" i="7"/>
  <c r="I396" i="7"/>
  <c r="I397" i="7"/>
  <c r="I398" i="7"/>
  <c r="I399" i="7"/>
  <c r="I401" i="7"/>
  <c r="I402" i="7"/>
  <c r="I403" i="7"/>
  <c r="I404" i="7"/>
  <c r="I405" i="7"/>
  <c r="I406" i="7"/>
  <c r="I407" i="7"/>
  <c r="I408" i="7"/>
  <c r="I409" i="7"/>
  <c r="I410" i="7"/>
  <c r="I411" i="7"/>
  <c r="I412" i="7"/>
  <c r="I413" i="7"/>
  <c r="I414" i="7"/>
  <c r="I418" i="7"/>
  <c r="I415" i="7"/>
  <c r="I417" i="7"/>
  <c r="I27" i="7"/>
  <c r="C19" i="7"/>
  <c r="C20" i="7"/>
  <c r="C21" i="7"/>
  <c r="C22" i="7"/>
  <c r="C23" i="7"/>
  <c r="C24" i="7"/>
  <c r="C25" i="7"/>
  <c r="C27" i="7"/>
  <c r="C28" i="7"/>
  <c r="C29" i="7"/>
  <c r="C31" i="7"/>
  <c r="C33" i="7"/>
  <c r="C34" i="7"/>
  <c r="C36" i="7"/>
  <c r="C37" i="7"/>
  <c r="C38" i="7"/>
  <c r="C45" i="7"/>
  <c r="C46" i="7"/>
  <c r="C49" i="7"/>
  <c r="C50" i="7"/>
  <c r="C52" i="7"/>
  <c r="C53" i="7"/>
  <c r="C54" i="7"/>
  <c r="C55" i="7"/>
  <c r="C56" i="7"/>
  <c r="C57" i="7"/>
  <c r="C58" i="7"/>
  <c r="C59" i="7"/>
  <c r="C60" i="7"/>
  <c r="C61" i="7"/>
  <c r="C62" i="7"/>
  <c r="C64" i="7"/>
  <c r="C65" i="7"/>
  <c r="C66" i="7"/>
  <c r="C68" i="7"/>
  <c r="C69" i="7"/>
  <c r="C70" i="7"/>
  <c r="C71" i="7"/>
  <c r="C72" i="7"/>
  <c r="C73" i="7"/>
  <c r="C74" i="7"/>
  <c r="C75" i="7"/>
  <c r="C77" i="7"/>
  <c r="C78" i="7"/>
  <c r="C79" i="7"/>
  <c r="C80" i="7"/>
  <c r="C81" i="7"/>
  <c r="C82" i="7"/>
  <c r="C84" i="7"/>
  <c r="C85" i="7"/>
  <c r="C86" i="7"/>
  <c r="C87" i="7"/>
  <c r="C88" i="7"/>
  <c r="C89" i="7"/>
  <c r="C90" i="7"/>
  <c r="C91" i="7"/>
  <c r="C92" i="7"/>
  <c r="C93" i="7"/>
  <c r="C94" i="7"/>
  <c r="C95" i="7"/>
  <c r="C97" i="7"/>
  <c r="C99" i="7"/>
  <c r="C100" i="7"/>
  <c r="C101" i="7"/>
  <c r="C102" i="7"/>
  <c r="C103" i="7"/>
  <c r="C105" i="7"/>
  <c r="C109" i="7"/>
  <c r="C110" i="7"/>
  <c r="C111" i="7"/>
  <c r="C112" i="7"/>
  <c r="C113" i="7"/>
  <c r="C115" i="7"/>
  <c r="C116" i="7"/>
  <c r="C117" i="7"/>
  <c r="C118" i="7"/>
  <c r="C119" i="7"/>
  <c r="C121" i="7"/>
  <c r="C123" i="7"/>
  <c r="C124" i="7"/>
  <c r="C125" i="7"/>
  <c r="C126" i="7"/>
  <c r="C127" i="7"/>
  <c r="C128" i="7"/>
  <c r="C129" i="7"/>
  <c r="C130" i="7"/>
  <c r="C131" i="7"/>
  <c r="C132" i="7"/>
  <c r="C133" i="7"/>
  <c r="C134" i="7"/>
  <c r="C135" i="7"/>
  <c r="C137" i="7"/>
  <c r="C138" i="7"/>
  <c r="C139" i="7"/>
  <c r="C141" i="7"/>
  <c r="C142" i="7"/>
  <c r="C143" i="7"/>
  <c r="C144" i="7"/>
  <c r="C145" i="7"/>
  <c r="C146" i="7"/>
  <c r="C147" i="7"/>
  <c r="C148" i="7"/>
  <c r="B19" i="7"/>
  <c r="B20" i="7"/>
  <c r="B21" i="7"/>
  <c r="B22" i="7"/>
  <c r="B23" i="7"/>
  <c r="B24" i="7"/>
  <c r="B25" i="7"/>
  <c r="B27" i="7"/>
  <c r="B28" i="7"/>
  <c r="B29" i="7"/>
  <c r="B31" i="7"/>
  <c r="B33" i="7"/>
  <c r="B34" i="7"/>
  <c r="B36" i="7"/>
  <c r="B37" i="7"/>
  <c r="B38" i="7"/>
  <c r="B40" i="7"/>
  <c r="B42" i="7"/>
  <c r="B45" i="7"/>
  <c r="B46" i="7"/>
  <c r="B47" i="7"/>
  <c r="B49" i="7"/>
  <c r="B50" i="7"/>
  <c r="B52" i="7"/>
  <c r="B53" i="7"/>
  <c r="B54" i="7"/>
  <c r="B55" i="7"/>
  <c r="B56" i="7"/>
  <c r="B57" i="7"/>
  <c r="B58" i="7"/>
  <c r="B59" i="7"/>
  <c r="B60" i="7"/>
  <c r="B64" i="7"/>
  <c r="B65" i="7"/>
  <c r="B66" i="7"/>
  <c r="B68" i="7"/>
  <c r="B69" i="7"/>
  <c r="B70" i="7"/>
  <c r="B71" i="7"/>
  <c r="B72" i="7"/>
  <c r="B73" i="7"/>
  <c r="B74" i="7"/>
  <c r="B75" i="7"/>
  <c r="B77" i="7"/>
  <c r="B78" i="7"/>
  <c r="B79" i="7"/>
  <c r="B80" i="7"/>
  <c r="B81" i="7"/>
  <c r="B82" i="7"/>
  <c r="B83" i="7"/>
  <c r="B84" i="7"/>
  <c r="B85" i="7"/>
  <c r="B86" i="7"/>
  <c r="B87" i="7"/>
  <c r="B88" i="7"/>
  <c r="B89" i="7"/>
  <c r="B90" i="7"/>
  <c r="B91" i="7"/>
  <c r="B92" i="7"/>
  <c r="B93" i="7"/>
  <c r="B94" i="7"/>
  <c r="B95" i="7"/>
  <c r="B97" i="7"/>
  <c r="B99" i="7"/>
  <c r="B100" i="7"/>
  <c r="B101" i="7"/>
  <c r="B102" i="7"/>
  <c r="B103" i="7"/>
  <c r="B105" i="7"/>
  <c r="B109" i="7"/>
  <c r="B111" i="7"/>
  <c r="B112" i="7"/>
  <c r="B113" i="7"/>
  <c r="B114" i="7"/>
  <c r="B115" i="7"/>
  <c r="B116" i="7"/>
  <c r="B117" i="7"/>
  <c r="B118" i="7"/>
  <c r="B119" i="7"/>
  <c r="B121" i="7"/>
  <c r="B123" i="7"/>
  <c r="B124" i="7"/>
  <c r="B125" i="7"/>
  <c r="B126" i="7"/>
  <c r="B127" i="7"/>
  <c r="B128" i="7"/>
  <c r="B129" i="7"/>
  <c r="B130" i="7"/>
  <c r="B131" i="7"/>
  <c r="B132" i="7"/>
  <c r="B133" i="7"/>
  <c r="B134" i="7"/>
  <c r="B135" i="7"/>
  <c r="B137" i="7"/>
  <c r="B138" i="7"/>
  <c r="B139" i="7"/>
  <c r="B141" i="7"/>
  <c r="B142" i="7"/>
  <c r="B143" i="7"/>
  <c r="B144" i="7"/>
  <c r="B145" i="7"/>
  <c r="B146" i="7"/>
  <c r="B147" i="7"/>
  <c r="B148" i="7"/>
  <c r="B15" i="7"/>
  <c r="B16" i="7"/>
  <c r="C16" i="7"/>
  <c r="B17" i="7"/>
  <c r="C17" i="7"/>
  <c r="B18" i="7"/>
  <c r="C18" i="7"/>
  <c r="B12" i="7"/>
  <c r="C12" i="7"/>
  <c r="B13" i="7"/>
  <c r="C13" i="7"/>
  <c r="B14" i="7"/>
  <c r="C14" i="7"/>
  <c r="B3" i="7"/>
  <c r="C3" i="7"/>
  <c r="B5" i="7"/>
  <c r="C5" i="7"/>
  <c r="B6" i="7"/>
  <c r="C6" i="7"/>
  <c r="B7" i="7"/>
  <c r="C7" i="7"/>
  <c r="B8" i="7"/>
  <c r="C8" i="7"/>
  <c r="B9" i="7"/>
  <c r="C9" i="7"/>
  <c r="B10" i="7"/>
  <c r="C10" i="7"/>
  <c r="B11" i="7"/>
  <c r="C11" i="7"/>
  <c r="C2408" i="7"/>
  <c r="C2391" i="7"/>
  <c r="C2392" i="7"/>
  <c r="C2393" i="7"/>
  <c r="C2394" i="7"/>
  <c r="C2395" i="7"/>
  <c r="C2396" i="7"/>
  <c r="C2397" i="7"/>
  <c r="C2398" i="7"/>
  <c r="C2399" i="7"/>
  <c r="C2400" i="7"/>
  <c r="C2401" i="7"/>
  <c r="C2402" i="7"/>
  <c r="C2403" i="7"/>
  <c r="C2404" i="7"/>
  <c r="C2405" i="7"/>
  <c r="C2406" i="7"/>
  <c r="C2407" i="7"/>
  <c r="B2391" i="7"/>
  <c r="B2392" i="7"/>
  <c r="B2393" i="7"/>
  <c r="B2394" i="7"/>
  <c r="B2395" i="7"/>
  <c r="B2396" i="7"/>
  <c r="B2397" i="7"/>
  <c r="B2398" i="7"/>
  <c r="B2399" i="7"/>
  <c r="B2400" i="7"/>
  <c r="B2401" i="7"/>
  <c r="B2402" i="7"/>
  <c r="B2403" i="7"/>
  <c r="B2404" i="7"/>
  <c r="B2405" i="7"/>
  <c r="B2406" i="7"/>
  <c r="B2407" i="7"/>
  <c r="B2408" i="7"/>
  <c r="H2390" i="7"/>
  <c r="I2390" i="7" s="1"/>
  <c r="C2390" i="7"/>
  <c r="B2390" i="7"/>
  <c r="H2389" i="7"/>
  <c r="I2389" i="7" s="1"/>
  <c r="C2389" i="7"/>
  <c r="B2389" i="7"/>
  <c r="H2388" i="7"/>
  <c r="I2388" i="7" s="1"/>
  <c r="C2388" i="7"/>
  <c r="B2388" i="7"/>
  <c r="H2387" i="7"/>
  <c r="I2387" i="7" s="1"/>
  <c r="C2387" i="7"/>
  <c r="B2387" i="7"/>
  <c r="C2386" i="7"/>
  <c r="B2386" i="7"/>
  <c r="C2382" i="7"/>
  <c r="B2382" i="7"/>
  <c r="H2386" i="7"/>
  <c r="I2386" i="7" s="1"/>
  <c r="H2385" i="7"/>
  <c r="I2385" i="7" s="1"/>
  <c r="C2385" i="7"/>
  <c r="B2385" i="7"/>
  <c r="H2384" i="7"/>
  <c r="I2384" i="7" s="1"/>
  <c r="C2384" i="7"/>
  <c r="B2384" i="7"/>
  <c r="H2383" i="7"/>
  <c r="I2383" i="7" s="1"/>
  <c r="C2383" i="7"/>
  <c r="B2383" i="7"/>
  <c r="C2354" i="7"/>
  <c r="C2355" i="7"/>
  <c r="C2356" i="7"/>
  <c r="C2357" i="7"/>
  <c r="C2358" i="7"/>
  <c r="C2359" i="7"/>
  <c r="C2360" i="7"/>
  <c r="C2361" i="7"/>
  <c r="C2362" i="7"/>
  <c r="C2363" i="7"/>
  <c r="C2364" i="7"/>
  <c r="C2365" i="7"/>
  <c r="C2366" i="7"/>
  <c r="C2367" i="7"/>
  <c r="C2368" i="7"/>
  <c r="C2369" i="7"/>
  <c r="C2370" i="7"/>
  <c r="C2371" i="7"/>
  <c r="C2372" i="7"/>
  <c r="C2373" i="7"/>
  <c r="C2374" i="7"/>
  <c r="C2375" i="7"/>
  <c r="C2376" i="7"/>
  <c r="C2377" i="7"/>
  <c r="C2378" i="7"/>
  <c r="C2379" i="7"/>
  <c r="C2380" i="7"/>
  <c r="C2381" i="7"/>
  <c r="B2354" i="7"/>
  <c r="B2355" i="7"/>
  <c r="B2356" i="7"/>
  <c r="B2357" i="7"/>
  <c r="B2358" i="7"/>
  <c r="B2359" i="7"/>
  <c r="B2360" i="7"/>
  <c r="B2361" i="7"/>
  <c r="B2362" i="7"/>
  <c r="B2363" i="7"/>
  <c r="B2364" i="7"/>
  <c r="B2365" i="7"/>
  <c r="B2366" i="7"/>
  <c r="B2367" i="7"/>
  <c r="B2368" i="7"/>
  <c r="B2369" i="7"/>
  <c r="B2370" i="7"/>
  <c r="B2371" i="7"/>
  <c r="B2372" i="7"/>
  <c r="B2373" i="7"/>
  <c r="B2374" i="7"/>
  <c r="B2375" i="7"/>
  <c r="B2376" i="7"/>
  <c r="B2377" i="7"/>
  <c r="B2378" i="7"/>
  <c r="B2379" i="7"/>
  <c r="B2380" i="7"/>
  <c r="B2381" i="7"/>
  <c r="C2324" i="7"/>
  <c r="C2325" i="7"/>
  <c r="C2326" i="7"/>
  <c r="C2327" i="7"/>
  <c r="C2328" i="7"/>
  <c r="C2329" i="7"/>
  <c r="C2330" i="7"/>
  <c r="C2331" i="7"/>
  <c r="C2332" i="7"/>
  <c r="C2333" i="7"/>
  <c r="C2334" i="7"/>
  <c r="C2335" i="7"/>
  <c r="C2336" i="7"/>
  <c r="C2337" i="7"/>
  <c r="C2338" i="7"/>
  <c r="C2339" i="7"/>
  <c r="C2340" i="7"/>
  <c r="C2341" i="7"/>
  <c r="C2342" i="7"/>
  <c r="C2343" i="7"/>
  <c r="C2344" i="7"/>
  <c r="C2345" i="7"/>
  <c r="C2346" i="7"/>
  <c r="C2347" i="7"/>
  <c r="C2348" i="7"/>
  <c r="C2349" i="7"/>
  <c r="C2350" i="7"/>
  <c r="C2351" i="7"/>
  <c r="C2352" i="7"/>
  <c r="C2353" i="7"/>
  <c r="B2324" i="7"/>
  <c r="B2325" i="7"/>
  <c r="B2326" i="7"/>
  <c r="B2327" i="7"/>
  <c r="B2328" i="7"/>
  <c r="B2329" i="7"/>
  <c r="B2330" i="7"/>
  <c r="B2331" i="7"/>
  <c r="B2332" i="7"/>
  <c r="B2333" i="7"/>
  <c r="B2334" i="7"/>
  <c r="B2335" i="7"/>
  <c r="B2336" i="7"/>
  <c r="B2337" i="7"/>
  <c r="B2338" i="7"/>
  <c r="B2339" i="7"/>
  <c r="B2340" i="7"/>
  <c r="B2341" i="7"/>
  <c r="B2342" i="7"/>
  <c r="B2343" i="7"/>
  <c r="B2344" i="7"/>
  <c r="B2345" i="7"/>
  <c r="B2346" i="7"/>
  <c r="B2347" i="7"/>
  <c r="B2348" i="7"/>
  <c r="B2349" i="7"/>
  <c r="B2350" i="7"/>
  <c r="B2351" i="7"/>
  <c r="B2352" i="7"/>
  <c r="B2353" i="7"/>
  <c r="C2288" i="7"/>
  <c r="C2289" i="7"/>
  <c r="C2290" i="7"/>
  <c r="C2291" i="7"/>
  <c r="C2292" i="7"/>
  <c r="C2293" i="7"/>
  <c r="C2294" i="7"/>
  <c r="C2295" i="7"/>
  <c r="C2296" i="7"/>
  <c r="C2297" i="7"/>
  <c r="C2298" i="7"/>
  <c r="C2299" i="7"/>
  <c r="C2300" i="7"/>
  <c r="C2301" i="7"/>
  <c r="C2302" i="7"/>
  <c r="C2303" i="7"/>
  <c r="C2304" i="7"/>
  <c r="C2305" i="7"/>
  <c r="C2306" i="7"/>
  <c r="C2307" i="7"/>
  <c r="C2308" i="7"/>
  <c r="C2309" i="7"/>
  <c r="C2310" i="7"/>
  <c r="C2311" i="7"/>
  <c r="C2312" i="7"/>
  <c r="C2313" i="7"/>
  <c r="C2314" i="7"/>
  <c r="C2315" i="7"/>
  <c r="C2316" i="7"/>
  <c r="C2317" i="7"/>
  <c r="C2318" i="7"/>
  <c r="C2319" i="7"/>
  <c r="C2320" i="7"/>
  <c r="C2321" i="7"/>
  <c r="C2322" i="7"/>
  <c r="C2323" i="7"/>
  <c r="B2288" i="7"/>
  <c r="B2289" i="7"/>
  <c r="B2290" i="7"/>
  <c r="B2291" i="7"/>
  <c r="B2292" i="7"/>
  <c r="B2293" i="7"/>
  <c r="B2294" i="7"/>
  <c r="B2295" i="7"/>
  <c r="B2296" i="7"/>
  <c r="B2297" i="7"/>
  <c r="B2298" i="7"/>
  <c r="B2299" i="7"/>
  <c r="B2300" i="7"/>
  <c r="B2301" i="7"/>
  <c r="B2302" i="7"/>
  <c r="B2303" i="7"/>
  <c r="B2304" i="7"/>
  <c r="B2305" i="7"/>
  <c r="B2306" i="7"/>
  <c r="B2307" i="7"/>
  <c r="B2308" i="7"/>
  <c r="B2309" i="7"/>
  <c r="B2310" i="7"/>
  <c r="B2311" i="7"/>
  <c r="B2312" i="7"/>
  <c r="B2313" i="7"/>
  <c r="B2314" i="7"/>
  <c r="B2315" i="7"/>
  <c r="B2316" i="7"/>
  <c r="B2317" i="7"/>
  <c r="B2318" i="7"/>
  <c r="B2319" i="7"/>
  <c r="B2320" i="7"/>
  <c r="B2321" i="7"/>
  <c r="B2322" i="7"/>
  <c r="B2323" i="7"/>
  <c r="C2213" i="7"/>
  <c r="C2214" i="7"/>
  <c r="C2215" i="7"/>
  <c r="C2216" i="7"/>
  <c r="C2217" i="7"/>
  <c r="C2218" i="7"/>
  <c r="C2219" i="7"/>
  <c r="C2220" i="7"/>
  <c r="C2221" i="7"/>
  <c r="C2222" i="7"/>
  <c r="C2223" i="7"/>
  <c r="C2224" i="7"/>
  <c r="C2225" i="7"/>
  <c r="C2226" i="7"/>
  <c r="C2227" i="7"/>
  <c r="C2228" i="7"/>
  <c r="C2229" i="7"/>
  <c r="C2230" i="7"/>
  <c r="C2231" i="7"/>
  <c r="C2232" i="7"/>
  <c r="C2233" i="7"/>
  <c r="C2234" i="7"/>
  <c r="C2235" i="7"/>
  <c r="C2236" i="7"/>
  <c r="C2237" i="7"/>
  <c r="C2238" i="7"/>
  <c r="C2239" i="7"/>
  <c r="C2240" i="7"/>
  <c r="C2241" i="7"/>
  <c r="C2242" i="7"/>
  <c r="C2243" i="7"/>
  <c r="C2244" i="7"/>
  <c r="C2245" i="7"/>
  <c r="C2246" i="7"/>
  <c r="C2247" i="7"/>
  <c r="C2248" i="7"/>
  <c r="C2249" i="7"/>
  <c r="C2250" i="7"/>
  <c r="C2251" i="7"/>
  <c r="C2252" i="7"/>
  <c r="C2253" i="7"/>
  <c r="C2254" i="7"/>
  <c r="C2255" i="7"/>
  <c r="C2256" i="7"/>
  <c r="C2257" i="7"/>
  <c r="C2258" i="7"/>
  <c r="C2259" i="7"/>
  <c r="C2260" i="7"/>
  <c r="C2261" i="7"/>
  <c r="C2262" i="7"/>
  <c r="C2263" i="7"/>
  <c r="C2264" i="7"/>
  <c r="C2265" i="7"/>
  <c r="C2266" i="7"/>
  <c r="C2267" i="7"/>
  <c r="C2268" i="7"/>
  <c r="C2269" i="7"/>
  <c r="C2270" i="7"/>
  <c r="C2271" i="7"/>
  <c r="C2272" i="7"/>
  <c r="C2273" i="7"/>
  <c r="C2274" i="7"/>
  <c r="C2275" i="7"/>
  <c r="C2276" i="7"/>
  <c r="C2277" i="7"/>
  <c r="C2278" i="7"/>
  <c r="C2279" i="7"/>
  <c r="C2280" i="7"/>
  <c r="C2281" i="7"/>
  <c r="C2282" i="7"/>
  <c r="C2283" i="7"/>
  <c r="C2284" i="7"/>
  <c r="C2285" i="7"/>
  <c r="C2286" i="7"/>
  <c r="C2287" i="7"/>
  <c r="B2213" i="7"/>
  <c r="B2214" i="7"/>
  <c r="B2215" i="7"/>
  <c r="B2216" i="7"/>
  <c r="B2217" i="7"/>
  <c r="B2218" i="7"/>
  <c r="B2219" i="7"/>
  <c r="B2220" i="7"/>
  <c r="B2221" i="7"/>
  <c r="B2222" i="7"/>
  <c r="B2223" i="7"/>
  <c r="B2224" i="7"/>
  <c r="B2225" i="7"/>
  <c r="B2226" i="7"/>
  <c r="B2227" i="7"/>
  <c r="B2228" i="7"/>
  <c r="B2229" i="7"/>
  <c r="B2230" i="7"/>
  <c r="B2231" i="7"/>
  <c r="B2232" i="7"/>
  <c r="B2233" i="7"/>
  <c r="B2234" i="7"/>
  <c r="B2235" i="7"/>
  <c r="B2236" i="7"/>
  <c r="B2237" i="7"/>
  <c r="B2238" i="7"/>
  <c r="B2239" i="7"/>
  <c r="B2240" i="7"/>
  <c r="B2241" i="7"/>
  <c r="B2242" i="7"/>
  <c r="B2243" i="7"/>
  <c r="B2244" i="7"/>
  <c r="B2245" i="7"/>
  <c r="B2246" i="7"/>
  <c r="B2247" i="7"/>
  <c r="B2248" i="7"/>
  <c r="B2249" i="7"/>
  <c r="B2250" i="7"/>
  <c r="B2251" i="7"/>
  <c r="B2252" i="7"/>
  <c r="B2253" i="7"/>
  <c r="B2254" i="7"/>
  <c r="B2255" i="7"/>
  <c r="B2256" i="7"/>
  <c r="B2257" i="7"/>
  <c r="B2258" i="7"/>
  <c r="B2259" i="7"/>
  <c r="B2260" i="7"/>
  <c r="B2261" i="7"/>
  <c r="B2262" i="7"/>
  <c r="B2263" i="7"/>
  <c r="B2264" i="7"/>
  <c r="B2265" i="7"/>
  <c r="B2266" i="7"/>
  <c r="B2267" i="7"/>
  <c r="B2268" i="7"/>
  <c r="B2269" i="7"/>
  <c r="B2270" i="7"/>
  <c r="B2271" i="7"/>
  <c r="B2272" i="7"/>
  <c r="B2273" i="7"/>
  <c r="B2274" i="7"/>
  <c r="B2275" i="7"/>
  <c r="B2276" i="7"/>
  <c r="B2277" i="7"/>
  <c r="B2278" i="7"/>
  <c r="B2279" i="7"/>
  <c r="B2280" i="7"/>
  <c r="B2281" i="7"/>
  <c r="B2282" i="7"/>
  <c r="B2283" i="7"/>
  <c r="B2284" i="7"/>
  <c r="B2285" i="7"/>
  <c r="B2286" i="7"/>
  <c r="B2287" i="7"/>
  <c r="C2205" i="7"/>
  <c r="C2206" i="7"/>
  <c r="C2207" i="7"/>
  <c r="C2208" i="7"/>
  <c r="C2209" i="7"/>
  <c r="C2210" i="7"/>
  <c r="C2211" i="7"/>
  <c r="C2212" i="7"/>
  <c r="B2205" i="7"/>
  <c r="B2206" i="7"/>
  <c r="B2207" i="7"/>
  <c r="B2208" i="7"/>
  <c r="B2209" i="7"/>
  <c r="B2210" i="7"/>
  <c r="B2211" i="7"/>
  <c r="B2212" i="7"/>
  <c r="C2194" i="7"/>
  <c r="C2195" i="7"/>
  <c r="C2196" i="7"/>
  <c r="C2197" i="7"/>
  <c r="C2198" i="7"/>
  <c r="C2199" i="7"/>
  <c r="C2200" i="7"/>
  <c r="C2201" i="7"/>
  <c r="C2202" i="7"/>
  <c r="C2203" i="7"/>
  <c r="C2204" i="7"/>
  <c r="B2194" i="7"/>
  <c r="B2195" i="7"/>
  <c r="B2196" i="7"/>
  <c r="B2197" i="7"/>
  <c r="B2198" i="7"/>
  <c r="B2199" i="7"/>
  <c r="B2200" i="7"/>
  <c r="B2201" i="7"/>
  <c r="B2202" i="7"/>
  <c r="B2203" i="7"/>
  <c r="B2204" i="7"/>
  <c r="C2112" i="7"/>
  <c r="C2113" i="7"/>
  <c r="C2114" i="7"/>
  <c r="C2115" i="7"/>
  <c r="C2116" i="7"/>
  <c r="C2117" i="7"/>
  <c r="C2118" i="7"/>
  <c r="C2119" i="7"/>
  <c r="C2120" i="7"/>
  <c r="C2121" i="7"/>
  <c r="C2122" i="7"/>
  <c r="C2123" i="7"/>
  <c r="C2124" i="7"/>
  <c r="C2125" i="7"/>
  <c r="C2126" i="7"/>
  <c r="C2127" i="7"/>
  <c r="C2128" i="7"/>
  <c r="C2129" i="7"/>
  <c r="C2130" i="7"/>
  <c r="C2131" i="7"/>
  <c r="C2132" i="7"/>
  <c r="C2133" i="7"/>
  <c r="C2134" i="7"/>
  <c r="C2135" i="7"/>
  <c r="C2136" i="7"/>
  <c r="C2137" i="7"/>
  <c r="C2138" i="7"/>
  <c r="C2139" i="7"/>
  <c r="C2140" i="7"/>
  <c r="C2141" i="7"/>
  <c r="C2142" i="7"/>
  <c r="C2143" i="7"/>
  <c r="C2144" i="7"/>
  <c r="C2145" i="7"/>
  <c r="C2146" i="7"/>
  <c r="C2147" i="7"/>
  <c r="C2148" i="7"/>
  <c r="C2149" i="7"/>
  <c r="C2150" i="7"/>
  <c r="C2151" i="7"/>
  <c r="C2152" i="7"/>
  <c r="C2153" i="7"/>
  <c r="C2154" i="7"/>
  <c r="C2155" i="7"/>
  <c r="C2156" i="7"/>
  <c r="C2157" i="7"/>
  <c r="C2158" i="7"/>
  <c r="C2159" i="7"/>
  <c r="C2160" i="7"/>
  <c r="C2161" i="7"/>
  <c r="C2162" i="7"/>
  <c r="C2163" i="7"/>
  <c r="C2164" i="7"/>
  <c r="C2165" i="7"/>
  <c r="C2166" i="7"/>
  <c r="C2167" i="7"/>
  <c r="C2168" i="7"/>
  <c r="C2169" i="7"/>
  <c r="C2170" i="7"/>
  <c r="C2171" i="7"/>
  <c r="C2172" i="7"/>
  <c r="C2173" i="7"/>
  <c r="C2174" i="7"/>
  <c r="C2175" i="7"/>
  <c r="C2176" i="7"/>
  <c r="C2177" i="7"/>
  <c r="C2178" i="7"/>
  <c r="C2179" i="7"/>
  <c r="C2180" i="7"/>
  <c r="C2181" i="7"/>
  <c r="C2182" i="7"/>
  <c r="C2183" i="7"/>
  <c r="C2184" i="7"/>
  <c r="C2185" i="7"/>
  <c r="C2186" i="7"/>
  <c r="C2187" i="7"/>
  <c r="C2188" i="7"/>
  <c r="C2189" i="7"/>
  <c r="C2190" i="7"/>
  <c r="C2191" i="7"/>
  <c r="C2192" i="7"/>
  <c r="C2193" i="7"/>
  <c r="B2112" i="7"/>
  <c r="B2113" i="7"/>
  <c r="B2114" i="7"/>
  <c r="B2115" i="7"/>
  <c r="B2116" i="7"/>
  <c r="B2117" i="7"/>
  <c r="B2118" i="7"/>
  <c r="B2119" i="7"/>
  <c r="B2120" i="7"/>
  <c r="B2121" i="7"/>
  <c r="B2122" i="7"/>
  <c r="B2123" i="7"/>
  <c r="B2124" i="7"/>
  <c r="B2125" i="7"/>
  <c r="B2126" i="7"/>
  <c r="B2127" i="7"/>
  <c r="B2128" i="7"/>
  <c r="B2129" i="7"/>
  <c r="B2130" i="7"/>
  <c r="B2131" i="7"/>
  <c r="B2132" i="7"/>
  <c r="B2133" i="7"/>
  <c r="B2134" i="7"/>
  <c r="B2135" i="7"/>
  <c r="B2136" i="7"/>
  <c r="B2137" i="7"/>
  <c r="B2138" i="7"/>
  <c r="B2139" i="7"/>
  <c r="B2140" i="7"/>
  <c r="B2141" i="7"/>
  <c r="B2142" i="7"/>
  <c r="B2143" i="7"/>
  <c r="B2144" i="7"/>
  <c r="B2145" i="7"/>
  <c r="B2146" i="7"/>
  <c r="B2147" i="7"/>
  <c r="B2148" i="7"/>
  <c r="B2149" i="7"/>
  <c r="B2150" i="7"/>
  <c r="B2151" i="7"/>
  <c r="B2152" i="7"/>
  <c r="B2153" i="7"/>
  <c r="B2154" i="7"/>
  <c r="B2155" i="7"/>
  <c r="B2156" i="7"/>
  <c r="B2157" i="7"/>
  <c r="B2158" i="7"/>
  <c r="B2159" i="7"/>
  <c r="B2160" i="7"/>
  <c r="B2161" i="7"/>
  <c r="B2162" i="7"/>
  <c r="B2163" i="7"/>
  <c r="B2164" i="7"/>
  <c r="B2165" i="7"/>
  <c r="B2166" i="7"/>
  <c r="B2167" i="7"/>
  <c r="B2168" i="7"/>
  <c r="B2169" i="7"/>
  <c r="B2170" i="7"/>
  <c r="B2171" i="7"/>
  <c r="B2172" i="7"/>
  <c r="B2173" i="7"/>
  <c r="B2174" i="7"/>
  <c r="B2175" i="7"/>
  <c r="B2176" i="7"/>
  <c r="B2177" i="7"/>
  <c r="B2178" i="7"/>
  <c r="B2179" i="7"/>
  <c r="B2180" i="7"/>
  <c r="B2181" i="7"/>
  <c r="B2182" i="7"/>
  <c r="B2183" i="7"/>
  <c r="B2184" i="7"/>
  <c r="B2185" i="7"/>
  <c r="B2186" i="7"/>
  <c r="B2187" i="7"/>
  <c r="B2188" i="7"/>
  <c r="B2189" i="7"/>
  <c r="B2190" i="7"/>
  <c r="B2191" i="7"/>
  <c r="B2192" i="7"/>
  <c r="B2193" i="7"/>
  <c r="C2099" i="7"/>
  <c r="C2100" i="7"/>
  <c r="C2101" i="7"/>
  <c r="C2102" i="7"/>
  <c r="C2103" i="7"/>
  <c r="C2104" i="7"/>
  <c r="C2105" i="7"/>
  <c r="C2106" i="7"/>
  <c r="C2107" i="7"/>
  <c r="C2108" i="7"/>
  <c r="C2109" i="7"/>
  <c r="C2110" i="7"/>
  <c r="C2111" i="7"/>
  <c r="B2099" i="7"/>
  <c r="B2100" i="7"/>
  <c r="B2101" i="7"/>
  <c r="B2102" i="7"/>
  <c r="B2103" i="7"/>
  <c r="B2104" i="7"/>
  <c r="B2105" i="7"/>
  <c r="B2106" i="7"/>
  <c r="B2107" i="7"/>
  <c r="B2108" i="7"/>
  <c r="B2109" i="7"/>
  <c r="B2110" i="7"/>
  <c r="B2111" i="7"/>
  <c r="B2094" i="7"/>
  <c r="B2095" i="7"/>
  <c r="B2096" i="7"/>
  <c r="B2097" i="7"/>
  <c r="B2098" i="7"/>
  <c r="C2094" i="7"/>
  <c r="C2095" i="7"/>
  <c r="C2096" i="7"/>
  <c r="C2097" i="7"/>
  <c r="C2098" i="7"/>
  <c r="C2075" i="7"/>
  <c r="C2076" i="7"/>
  <c r="C2077" i="7"/>
  <c r="C2078" i="7"/>
  <c r="C2079" i="7"/>
  <c r="C2080" i="7"/>
  <c r="C2081" i="7"/>
  <c r="C2082" i="7"/>
  <c r="C2083" i="7"/>
  <c r="C2084" i="7"/>
  <c r="C2085" i="7"/>
  <c r="C2086" i="7"/>
  <c r="C2087" i="7"/>
  <c r="C2088" i="7"/>
  <c r="C2089" i="7"/>
  <c r="C2090" i="7"/>
  <c r="C2091" i="7"/>
  <c r="C2092" i="7"/>
  <c r="C2093" i="7"/>
  <c r="B2075" i="7"/>
  <c r="B2076" i="7"/>
  <c r="B2077" i="7"/>
  <c r="B2078" i="7"/>
  <c r="B2079" i="7"/>
  <c r="B2080" i="7"/>
  <c r="B2081" i="7"/>
  <c r="B2082" i="7"/>
  <c r="B2083" i="7"/>
  <c r="B2084" i="7"/>
  <c r="B2085" i="7"/>
  <c r="B2086" i="7"/>
  <c r="B2087" i="7"/>
  <c r="B2088" i="7"/>
  <c r="B2089" i="7"/>
  <c r="B2090" i="7"/>
  <c r="B2091" i="7"/>
  <c r="B2092" i="7"/>
  <c r="B2093" i="7"/>
  <c r="C2055" i="7"/>
  <c r="C2056" i="7"/>
  <c r="C2057" i="7"/>
  <c r="C2058" i="7"/>
  <c r="C2059" i="7"/>
  <c r="C2060" i="7"/>
  <c r="C2061" i="7"/>
  <c r="C2062" i="7"/>
  <c r="C2063" i="7"/>
  <c r="C2064" i="7"/>
  <c r="C2065" i="7"/>
  <c r="C2066" i="7"/>
  <c r="C2067" i="7"/>
  <c r="C2068" i="7"/>
  <c r="C2069" i="7"/>
  <c r="C2070" i="7"/>
  <c r="C2071" i="7"/>
  <c r="C2072" i="7"/>
  <c r="C2073" i="7"/>
  <c r="C2074" i="7"/>
  <c r="B2055" i="7"/>
  <c r="B2056" i="7"/>
  <c r="B2057" i="7"/>
  <c r="B2058" i="7"/>
  <c r="B2059" i="7"/>
  <c r="B2060" i="7"/>
  <c r="B2061" i="7"/>
  <c r="B2062" i="7"/>
  <c r="B2063" i="7"/>
  <c r="B2064" i="7"/>
  <c r="B2065" i="7"/>
  <c r="B2066" i="7"/>
  <c r="B2067" i="7"/>
  <c r="B2068" i="7"/>
  <c r="B2069" i="7"/>
  <c r="B2070" i="7"/>
  <c r="B2071" i="7"/>
  <c r="B2072" i="7"/>
  <c r="B2073" i="7"/>
  <c r="B2074" i="7"/>
  <c r="C2044" i="7"/>
  <c r="C2045" i="7"/>
  <c r="C2046" i="7"/>
  <c r="C2047" i="7"/>
  <c r="C2048" i="7"/>
  <c r="C2049" i="7"/>
  <c r="C2050" i="7"/>
  <c r="C2051" i="7"/>
  <c r="C2052" i="7"/>
  <c r="C2053" i="7"/>
  <c r="C2054" i="7"/>
  <c r="B2044" i="7"/>
  <c r="B2045" i="7"/>
  <c r="B2046" i="7"/>
  <c r="B2047" i="7"/>
  <c r="B2048" i="7"/>
  <c r="B2049" i="7"/>
  <c r="B2050" i="7"/>
  <c r="B2051" i="7"/>
  <c r="B2052" i="7"/>
  <c r="B2053" i="7"/>
  <c r="B2054" i="7"/>
  <c r="B2015" i="7"/>
  <c r="B2016" i="7"/>
  <c r="B2017" i="7"/>
  <c r="B2018" i="7"/>
  <c r="B2019" i="7"/>
  <c r="B2020" i="7"/>
  <c r="B2021" i="7"/>
  <c r="B2022" i="7"/>
  <c r="B2023" i="7"/>
  <c r="B2024" i="7"/>
  <c r="B2025" i="7"/>
  <c r="B2026" i="7"/>
  <c r="B2027" i="7"/>
  <c r="B2028" i="7"/>
  <c r="B2029" i="7"/>
  <c r="B2030" i="7"/>
  <c r="B2031" i="7"/>
  <c r="B2032" i="7"/>
  <c r="B2033" i="7"/>
  <c r="B2034" i="7"/>
  <c r="B2035" i="7"/>
  <c r="B2036" i="7"/>
  <c r="B2037" i="7"/>
  <c r="B2038" i="7"/>
  <c r="B2039" i="7"/>
  <c r="B2040" i="7"/>
  <c r="B2041" i="7"/>
  <c r="B2042" i="7"/>
  <c r="B2043" i="7"/>
  <c r="C2015" i="7"/>
  <c r="C2016" i="7"/>
  <c r="C2017" i="7"/>
  <c r="C2018" i="7"/>
  <c r="C2019" i="7"/>
  <c r="C2020" i="7"/>
  <c r="C2021" i="7"/>
  <c r="C2022" i="7"/>
  <c r="C2023" i="7"/>
  <c r="C2024" i="7"/>
  <c r="C2025" i="7"/>
  <c r="C2026" i="7"/>
  <c r="C2027" i="7"/>
  <c r="C2028" i="7"/>
  <c r="C2029" i="7"/>
  <c r="C2030" i="7"/>
  <c r="C2031" i="7"/>
  <c r="C2032" i="7"/>
  <c r="C2033" i="7"/>
  <c r="C2034" i="7"/>
  <c r="C2035" i="7"/>
  <c r="C2036" i="7"/>
  <c r="C2037" i="7"/>
  <c r="C2038" i="7"/>
  <c r="C2039" i="7"/>
  <c r="C2040" i="7"/>
  <c r="C2041" i="7"/>
  <c r="C2042" i="7"/>
  <c r="C2043" i="7"/>
  <c r="H1863" i="7"/>
  <c r="I1863" i="7" s="1"/>
  <c r="M1791" i="7"/>
  <c r="M1775" i="7"/>
  <c r="M1731" i="7"/>
  <c r="M1674" i="7"/>
  <c r="M1531" i="7"/>
  <c r="M1507" i="7"/>
  <c r="M1459" i="7"/>
  <c r="M1339" i="7"/>
  <c r="M1215" i="7"/>
  <c r="H1039" i="7"/>
  <c r="I1039" i="7" s="1"/>
  <c r="H1040" i="7"/>
  <c r="I1040" i="7" s="1"/>
  <c r="H1041" i="7"/>
  <c r="I1041" i="7" s="1"/>
  <c r="H1042" i="7"/>
  <c r="I1042" i="7" s="1"/>
  <c r="H955" i="7"/>
  <c r="I955" i="7" s="1"/>
  <c r="H956" i="7"/>
  <c r="I956" i="7" s="1"/>
  <c r="H957" i="7"/>
  <c r="I957" i="7" s="1"/>
  <c r="H958" i="7"/>
  <c r="I958" i="7" s="1"/>
  <c r="H959" i="7"/>
  <c r="I959" i="7" s="1"/>
  <c r="H960" i="7"/>
  <c r="I960" i="7" s="1"/>
  <c r="H961" i="7"/>
  <c r="I961" i="7" s="1"/>
  <c r="H962" i="7"/>
  <c r="I962" i="7" s="1"/>
  <c r="C2886" i="7"/>
  <c r="C2887" i="7"/>
  <c r="C2888" i="7"/>
  <c r="C2889" i="7"/>
  <c r="C2890" i="7"/>
  <c r="C2891" i="7"/>
  <c r="C2892" i="7"/>
  <c r="C2893" i="7"/>
  <c r="C2894" i="7"/>
  <c r="C2895" i="7"/>
  <c r="C2896" i="7"/>
  <c r="C2897" i="7"/>
  <c r="C2898" i="7"/>
  <c r="C2899" i="7"/>
  <c r="C2900" i="7"/>
  <c r="C2901" i="7"/>
  <c r="C2902" i="7"/>
  <c r="C2903" i="7"/>
  <c r="C2904" i="7"/>
  <c r="C2905" i="7"/>
  <c r="C2906" i="7"/>
  <c r="C2907" i="7"/>
  <c r="C2908" i="7"/>
  <c r="C2909" i="7"/>
  <c r="C2910" i="7"/>
  <c r="C2911" i="7"/>
  <c r="C2912" i="7"/>
  <c r="C2913" i="7"/>
  <c r="C2914" i="7"/>
  <c r="C2915" i="7"/>
  <c r="C2916" i="7"/>
  <c r="C2917" i="7"/>
  <c r="C2918" i="7"/>
  <c r="C2919" i="7"/>
  <c r="C2920" i="7"/>
  <c r="C2921" i="7"/>
  <c r="B2921" i="7"/>
  <c r="B2920" i="7"/>
  <c r="B2919" i="7"/>
  <c r="B2918" i="7"/>
  <c r="B2917" i="7"/>
  <c r="B2916" i="7"/>
  <c r="B2915" i="7"/>
  <c r="B2914" i="7"/>
  <c r="B2913" i="7"/>
  <c r="B2912" i="7"/>
  <c r="B2911" i="7"/>
  <c r="B2910" i="7"/>
  <c r="B2909" i="7"/>
  <c r="B2908" i="7"/>
  <c r="B2907" i="7"/>
  <c r="B2906" i="7"/>
  <c r="B2905" i="7"/>
  <c r="B2904" i="7"/>
  <c r="B2903" i="7"/>
  <c r="B2902" i="7"/>
  <c r="B2901" i="7"/>
  <c r="B2900" i="7"/>
  <c r="B2899" i="7"/>
  <c r="B2898" i="7"/>
  <c r="B2897" i="7"/>
  <c r="B2896" i="7"/>
  <c r="B2895" i="7"/>
  <c r="B2894" i="7"/>
  <c r="B2893" i="7"/>
  <c r="B2892" i="7"/>
  <c r="B2891" i="7"/>
  <c r="B2890" i="7"/>
  <c r="B2889" i="7"/>
  <c r="B2888" i="7"/>
  <c r="B2887" i="7"/>
  <c r="B2886" i="7"/>
  <c r="H1573" i="7"/>
  <c r="I1573" i="7" s="1"/>
  <c r="H1574" i="7"/>
  <c r="I1574" i="7" s="1"/>
  <c r="H1575" i="7"/>
  <c r="I1575" i="7" s="1"/>
  <c r="H1576" i="7"/>
  <c r="I1576" i="7" s="1"/>
  <c r="H1577" i="7"/>
  <c r="I1577" i="7" s="1"/>
  <c r="H1578" i="7"/>
  <c r="I1578" i="7" s="1"/>
  <c r="H1579" i="7"/>
  <c r="I1579" i="7" s="1"/>
  <c r="H1580" i="7"/>
  <c r="I1580" i="7" s="1"/>
  <c r="H1581" i="7"/>
  <c r="I1581" i="7" s="1"/>
  <c r="H1582" i="7"/>
  <c r="I1582" i="7" s="1"/>
  <c r="H1583" i="7"/>
  <c r="I1583" i="7" s="1"/>
  <c r="H1584" i="7"/>
  <c r="I1584" i="7" s="1"/>
  <c r="H1585" i="7"/>
  <c r="I1585" i="7" s="1"/>
  <c r="H1586" i="7"/>
  <c r="I1586" i="7" s="1"/>
  <c r="H1587" i="7"/>
  <c r="I1587" i="7" s="1"/>
  <c r="H1588" i="7"/>
  <c r="I1588" i="7" s="1"/>
  <c r="H1589" i="7"/>
  <c r="I1589" i="7" s="1"/>
  <c r="H1590" i="7"/>
  <c r="I1590" i="7" s="1"/>
  <c r="H1591" i="7"/>
  <c r="I1591" i="7" s="1"/>
  <c r="H1592" i="7"/>
  <c r="I1592" i="7" s="1"/>
  <c r="H1593" i="7"/>
  <c r="I1593" i="7" s="1"/>
  <c r="H1594" i="7"/>
  <c r="I1594" i="7" s="1"/>
  <c r="H1595" i="7"/>
  <c r="I1595" i="7" s="1"/>
  <c r="H1596" i="7"/>
  <c r="I1596" i="7" s="1"/>
  <c r="H1597" i="7"/>
  <c r="I1597" i="7" s="1"/>
  <c r="H1598" i="7"/>
  <c r="I1598" i="7" s="1"/>
  <c r="H1599" i="7"/>
  <c r="I1599" i="7" s="1"/>
  <c r="H1600" i="7"/>
  <c r="I1600" i="7" s="1"/>
  <c r="H1601" i="7"/>
  <c r="I1601" i="7" s="1"/>
  <c r="H1602" i="7"/>
  <c r="I1602" i="7" s="1"/>
  <c r="H1603" i="7"/>
  <c r="I1603" i="7" s="1"/>
  <c r="H1604" i="7"/>
  <c r="I1604" i="7" s="1"/>
  <c r="H1605" i="7"/>
  <c r="I1605" i="7" s="1"/>
  <c r="H1606" i="7"/>
  <c r="I1606" i="7" s="1"/>
  <c r="H1607" i="7"/>
  <c r="I1607" i="7" s="1"/>
  <c r="H1608" i="7"/>
  <c r="I1608" i="7" s="1"/>
  <c r="H1609" i="7"/>
  <c r="I1609" i="7" s="1"/>
  <c r="H1610" i="7"/>
  <c r="I1610" i="7" s="1"/>
  <c r="H1611" i="7"/>
  <c r="I1611" i="7" s="1"/>
  <c r="H1612" i="7"/>
  <c r="I1612" i="7" s="1"/>
  <c r="H1613" i="7"/>
  <c r="I1613" i="7" s="1"/>
  <c r="H1614" i="7"/>
  <c r="I1614" i="7" s="1"/>
  <c r="H1615" i="7"/>
  <c r="I1615" i="7" s="1"/>
  <c r="H1616" i="7"/>
  <c r="I1616" i="7" s="1"/>
  <c r="H1617" i="7"/>
  <c r="I1617" i="7" s="1"/>
  <c r="H1618" i="7"/>
  <c r="I1618" i="7" s="1"/>
  <c r="H1619" i="7"/>
  <c r="I1619" i="7" s="1"/>
  <c r="H1620" i="7"/>
  <c r="I1620" i="7" s="1"/>
  <c r="H1621" i="7"/>
  <c r="I1621" i="7" s="1"/>
  <c r="H1622" i="7"/>
  <c r="I1622" i="7" s="1"/>
  <c r="H1623" i="7"/>
  <c r="I1623" i="7" s="1"/>
  <c r="H1624" i="7"/>
  <c r="I1624" i="7" s="1"/>
  <c r="H1625" i="7"/>
  <c r="I1625" i="7" s="1"/>
  <c r="H1626" i="7"/>
  <c r="I1626" i="7" s="1"/>
  <c r="H1627" i="7"/>
  <c r="I1627" i="7" s="1"/>
  <c r="H1628" i="7"/>
  <c r="I1628" i="7" s="1"/>
  <c r="H1629" i="7"/>
  <c r="I1629" i="7" s="1"/>
  <c r="H1630" i="7"/>
  <c r="I1630" i="7" s="1"/>
  <c r="H1631" i="7"/>
  <c r="I1631" i="7" s="1"/>
  <c r="H1632" i="7"/>
  <c r="I1632" i="7" s="1"/>
  <c r="H1633" i="7"/>
  <c r="I1633" i="7" s="1"/>
  <c r="H1634" i="7"/>
  <c r="I1634" i="7" s="1"/>
  <c r="H1635" i="7"/>
  <c r="I1635" i="7" s="1"/>
  <c r="H1636" i="7"/>
  <c r="I1636" i="7" s="1"/>
  <c r="H1637" i="7"/>
  <c r="I1637" i="7" s="1"/>
  <c r="H1638" i="7"/>
  <c r="I1638" i="7" s="1"/>
  <c r="H1639" i="7"/>
  <c r="I1639" i="7" s="1"/>
  <c r="H1640" i="7"/>
  <c r="I1640" i="7" s="1"/>
  <c r="H1641" i="7"/>
  <c r="I1641" i="7" s="1"/>
  <c r="H1642" i="7"/>
  <c r="I1642" i="7" s="1"/>
  <c r="H1643" i="7"/>
  <c r="I1643" i="7" s="1"/>
  <c r="H1644" i="7"/>
  <c r="I1644" i="7" s="1"/>
  <c r="H1645" i="7"/>
  <c r="I1645" i="7" s="1"/>
  <c r="H1646" i="7"/>
  <c r="I1646" i="7" s="1"/>
  <c r="H1647" i="7"/>
  <c r="I1647" i="7" s="1"/>
  <c r="H1648" i="7"/>
  <c r="I1648" i="7" s="1"/>
  <c r="H1649" i="7"/>
  <c r="I1649" i="7" s="1"/>
  <c r="H1650" i="7"/>
  <c r="I1650" i="7" s="1"/>
  <c r="H1651" i="7"/>
  <c r="I1651" i="7" s="1"/>
  <c r="H1652" i="7"/>
  <c r="I1652" i="7" s="1"/>
  <c r="H1653" i="7"/>
  <c r="I1653" i="7" s="1"/>
  <c r="H1654" i="7"/>
  <c r="I1654" i="7" s="1"/>
  <c r="H1655" i="7"/>
  <c r="I1655" i="7" s="1"/>
  <c r="H1656" i="7"/>
  <c r="I1656" i="7" s="1"/>
  <c r="H1657" i="7"/>
  <c r="I1657" i="7" s="1"/>
  <c r="H1658" i="7"/>
  <c r="I1658" i="7" s="1"/>
  <c r="H1659" i="7"/>
  <c r="I1659" i="7" s="1"/>
  <c r="H1660" i="7"/>
  <c r="I1660" i="7" s="1"/>
  <c r="H1661" i="7"/>
  <c r="I1661" i="7" s="1"/>
  <c r="H1662" i="7"/>
  <c r="I1662" i="7" s="1"/>
  <c r="H1663" i="7"/>
  <c r="I1663" i="7" s="1"/>
  <c r="H1664" i="7"/>
  <c r="I1664" i="7" s="1"/>
  <c r="H1665" i="7"/>
  <c r="I1665" i="7" s="1"/>
  <c r="H1666" i="7"/>
  <c r="I1666" i="7" s="1"/>
  <c r="H1667" i="7"/>
  <c r="I1667" i="7" s="1"/>
  <c r="H1668" i="7"/>
  <c r="I1668" i="7" s="1"/>
  <c r="H1669" i="7"/>
  <c r="I1669" i="7" s="1"/>
  <c r="H1670" i="7"/>
  <c r="I1670" i="7" s="1"/>
  <c r="H1671" i="7"/>
  <c r="I1671" i="7" s="1"/>
  <c r="H1672" i="7"/>
  <c r="I1672" i="7" s="1"/>
  <c r="H1673" i="7"/>
  <c r="I1673" i="7" s="1"/>
  <c r="H1674" i="7"/>
  <c r="I1674" i="7" s="1"/>
  <c r="H1675" i="7"/>
  <c r="I1675" i="7" s="1"/>
  <c r="H1676" i="7"/>
  <c r="I1676" i="7" s="1"/>
  <c r="H1677" i="7"/>
  <c r="I1677" i="7" s="1"/>
  <c r="H1678" i="7"/>
  <c r="I1678" i="7" s="1"/>
  <c r="H1679" i="7"/>
  <c r="I1679" i="7" s="1"/>
  <c r="H1680" i="7"/>
  <c r="I1680" i="7" s="1"/>
  <c r="H1681" i="7"/>
  <c r="I1681" i="7" s="1"/>
  <c r="H1682" i="7"/>
  <c r="I1682" i="7" s="1"/>
  <c r="H1683" i="7"/>
  <c r="I1683" i="7" s="1"/>
  <c r="H1684" i="7"/>
  <c r="I1684" i="7" s="1"/>
  <c r="H1685" i="7"/>
  <c r="I1685" i="7" s="1"/>
  <c r="H1686" i="7"/>
  <c r="I1686" i="7" s="1"/>
  <c r="H1687" i="7"/>
  <c r="I1687" i="7" s="1"/>
  <c r="H1688" i="7"/>
  <c r="I1688" i="7" s="1"/>
  <c r="H1689" i="7"/>
  <c r="I1689" i="7" s="1"/>
  <c r="H1690" i="7"/>
  <c r="I1690" i="7" s="1"/>
  <c r="H1691" i="7"/>
  <c r="I1691" i="7" s="1"/>
  <c r="H1692" i="7"/>
  <c r="I1692" i="7" s="1"/>
  <c r="H1693" i="7"/>
  <c r="I1693" i="7" s="1"/>
  <c r="H1694" i="7"/>
  <c r="I1694" i="7" s="1"/>
  <c r="H1695" i="7"/>
  <c r="I1695" i="7" s="1"/>
  <c r="H1696" i="7"/>
  <c r="I1696" i="7" s="1"/>
  <c r="H1697" i="7"/>
  <c r="I1697" i="7" s="1"/>
  <c r="H1698" i="7"/>
  <c r="I1698" i="7" s="1"/>
  <c r="H1699" i="7"/>
  <c r="I1699" i="7" s="1"/>
  <c r="H1700" i="7"/>
  <c r="I1700" i="7" s="1"/>
  <c r="H1701" i="7"/>
  <c r="I1701" i="7" s="1"/>
  <c r="H1702" i="7"/>
  <c r="I1702" i="7" s="1"/>
  <c r="H1703" i="7"/>
  <c r="I1703" i="7" s="1"/>
  <c r="H1704" i="7"/>
  <c r="I1704" i="7" s="1"/>
  <c r="H1705" i="7"/>
  <c r="I1705" i="7" s="1"/>
  <c r="H1706" i="7"/>
  <c r="I1706" i="7" s="1"/>
  <c r="H1707" i="7"/>
  <c r="I1707" i="7" s="1"/>
  <c r="H1708" i="7"/>
  <c r="I1708" i="7" s="1"/>
  <c r="H1709" i="7"/>
  <c r="I1709" i="7" s="1"/>
  <c r="H1710" i="7"/>
  <c r="I1710" i="7" s="1"/>
  <c r="H1711" i="7"/>
  <c r="I1711" i="7" s="1"/>
  <c r="H1712" i="7"/>
  <c r="I1712" i="7" s="1"/>
  <c r="H1713" i="7"/>
  <c r="I1713" i="7" s="1"/>
  <c r="H1714" i="7"/>
  <c r="I1714" i="7" s="1"/>
  <c r="H1715" i="7"/>
  <c r="I1715" i="7" s="1"/>
  <c r="H1716" i="7"/>
  <c r="I1716" i="7" s="1"/>
  <c r="H1717" i="7"/>
  <c r="I1717" i="7" s="1"/>
  <c r="H1718" i="7"/>
  <c r="I1718" i="7" s="1"/>
  <c r="H1719" i="7"/>
  <c r="I1719" i="7" s="1"/>
  <c r="H1720" i="7"/>
  <c r="I1720" i="7" s="1"/>
  <c r="H1721" i="7"/>
  <c r="I1721" i="7" s="1"/>
  <c r="H1722" i="7"/>
  <c r="I1722" i="7" s="1"/>
  <c r="H1723" i="7"/>
  <c r="I1723" i="7" s="1"/>
  <c r="H1724" i="7"/>
  <c r="I1724" i="7" s="1"/>
  <c r="H1725" i="7"/>
  <c r="I1725" i="7" s="1"/>
  <c r="H1726" i="7"/>
  <c r="I1726" i="7" s="1"/>
  <c r="H1727" i="7"/>
  <c r="I1727" i="7" s="1"/>
  <c r="H1728" i="7"/>
  <c r="I1728" i="7" s="1"/>
  <c r="H1729" i="7"/>
  <c r="I1729" i="7" s="1"/>
  <c r="H1730" i="7"/>
  <c r="I1730" i="7" s="1"/>
  <c r="H1731" i="7"/>
  <c r="I1731" i="7" s="1"/>
  <c r="H1732" i="7"/>
  <c r="I1732" i="7" s="1"/>
  <c r="H1733" i="7"/>
  <c r="I1733" i="7" s="1"/>
  <c r="H1734" i="7"/>
  <c r="I1734" i="7" s="1"/>
  <c r="H1735" i="7"/>
  <c r="I1735" i="7" s="1"/>
  <c r="H1736" i="7"/>
  <c r="I1736" i="7" s="1"/>
  <c r="H1737" i="7"/>
  <c r="I1737" i="7" s="1"/>
  <c r="H1738" i="7"/>
  <c r="I1738" i="7" s="1"/>
  <c r="H1739" i="7"/>
  <c r="I1739" i="7" s="1"/>
  <c r="H1740" i="7"/>
  <c r="I1740" i="7" s="1"/>
  <c r="H1741" i="7"/>
  <c r="I1741" i="7" s="1"/>
  <c r="H1742" i="7"/>
  <c r="I1742" i="7" s="1"/>
  <c r="H1743" i="7"/>
  <c r="I1743" i="7" s="1"/>
  <c r="H1744" i="7"/>
  <c r="I1744" i="7" s="1"/>
  <c r="H1745" i="7"/>
  <c r="I1745" i="7" s="1"/>
  <c r="H1746" i="7"/>
  <c r="I1746" i="7" s="1"/>
  <c r="H1747" i="7"/>
  <c r="I1747" i="7" s="1"/>
  <c r="H1748" i="7"/>
  <c r="I1748" i="7" s="1"/>
  <c r="H1749" i="7"/>
  <c r="I1749" i="7" s="1"/>
  <c r="H1750" i="7"/>
  <c r="I1750" i="7" s="1"/>
  <c r="H1751" i="7"/>
  <c r="I1751" i="7" s="1"/>
  <c r="H1752" i="7"/>
  <c r="I1752" i="7" s="1"/>
  <c r="H1753" i="7"/>
  <c r="I1753" i="7" s="1"/>
  <c r="H1754" i="7"/>
  <c r="I1754" i="7" s="1"/>
  <c r="H1755" i="7"/>
  <c r="I1755" i="7" s="1"/>
  <c r="H1756" i="7"/>
  <c r="I1756" i="7" s="1"/>
  <c r="H1757" i="7"/>
  <c r="I1757" i="7" s="1"/>
  <c r="H1758" i="7"/>
  <c r="I1758" i="7" s="1"/>
  <c r="H1759" i="7"/>
  <c r="I1759" i="7" s="1"/>
  <c r="H1760" i="7"/>
  <c r="I1760" i="7" s="1"/>
  <c r="H1761" i="7"/>
  <c r="I1761" i="7" s="1"/>
  <c r="H1762" i="7"/>
  <c r="I1762" i="7" s="1"/>
  <c r="H1763" i="7"/>
  <c r="I1763" i="7" s="1"/>
  <c r="H1764" i="7"/>
  <c r="I1764" i="7" s="1"/>
  <c r="H1765" i="7"/>
  <c r="I1765" i="7" s="1"/>
  <c r="H1766" i="7"/>
  <c r="I1766" i="7" s="1"/>
  <c r="H1767" i="7"/>
  <c r="I1767" i="7" s="1"/>
  <c r="H1768" i="7"/>
  <c r="I1768" i="7" s="1"/>
  <c r="H1769" i="7"/>
  <c r="I1769" i="7" s="1"/>
  <c r="H1770" i="7"/>
  <c r="I1770" i="7" s="1"/>
  <c r="H1771" i="7"/>
  <c r="I1771" i="7" s="1"/>
  <c r="H1772" i="7"/>
  <c r="I1772" i="7" s="1"/>
  <c r="H1773" i="7"/>
  <c r="I1773" i="7" s="1"/>
  <c r="H1774" i="7"/>
  <c r="I1774" i="7" s="1"/>
  <c r="H1775" i="7"/>
  <c r="I1775" i="7" s="1"/>
  <c r="H1776" i="7"/>
  <c r="I1776" i="7" s="1"/>
  <c r="H1777" i="7"/>
  <c r="I1777" i="7" s="1"/>
  <c r="H1778" i="7"/>
  <c r="I1778" i="7" s="1"/>
  <c r="H1779" i="7"/>
  <c r="I1779" i="7" s="1"/>
  <c r="H1780" i="7"/>
  <c r="I1780" i="7" s="1"/>
  <c r="H1781" i="7"/>
  <c r="I1781" i="7" s="1"/>
  <c r="H1782" i="7"/>
  <c r="I1782" i="7" s="1"/>
  <c r="H1783" i="7"/>
  <c r="I1783" i="7" s="1"/>
  <c r="H1784" i="7"/>
  <c r="I1784" i="7" s="1"/>
  <c r="H1785" i="7"/>
  <c r="I1785" i="7" s="1"/>
  <c r="H1786" i="7"/>
  <c r="I1786" i="7" s="1"/>
  <c r="H1787" i="7"/>
  <c r="I1787" i="7" s="1"/>
  <c r="H1788" i="7"/>
  <c r="I1788" i="7" s="1"/>
  <c r="H1789" i="7"/>
  <c r="I1789" i="7" s="1"/>
  <c r="H1790" i="7"/>
  <c r="I1790" i="7" s="1"/>
  <c r="H1791" i="7"/>
  <c r="I1791" i="7" s="1"/>
  <c r="H1792" i="7"/>
  <c r="I1792" i="7" s="1"/>
  <c r="H1793" i="7"/>
  <c r="I1793" i="7" s="1"/>
  <c r="H1794" i="7"/>
  <c r="I1794" i="7" s="1"/>
  <c r="H1795" i="7"/>
  <c r="I1795" i="7" s="1"/>
  <c r="H1796" i="7"/>
  <c r="I1796" i="7" s="1"/>
  <c r="H1797" i="7"/>
  <c r="I1797" i="7" s="1"/>
  <c r="H1798" i="7"/>
  <c r="I1798" i="7" s="1"/>
  <c r="H1799" i="7"/>
  <c r="I1799" i="7" s="1"/>
  <c r="H1800" i="7"/>
  <c r="I1800" i="7" s="1"/>
  <c r="H1801" i="7"/>
  <c r="I1801" i="7" s="1"/>
  <c r="H1802" i="7"/>
  <c r="I1802" i="7" s="1"/>
  <c r="H1803" i="7"/>
  <c r="I1803" i="7" s="1"/>
  <c r="H1804" i="7"/>
  <c r="I1804" i="7" s="1"/>
  <c r="H1805" i="7"/>
  <c r="I1805" i="7" s="1"/>
  <c r="H1806" i="7"/>
  <c r="I1806" i="7" s="1"/>
  <c r="H1807" i="7"/>
  <c r="I1807" i="7" s="1"/>
  <c r="H1808" i="7"/>
  <c r="I1808" i="7" s="1"/>
  <c r="H1809" i="7"/>
  <c r="I1809" i="7" s="1"/>
  <c r="H1810" i="7"/>
  <c r="I1810" i="7" s="1"/>
  <c r="H1811" i="7"/>
  <c r="I1811" i="7" s="1"/>
  <c r="H1812" i="7"/>
  <c r="I1812" i="7" s="1"/>
  <c r="H1813" i="7"/>
  <c r="I1813" i="7" s="1"/>
  <c r="H1814" i="7"/>
  <c r="I1814" i="7" s="1"/>
  <c r="H1815" i="7"/>
  <c r="I1815" i="7" s="1"/>
  <c r="H1816" i="7"/>
  <c r="I1816" i="7" s="1"/>
  <c r="H1817" i="7"/>
  <c r="I1817" i="7" s="1"/>
  <c r="H1818" i="7"/>
  <c r="I1818" i="7" s="1"/>
  <c r="H1819" i="7"/>
  <c r="I1819" i="7" s="1"/>
  <c r="H1820" i="7"/>
  <c r="I1820" i="7" s="1"/>
  <c r="H1821" i="7"/>
  <c r="I1821" i="7" s="1"/>
  <c r="H1822" i="7"/>
  <c r="I1822" i="7" s="1"/>
  <c r="H1823" i="7"/>
  <c r="I1823" i="7" s="1"/>
  <c r="H1824" i="7"/>
  <c r="I1824" i="7" s="1"/>
  <c r="H1825" i="7"/>
  <c r="I1825" i="7" s="1"/>
  <c r="H1826" i="7"/>
  <c r="I1826" i="7" s="1"/>
  <c r="H1827" i="7"/>
  <c r="I1827" i="7" s="1"/>
  <c r="H1828" i="7"/>
  <c r="I1828" i="7" s="1"/>
  <c r="H1829" i="7"/>
  <c r="I1829" i="7" s="1"/>
  <c r="H1830" i="7"/>
  <c r="I1830" i="7" s="1"/>
  <c r="H1831" i="7"/>
  <c r="I1831" i="7" s="1"/>
  <c r="H1832" i="7"/>
  <c r="I1832" i="7" s="1"/>
  <c r="H1833" i="7"/>
  <c r="I1833" i="7" s="1"/>
  <c r="H1834" i="7"/>
  <c r="I1834" i="7" s="1"/>
  <c r="H1835" i="7"/>
  <c r="I1835" i="7" s="1"/>
  <c r="H1836" i="7"/>
  <c r="I1836" i="7" s="1"/>
  <c r="H1837" i="7"/>
  <c r="I1837" i="7" s="1"/>
  <c r="H1838" i="7"/>
  <c r="I1838" i="7" s="1"/>
  <c r="H1839" i="7"/>
  <c r="I1839" i="7" s="1"/>
  <c r="H1840" i="7"/>
  <c r="I1840" i="7" s="1"/>
  <c r="H1841" i="7"/>
  <c r="I1841" i="7" s="1"/>
  <c r="H1842" i="7"/>
  <c r="I1842" i="7" s="1"/>
  <c r="H1843" i="7"/>
  <c r="I1843" i="7" s="1"/>
  <c r="H1844" i="7"/>
  <c r="I1844" i="7" s="1"/>
  <c r="H1845" i="7"/>
  <c r="I1845" i="7" s="1"/>
  <c r="H1846" i="7"/>
  <c r="I1846" i="7" s="1"/>
  <c r="H1847" i="7"/>
  <c r="I1847" i="7" s="1"/>
  <c r="H1848" i="7"/>
  <c r="I1848" i="7" s="1"/>
  <c r="H1849" i="7"/>
  <c r="I1849" i="7" s="1"/>
  <c r="H1850" i="7"/>
  <c r="I1850" i="7" s="1"/>
  <c r="H1851" i="7"/>
  <c r="I1851" i="7" s="1"/>
  <c r="H1852" i="7"/>
  <c r="I1852" i="7" s="1"/>
  <c r="H1853" i="7"/>
  <c r="I1853" i="7" s="1"/>
  <c r="H1854" i="7"/>
  <c r="I1854" i="7" s="1"/>
  <c r="H1855" i="7"/>
  <c r="I1855" i="7" s="1"/>
  <c r="H1856" i="7"/>
  <c r="I1856" i="7" s="1"/>
  <c r="H1857" i="7"/>
  <c r="I1857" i="7" s="1"/>
  <c r="H1858" i="7"/>
  <c r="I1858" i="7" s="1"/>
  <c r="H1859" i="7"/>
  <c r="I1859" i="7" s="1"/>
  <c r="H1860" i="7"/>
  <c r="I1860" i="7" s="1"/>
  <c r="H1861" i="7"/>
  <c r="I1861" i="7" s="1"/>
  <c r="H1862" i="7"/>
  <c r="I1862" i="7" s="1"/>
  <c r="H1864" i="7"/>
  <c r="I1864" i="7" s="1"/>
  <c r="H1865" i="7"/>
  <c r="I1865" i="7" s="1"/>
  <c r="H1866" i="7"/>
  <c r="I1866" i="7" s="1"/>
  <c r="H1867" i="7"/>
  <c r="I1867" i="7" s="1"/>
  <c r="H1868" i="7"/>
  <c r="I1868" i="7" s="1"/>
  <c r="H1869" i="7"/>
  <c r="I1869" i="7" s="1"/>
  <c r="H1870" i="7"/>
  <c r="I1870" i="7" s="1"/>
  <c r="H1871" i="7"/>
  <c r="I1871" i="7" s="1"/>
  <c r="H1872" i="7"/>
  <c r="I1872" i="7" s="1"/>
  <c r="H1873" i="7"/>
  <c r="I1873" i="7" s="1"/>
  <c r="H1874" i="7"/>
  <c r="I1874" i="7" s="1"/>
  <c r="H1875" i="7"/>
  <c r="I1875" i="7" s="1"/>
  <c r="H1876" i="7"/>
  <c r="I1876" i="7" s="1"/>
  <c r="H1877" i="7"/>
  <c r="I1877" i="7" s="1"/>
  <c r="H1878" i="7"/>
  <c r="I1878" i="7" s="1"/>
  <c r="H1879" i="7"/>
  <c r="I1879" i="7" s="1"/>
  <c r="H1880" i="7"/>
  <c r="I1880" i="7" s="1"/>
  <c r="H1881" i="7"/>
  <c r="I1881" i="7" s="1"/>
  <c r="H1882" i="7"/>
  <c r="I1882" i="7" s="1"/>
  <c r="H1883" i="7"/>
  <c r="I1883" i="7" s="1"/>
  <c r="H1884" i="7"/>
  <c r="I1884" i="7" s="1"/>
  <c r="H1885" i="7"/>
  <c r="I1885" i="7" s="1"/>
  <c r="H1886" i="7"/>
  <c r="I1886" i="7" s="1"/>
  <c r="H1887" i="7"/>
  <c r="I1887" i="7" s="1"/>
  <c r="H1888" i="7"/>
  <c r="I1888" i="7" s="1"/>
  <c r="H1889" i="7"/>
  <c r="I1889" i="7" s="1"/>
  <c r="H1890" i="7"/>
  <c r="I1890" i="7" s="1"/>
  <c r="H1891" i="7"/>
  <c r="I1891" i="7" s="1"/>
  <c r="H1892" i="7"/>
  <c r="I1892" i="7" s="1"/>
  <c r="H1893" i="7"/>
  <c r="I1893" i="7" s="1"/>
  <c r="H1894" i="7"/>
  <c r="I1894" i="7" s="1"/>
  <c r="H1895" i="7"/>
  <c r="I1895" i="7" s="1"/>
  <c r="H1896" i="7"/>
  <c r="I1896" i="7" s="1"/>
  <c r="H1897" i="7"/>
  <c r="I1897" i="7" s="1"/>
  <c r="H1898" i="7"/>
  <c r="I1898" i="7" s="1"/>
  <c r="H1899" i="7"/>
  <c r="I1899" i="7" s="1"/>
  <c r="H1900" i="7"/>
  <c r="I1900" i="7" s="1"/>
  <c r="H1901" i="7"/>
  <c r="I1901" i="7" s="1"/>
  <c r="H1902" i="7"/>
  <c r="I1902" i="7" s="1"/>
  <c r="H1903" i="7"/>
  <c r="I1903" i="7" s="1"/>
  <c r="H1904" i="7"/>
  <c r="I1904" i="7" s="1"/>
  <c r="H1905" i="7"/>
  <c r="I1905" i="7" s="1"/>
  <c r="H1906" i="7"/>
  <c r="I1906" i="7" s="1"/>
  <c r="H1907" i="7"/>
  <c r="I1907" i="7" s="1"/>
  <c r="H1908" i="7"/>
  <c r="I1908" i="7" s="1"/>
  <c r="H1909" i="7"/>
  <c r="I1909" i="7" s="1"/>
  <c r="H1910" i="7"/>
  <c r="I1910" i="7" s="1"/>
  <c r="H1911" i="7"/>
  <c r="I1911" i="7" s="1"/>
  <c r="H1912" i="7"/>
  <c r="I1912" i="7" s="1"/>
  <c r="H1913" i="7"/>
  <c r="I1913" i="7" s="1"/>
  <c r="H1914" i="7"/>
  <c r="I1914" i="7" s="1"/>
  <c r="H1915" i="7"/>
  <c r="I1915" i="7" s="1"/>
  <c r="H1916" i="7"/>
  <c r="I1916" i="7" s="1"/>
  <c r="H1917" i="7"/>
  <c r="I1917" i="7" s="1"/>
  <c r="H1918" i="7"/>
  <c r="I1918" i="7" s="1"/>
  <c r="H1919" i="7"/>
  <c r="I1919" i="7" s="1"/>
  <c r="H1920" i="7"/>
  <c r="I1920" i="7" s="1"/>
  <c r="H1921" i="7"/>
  <c r="I1921" i="7" s="1"/>
  <c r="H1922" i="7"/>
  <c r="I1922" i="7" s="1"/>
  <c r="H1923" i="7"/>
  <c r="I1923" i="7" s="1"/>
  <c r="H1924" i="7"/>
  <c r="I1924" i="7" s="1"/>
  <c r="H1925" i="7"/>
  <c r="I1925" i="7" s="1"/>
  <c r="H1926" i="7"/>
  <c r="I1926" i="7" s="1"/>
  <c r="H1927" i="7"/>
  <c r="I1927" i="7" s="1"/>
  <c r="H1928" i="7"/>
  <c r="I1928" i="7" s="1"/>
  <c r="H1929" i="7"/>
  <c r="I1929" i="7" s="1"/>
  <c r="H1930" i="7"/>
  <c r="I1930" i="7" s="1"/>
  <c r="H1931" i="7"/>
  <c r="I1931" i="7" s="1"/>
  <c r="H1932" i="7"/>
  <c r="I1932" i="7" s="1"/>
  <c r="H1933" i="7"/>
  <c r="I1933" i="7" s="1"/>
  <c r="H1934" i="7"/>
  <c r="I1934" i="7" s="1"/>
  <c r="H1935" i="7"/>
  <c r="I1935" i="7" s="1"/>
  <c r="H1936" i="7"/>
  <c r="I1936" i="7" s="1"/>
  <c r="H1937" i="7"/>
  <c r="I1937" i="7" s="1"/>
  <c r="H1938" i="7"/>
  <c r="I1938" i="7" s="1"/>
  <c r="H1939" i="7"/>
  <c r="I1939" i="7" s="1"/>
  <c r="H1940" i="7"/>
  <c r="I1940" i="7" s="1"/>
  <c r="H1941" i="7"/>
  <c r="I1941" i="7" s="1"/>
  <c r="H1942" i="7"/>
  <c r="I1942" i="7" s="1"/>
  <c r="H1943" i="7"/>
  <c r="I1943" i="7" s="1"/>
  <c r="H1944" i="7"/>
  <c r="I1944" i="7" s="1"/>
  <c r="H1945" i="7"/>
  <c r="I1945" i="7" s="1"/>
  <c r="H1946" i="7"/>
  <c r="I1946" i="7" s="1"/>
  <c r="H1947" i="7"/>
  <c r="I1947" i="7" s="1"/>
  <c r="H1948" i="7"/>
  <c r="I1948" i="7" s="1"/>
  <c r="H1949" i="7"/>
  <c r="I1949" i="7" s="1"/>
  <c r="H1950" i="7"/>
  <c r="I1950" i="7" s="1"/>
  <c r="H1951" i="7"/>
  <c r="I1951" i="7" s="1"/>
  <c r="H1952" i="7"/>
  <c r="I1952" i="7" s="1"/>
  <c r="H1953" i="7"/>
  <c r="I1953" i="7" s="1"/>
  <c r="H1954" i="7"/>
  <c r="I1954" i="7" s="1"/>
  <c r="H1955" i="7"/>
  <c r="I1955" i="7" s="1"/>
  <c r="H1956" i="7"/>
  <c r="I1956" i="7" s="1"/>
  <c r="H1957" i="7"/>
  <c r="I1957" i="7" s="1"/>
  <c r="H1958" i="7"/>
  <c r="I1958" i="7" s="1"/>
  <c r="H1959" i="7"/>
  <c r="I1959" i="7" s="1"/>
  <c r="H1960" i="7"/>
  <c r="I1960" i="7" s="1"/>
  <c r="H1961" i="7"/>
  <c r="I1961" i="7" s="1"/>
  <c r="H1962" i="7"/>
  <c r="I1962" i="7" s="1"/>
  <c r="H1963" i="7"/>
  <c r="I1963" i="7" s="1"/>
  <c r="H1964" i="7"/>
  <c r="I1964" i="7" s="1"/>
  <c r="H1965" i="7"/>
  <c r="I1965" i="7" s="1"/>
  <c r="H1966" i="7"/>
  <c r="I1966" i="7" s="1"/>
  <c r="H1967" i="7"/>
  <c r="I1967" i="7" s="1"/>
  <c r="H1968" i="7"/>
  <c r="I1968" i="7" s="1"/>
  <c r="H1969" i="7"/>
  <c r="I1969" i="7" s="1"/>
  <c r="H1970" i="7"/>
  <c r="I1970" i="7" s="1"/>
  <c r="H1971" i="7"/>
  <c r="I1971" i="7" s="1"/>
  <c r="H1972" i="7"/>
  <c r="I1972" i="7" s="1"/>
  <c r="H1973" i="7"/>
  <c r="I1973" i="7" s="1"/>
  <c r="H1974" i="7"/>
  <c r="I1974" i="7" s="1"/>
  <c r="H1975" i="7"/>
  <c r="I1975" i="7" s="1"/>
  <c r="H1976" i="7"/>
  <c r="I1976" i="7" s="1"/>
  <c r="H1977" i="7"/>
  <c r="I1977" i="7" s="1"/>
  <c r="H1978" i="7"/>
  <c r="I1978" i="7" s="1"/>
  <c r="H1979" i="7"/>
  <c r="I1979" i="7" s="1"/>
  <c r="H1980" i="7"/>
  <c r="I1980" i="7" s="1"/>
  <c r="H1981" i="7"/>
  <c r="I1981" i="7" s="1"/>
  <c r="H1982" i="7"/>
  <c r="I1982" i="7" s="1"/>
  <c r="H1983" i="7"/>
  <c r="I1983" i="7" s="1"/>
  <c r="H1984" i="7"/>
  <c r="I1984" i="7" s="1"/>
  <c r="H1985" i="7"/>
  <c r="I1985" i="7" s="1"/>
  <c r="H1986" i="7"/>
  <c r="I1986" i="7" s="1"/>
  <c r="H1987" i="7"/>
  <c r="I1987" i="7" s="1"/>
  <c r="H1988" i="7"/>
  <c r="I1988" i="7" s="1"/>
  <c r="H1989" i="7"/>
  <c r="I1989" i="7" s="1"/>
  <c r="H1990" i="7"/>
  <c r="I1990" i="7" s="1"/>
  <c r="H1991" i="7"/>
  <c r="I1991" i="7" s="1"/>
  <c r="H1992" i="7"/>
  <c r="I1992" i="7" s="1"/>
  <c r="H1993" i="7"/>
  <c r="I1993" i="7" s="1"/>
  <c r="H1994" i="7"/>
  <c r="I1994" i="7" s="1"/>
  <c r="H1995" i="7"/>
  <c r="I1995" i="7" s="1"/>
  <c r="H1996" i="7"/>
  <c r="I1996" i="7" s="1"/>
  <c r="H1997" i="7"/>
  <c r="I1997" i="7" s="1"/>
  <c r="H1998" i="7"/>
  <c r="I1998" i="7" s="1"/>
  <c r="H1999" i="7"/>
  <c r="I1999" i="7" s="1"/>
  <c r="H2000" i="7"/>
  <c r="I2000" i="7" s="1"/>
  <c r="H2001" i="7"/>
  <c r="I2001" i="7" s="1"/>
  <c r="H2002" i="7"/>
  <c r="I2002" i="7" s="1"/>
  <c r="H2003" i="7"/>
  <c r="I2003" i="7" s="1"/>
  <c r="H2004" i="7"/>
  <c r="I2004" i="7" s="1"/>
  <c r="H2005" i="7"/>
  <c r="I2005" i="7" s="1"/>
  <c r="H2006" i="7"/>
  <c r="I2006" i="7" s="1"/>
  <c r="H2007" i="7"/>
  <c r="I2007" i="7" s="1"/>
  <c r="H2008" i="7"/>
  <c r="I2008" i="7" s="1"/>
  <c r="H2009" i="7"/>
  <c r="I2009" i="7" s="1"/>
  <c r="H2010" i="7"/>
  <c r="I2010" i="7" s="1"/>
  <c r="H2011" i="7"/>
  <c r="I2011" i="7" s="1"/>
  <c r="H2012" i="7"/>
  <c r="I2012" i="7" s="1"/>
  <c r="H2013" i="7"/>
  <c r="I2013" i="7" s="1"/>
  <c r="H2014" i="7"/>
  <c r="I2014" i="7" s="1"/>
  <c r="H2015" i="7"/>
  <c r="I2015" i="7" s="1"/>
  <c r="H2016" i="7"/>
  <c r="I2016" i="7" s="1"/>
  <c r="H2017" i="7"/>
  <c r="I2017" i="7" s="1"/>
  <c r="H2018" i="7"/>
  <c r="I2018" i="7" s="1"/>
  <c r="H2019" i="7"/>
  <c r="I2019" i="7" s="1"/>
  <c r="H2020" i="7"/>
  <c r="I2020" i="7" s="1"/>
  <c r="H2021" i="7"/>
  <c r="I2021" i="7" s="1"/>
  <c r="H2022" i="7"/>
  <c r="I2022" i="7" s="1"/>
  <c r="H2023" i="7"/>
  <c r="I2023" i="7" s="1"/>
  <c r="H2024" i="7"/>
  <c r="I2024" i="7" s="1"/>
  <c r="H2025" i="7"/>
  <c r="I2025" i="7" s="1"/>
  <c r="H2026" i="7"/>
  <c r="I2026" i="7" s="1"/>
  <c r="H2027" i="7"/>
  <c r="I2027" i="7" s="1"/>
  <c r="H2028" i="7"/>
  <c r="I2028" i="7" s="1"/>
  <c r="H2029" i="7"/>
  <c r="I2029" i="7" s="1"/>
  <c r="H2030" i="7"/>
  <c r="I2030" i="7" s="1"/>
  <c r="H2031" i="7"/>
  <c r="I2031" i="7" s="1"/>
  <c r="H2032" i="7"/>
  <c r="I2032" i="7" s="1"/>
  <c r="H2033" i="7"/>
  <c r="I2033" i="7" s="1"/>
  <c r="H2034" i="7"/>
  <c r="I2034" i="7" s="1"/>
  <c r="H2035" i="7"/>
  <c r="I2035" i="7" s="1"/>
  <c r="H2036" i="7"/>
  <c r="I2036" i="7" s="1"/>
  <c r="H2037" i="7"/>
  <c r="I2037" i="7" s="1"/>
  <c r="H2038" i="7"/>
  <c r="I2038" i="7" s="1"/>
  <c r="H2039" i="7"/>
  <c r="I2039" i="7" s="1"/>
  <c r="H2040" i="7"/>
  <c r="I2040" i="7" s="1"/>
  <c r="H2041" i="7"/>
  <c r="I2041" i="7" s="1"/>
  <c r="H2042" i="7"/>
  <c r="I2042" i="7" s="1"/>
  <c r="H2043" i="7"/>
  <c r="I2043" i="7" s="1"/>
  <c r="H2044" i="7"/>
  <c r="I2044" i="7" s="1"/>
  <c r="H2045" i="7"/>
  <c r="I2045" i="7" s="1"/>
  <c r="H2046" i="7"/>
  <c r="I2046" i="7" s="1"/>
  <c r="H2047" i="7"/>
  <c r="I2047" i="7" s="1"/>
  <c r="H2048" i="7"/>
  <c r="I2048" i="7" s="1"/>
  <c r="H2049" i="7"/>
  <c r="I2049" i="7" s="1"/>
  <c r="H2050" i="7"/>
  <c r="I2050" i="7" s="1"/>
  <c r="H2051" i="7"/>
  <c r="I2051" i="7" s="1"/>
  <c r="H2052" i="7"/>
  <c r="I2052" i="7" s="1"/>
  <c r="H2053" i="7"/>
  <c r="I2053" i="7" s="1"/>
  <c r="H2054" i="7"/>
  <c r="I2054" i="7" s="1"/>
  <c r="H2055" i="7"/>
  <c r="I2055" i="7" s="1"/>
  <c r="H2056" i="7"/>
  <c r="I2056" i="7" s="1"/>
  <c r="H2057" i="7"/>
  <c r="I2057" i="7" s="1"/>
  <c r="H2058" i="7"/>
  <c r="I2058" i="7" s="1"/>
  <c r="H2059" i="7"/>
  <c r="I2059" i="7" s="1"/>
  <c r="H2060" i="7"/>
  <c r="I2060" i="7" s="1"/>
  <c r="H2061" i="7"/>
  <c r="I2061" i="7" s="1"/>
  <c r="H2062" i="7"/>
  <c r="I2062" i="7" s="1"/>
  <c r="H2063" i="7"/>
  <c r="I2063" i="7" s="1"/>
  <c r="H2064" i="7"/>
  <c r="I2064" i="7" s="1"/>
  <c r="H2065" i="7"/>
  <c r="I2065" i="7" s="1"/>
  <c r="H2066" i="7"/>
  <c r="I2066" i="7" s="1"/>
  <c r="H2067" i="7"/>
  <c r="I2067" i="7" s="1"/>
  <c r="H2068" i="7"/>
  <c r="I2068" i="7" s="1"/>
  <c r="H2069" i="7"/>
  <c r="I2069" i="7" s="1"/>
  <c r="H2070" i="7"/>
  <c r="I2070" i="7" s="1"/>
  <c r="H2071" i="7"/>
  <c r="I2071" i="7" s="1"/>
  <c r="H2072" i="7"/>
  <c r="I2072" i="7" s="1"/>
  <c r="H2073" i="7"/>
  <c r="I2073" i="7" s="1"/>
  <c r="H2074" i="7"/>
  <c r="I2074" i="7" s="1"/>
  <c r="H2075" i="7"/>
  <c r="I2075" i="7" s="1"/>
  <c r="H2076" i="7"/>
  <c r="I2076" i="7" s="1"/>
  <c r="H2077" i="7"/>
  <c r="I2077" i="7" s="1"/>
  <c r="H2078" i="7"/>
  <c r="I2078" i="7" s="1"/>
  <c r="H2079" i="7"/>
  <c r="I2079" i="7" s="1"/>
  <c r="H2080" i="7"/>
  <c r="I2080" i="7" s="1"/>
  <c r="H2081" i="7"/>
  <c r="I2081" i="7" s="1"/>
  <c r="H2082" i="7"/>
  <c r="I2082" i="7" s="1"/>
  <c r="H2083" i="7"/>
  <c r="I2083" i="7" s="1"/>
  <c r="H2084" i="7"/>
  <c r="I2084" i="7" s="1"/>
  <c r="H2085" i="7"/>
  <c r="I2085" i="7" s="1"/>
  <c r="H2086" i="7"/>
  <c r="I2086" i="7" s="1"/>
  <c r="H2087" i="7"/>
  <c r="I2087" i="7" s="1"/>
  <c r="H2088" i="7"/>
  <c r="I2088" i="7" s="1"/>
  <c r="H2089" i="7"/>
  <c r="I2089" i="7" s="1"/>
  <c r="H2090" i="7"/>
  <c r="I2090" i="7" s="1"/>
  <c r="H2091" i="7"/>
  <c r="I2091" i="7" s="1"/>
  <c r="H2092" i="7"/>
  <c r="I2092" i="7" s="1"/>
  <c r="H2093" i="7"/>
  <c r="I2093" i="7" s="1"/>
  <c r="H2094" i="7"/>
  <c r="I2094" i="7" s="1"/>
  <c r="H2095" i="7"/>
  <c r="I2095" i="7" s="1"/>
  <c r="H2096" i="7"/>
  <c r="I2096" i="7" s="1"/>
  <c r="H2097" i="7"/>
  <c r="I2097" i="7" s="1"/>
  <c r="H2098" i="7"/>
  <c r="I2098" i="7" s="1"/>
  <c r="H2099" i="7"/>
  <c r="I2099" i="7" s="1"/>
  <c r="H2100" i="7"/>
  <c r="I2100" i="7" s="1"/>
  <c r="H2101" i="7"/>
  <c r="I2101" i="7" s="1"/>
  <c r="H2102" i="7"/>
  <c r="I2102" i="7" s="1"/>
  <c r="H2103" i="7"/>
  <c r="I2103" i="7" s="1"/>
  <c r="H2104" i="7"/>
  <c r="I2104" i="7" s="1"/>
  <c r="H2105" i="7"/>
  <c r="I2105" i="7" s="1"/>
  <c r="H2106" i="7"/>
  <c r="I2106" i="7" s="1"/>
  <c r="H2107" i="7"/>
  <c r="I2107" i="7" s="1"/>
  <c r="H2108" i="7"/>
  <c r="I2108" i="7" s="1"/>
  <c r="H2109" i="7"/>
  <c r="I2109" i="7" s="1"/>
  <c r="H2110" i="7"/>
  <c r="I2110" i="7" s="1"/>
  <c r="H2111" i="7"/>
  <c r="I2111" i="7" s="1"/>
  <c r="H2112" i="7"/>
  <c r="I2112" i="7" s="1"/>
  <c r="H2113" i="7"/>
  <c r="I2113" i="7" s="1"/>
  <c r="H2114" i="7"/>
  <c r="I2114" i="7" s="1"/>
  <c r="H2115" i="7"/>
  <c r="I2115" i="7" s="1"/>
  <c r="H2116" i="7"/>
  <c r="I2116" i="7" s="1"/>
  <c r="H2117" i="7"/>
  <c r="I2117" i="7" s="1"/>
  <c r="H2118" i="7"/>
  <c r="I2118" i="7" s="1"/>
  <c r="H2119" i="7"/>
  <c r="I2119" i="7" s="1"/>
  <c r="H2120" i="7"/>
  <c r="I2120" i="7" s="1"/>
  <c r="H2121" i="7"/>
  <c r="I2121" i="7" s="1"/>
  <c r="H2122" i="7"/>
  <c r="I2122" i="7" s="1"/>
  <c r="H2123" i="7"/>
  <c r="I2123" i="7" s="1"/>
  <c r="H2124" i="7"/>
  <c r="I2124" i="7" s="1"/>
  <c r="H2125" i="7"/>
  <c r="I2125" i="7" s="1"/>
  <c r="H2126" i="7"/>
  <c r="I2126" i="7" s="1"/>
  <c r="H2127" i="7"/>
  <c r="I2127" i="7" s="1"/>
  <c r="H2128" i="7"/>
  <c r="I2128" i="7" s="1"/>
  <c r="H2129" i="7"/>
  <c r="I2129" i="7" s="1"/>
  <c r="H2130" i="7"/>
  <c r="I2130" i="7" s="1"/>
  <c r="H2131" i="7"/>
  <c r="I2131" i="7" s="1"/>
  <c r="H2132" i="7"/>
  <c r="I2132" i="7" s="1"/>
  <c r="H2133" i="7"/>
  <c r="I2133" i="7" s="1"/>
  <c r="H2134" i="7"/>
  <c r="I2134" i="7" s="1"/>
  <c r="H2135" i="7"/>
  <c r="I2135" i="7" s="1"/>
  <c r="H2136" i="7"/>
  <c r="I2136" i="7" s="1"/>
  <c r="H2137" i="7"/>
  <c r="I2137" i="7" s="1"/>
  <c r="H2138" i="7"/>
  <c r="I2138" i="7" s="1"/>
  <c r="H2139" i="7"/>
  <c r="I2139" i="7" s="1"/>
  <c r="H2140" i="7"/>
  <c r="I2140" i="7" s="1"/>
  <c r="H2141" i="7"/>
  <c r="I2141" i="7" s="1"/>
  <c r="H2142" i="7"/>
  <c r="I2142" i="7" s="1"/>
  <c r="H2143" i="7"/>
  <c r="I2143" i="7" s="1"/>
  <c r="H2144" i="7"/>
  <c r="I2144" i="7" s="1"/>
  <c r="H2145" i="7"/>
  <c r="I2145" i="7" s="1"/>
  <c r="H2146" i="7"/>
  <c r="I2146" i="7" s="1"/>
  <c r="H2147" i="7"/>
  <c r="I2147" i="7" s="1"/>
  <c r="H2148" i="7"/>
  <c r="I2148" i="7" s="1"/>
  <c r="H2149" i="7"/>
  <c r="I2149" i="7" s="1"/>
  <c r="H2150" i="7"/>
  <c r="I2150" i="7" s="1"/>
  <c r="H2151" i="7"/>
  <c r="I2151" i="7" s="1"/>
  <c r="H2152" i="7"/>
  <c r="I2152" i="7" s="1"/>
  <c r="H2153" i="7"/>
  <c r="I2153" i="7" s="1"/>
  <c r="H2154" i="7"/>
  <c r="I2154" i="7" s="1"/>
  <c r="H2155" i="7"/>
  <c r="I2155" i="7" s="1"/>
  <c r="H2156" i="7"/>
  <c r="I2156" i="7" s="1"/>
  <c r="H2157" i="7"/>
  <c r="I2157" i="7" s="1"/>
  <c r="H2158" i="7"/>
  <c r="I2158" i="7" s="1"/>
  <c r="H2159" i="7"/>
  <c r="I2159" i="7" s="1"/>
  <c r="H2160" i="7"/>
  <c r="I2160" i="7" s="1"/>
  <c r="H2161" i="7"/>
  <c r="I2161" i="7" s="1"/>
  <c r="H2162" i="7"/>
  <c r="I2162" i="7" s="1"/>
  <c r="H2163" i="7"/>
  <c r="I2163" i="7" s="1"/>
  <c r="H2164" i="7"/>
  <c r="I2164" i="7" s="1"/>
  <c r="H2165" i="7"/>
  <c r="I2165" i="7" s="1"/>
  <c r="H2166" i="7"/>
  <c r="I2166" i="7" s="1"/>
  <c r="H2167" i="7"/>
  <c r="I2167" i="7" s="1"/>
  <c r="H2168" i="7"/>
  <c r="I2168" i="7" s="1"/>
  <c r="H2169" i="7"/>
  <c r="I2169" i="7" s="1"/>
  <c r="H2170" i="7"/>
  <c r="I2170" i="7" s="1"/>
  <c r="H2171" i="7"/>
  <c r="I2171" i="7" s="1"/>
  <c r="H2172" i="7"/>
  <c r="I2172" i="7" s="1"/>
  <c r="H2173" i="7"/>
  <c r="I2173" i="7" s="1"/>
  <c r="H2174" i="7"/>
  <c r="I2174" i="7" s="1"/>
  <c r="H2175" i="7"/>
  <c r="I2175" i="7" s="1"/>
  <c r="H2176" i="7"/>
  <c r="I2176" i="7" s="1"/>
  <c r="H2177" i="7"/>
  <c r="I2177" i="7" s="1"/>
  <c r="H2178" i="7"/>
  <c r="I2178" i="7" s="1"/>
  <c r="H2179" i="7"/>
  <c r="I2179" i="7" s="1"/>
  <c r="H2180" i="7"/>
  <c r="I2180" i="7" s="1"/>
  <c r="H2181" i="7"/>
  <c r="I2181" i="7" s="1"/>
  <c r="H2182" i="7"/>
  <c r="I2182" i="7" s="1"/>
  <c r="H2183" i="7"/>
  <c r="I2183" i="7" s="1"/>
  <c r="H2184" i="7"/>
  <c r="I2184" i="7" s="1"/>
  <c r="H2185" i="7"/>
  <c r="I2185" i="7" s="1"/>
  <c r="H2186" i="7"/>
  <c r="I2186" i="7" s="1"/>
  <c r="H2187" i="7"/>
  <c r="I2187" i="7" s="1"/>
  <c r="H2188" i="7"/>
  <c r="I2188" i="7" s="1"/>
  <c r="H2189" i="7"/>
  <c r="I2189" i="7" s="1"/>
  <c r="H2190" i="7"/>
  <c r="I2190" i="7" s="1"/>
  <c r="H2191" i="7"/>
  <c r="I2191" i="7" s="1"/>
  <c r="H2192" i="7"/>
  <c r="I2192" i="7" s="1"/>
  <c r="H2193" i="7"/>
  <c r="I2193" i="7" s="1"/>
  <c r="H2194" i="7"/>
  <c r="I2194" i="7" s="1"/>
  <c r="H2195" i="7"/>
  <c r="I2195" i="7" s="1"/>
  <c r="H2196" i="7"/>
  <c r="I2196" i="7" s="1"/>
  <c r="H2197" i="7"/>
  <c r="I2197" i="7" s="1"/>
  <c r="H2198" i="7"/>
  <c r="I2198" i="7" s="1"/>
  <c r="H2199" i="7"/>
  <c r="I2199" i="7" s="1"/>
  <c r="H2200" i="7"/>
  <c r="I2200" i="7" s="1"/>
  <c r="H2201" i="7"/>
  <c r="I2201" i="7" s="1"/>
  <c r="H2202" i="7"/>
  <c r="I2202" i="7" s="1"/>
  <c r="H2203" i="7"/>
  <c r="I2203" i="7" s="1"/>
  <c r="H2204" i="7"/>
  <c r="I2204" i="7" s="1"/>
  <c r="H2205" i="7"/>
  <c r="I2205" i="7" s="1"/>
  <c r="H2206" i="7"/>
  <c r="I2206" i="7" s="1"/>
  <c r="H2207" i="7"/>
  <c r="I2207" i="7" s="1"/>
  <c r="H2208" i="7"/>
  <c r="I2208" i="7" s="1"/>
  <c r="H2209" i="7"/>
  <c r="I2209" i="7" s="1"/>
  <c r="H2210" i="7"/>
  <c r="I2210" i="7" s="1"/>
  <c r="H2211" i="7"/>
  <c r="I2211" i="7" s="1"/>
  <c r="H2212" i="7"/>
  <c r="I2212" i="7" s="1"/>
  <c r="H2213" i="7"/>
  <c r="I2213" i="7" s="1"/>
  <c r="H2214" i="7"/>
  <c r="I2214" i="7" s="1"/>
  <c r="H2215" i="7"/>
  <c r="I2215" i="7" s="1"/>
  <c r="H2216" i="7"/>
  <c r="I2216" i="7" s="1"/>
  <c r="H2217" i="7"/>
  <c r="I2217" i="7" s="1"/>
  <c r="H2218" i="7"/>
  <c r="I2218" i="7" s="1"/>
  <c r="H2219" i="7"/>
  <c r="I2219" i="7" s="1"/>
  <c r="H2220" i="7"/>
  <c r="I2220" i="7" s="1"/>
  <c r="H2221" i="7"/>
  <c r="I2221" i="7" s="1"/>
  <c r="H2222" i="7"/>
  <c r="I2222" i="7" s="1"/>
  <c r="H2223" i="7"/>
  <c r="I2223" i="7" s="1"/>
  <c r="H2224" i="7"/>
  <c r="I2224" i="7" s="1"/>
  <c r="H2225" i="7"/>
  <c r="I2225" i="7" s="1"/>
  <c r="H2226" i="7"/>
  <c r="I2226" i="7" s="1"/>
  <c r="H2227" i="7"/>
  <c r="I2227" i="7" s="1"/>
  <c r="H2228" i="7"/>
  <c r="I2228" i="7" s="1"/>
  <c r="H2229" i="7"/>
  <c r="I2229" i="7" s="1"/>
  <c r="H2230" i="7"/>
  <c r="I2230" i="7" s="1"/>
  <c r="H2231" i="7"/>
  <c r="I2231" i="7" s="1"/>
  <c r="H2232" i="7"/>
  <c r="I2232" i="7" s="1"/>
  <c r="H2233" i="7"/>
  <c r="I2233" i="7" s="1"/>
  <c r="H2234" i="7"/>
  <c r="I2234" i="7" s="1"/>
  <c r="H2235" i="7"/>
  <c r="I2235" i="7" s="1"/>
  <c r="H2236" i="7"/>
  <c r="I2236" i="7" s="1"/>
  <c r="H2237" i="7"/>
  <c r="I2237" i="7" s="1"/>
  <c r="H2238" i="7"/>
  <c r="I2238" i="7" s="1"/>
  <c r="H2239" i="7"/>
  <c r="I2239" i="7" s="1"/>
  <c r="H2240" i="7"/>
  <c r="I2240" i="7" s="1"/>
  <c r="H2241" i="7"/>
  <c r="I2241" i="7" s="1"/>
  <c r="H2242" i="7"/>
  <c r="I2242" i="7" s="1"/>
  <c r="H2243" i="7"/>
  <c r="I2243" i="7" s="1"/>
  <c r="H2244" i="7"/>
  <c r="I2244" i="7" s="1"/>
  <c r="H2245" i="7"/>
  <c r="I2245" i="7" s="1"/>
  <c r="H2246" i="7"/>
  <c r="I2246" i="7" s="1"/>
  <c r="H2247" i="7"/>
  <c r="I2247" i="7" s="1"/>
  <c r="H2248" i="7"/>
  <c r="I2248" i="7" s="1"/>
  <c r="H2249" i="7"/>
  <c r="I2249" i="7" s="1"/>
  <c r="H2250" i="7"/>
  <c r="I2250" i="7" s="1"/>
  <c r="H2251" i="7"/>
  <c r="I2251" i="7" s="1"/>
  <c r="H2252" i="7"/>
  <c r="I2252" i="7" s="1"/>
  <c r="H2253" i="7"/>
  <c r="I2253" i="7" s="1"/>
  <c r="H2254" i="7"/>
  <c r="I2254" i="7" s="1"/>
  <c r="H2255" i="7"/>
  <c r="I2255" i="7" s="1"/>
  <c r="H2256" i="7"/>
  <c r="I2256" i="7" s="1"/>
  <c r="H2257" i="7"/>
  <c r="I2257" i="7" s="1"/>
  <c r="H2258" i="7"/>
  <c r="I2258" i="7" s="1"/>
  <c r="H2259" i="7"/>
  <c r="I2259" i="7" s="1"/>
  <c r="H2260" i="7"/>
  <c r="I2260" i="7" s="1"/>
  <c r="H2261" i="7"/>
  <c r="I2261" i="7" s="1"/>
  <c r="H2262" i="7"/>
  <c r="I2262" i="7" s="1"/>
  <c r="H2263" i="7"/>
  <c r="I2263" i="7" s="1"/>
  <c r="H2264" i="7"/>
  <c r="I2264" i="7" s="1"/>
  <c r="H2265" i="7"/>
  <c r="I2265" i="7" s="1"/>
  <c r="H2266" i="7"/>
  <c r="I2266" i="7" s="1"/>
  <c r="H2267" i="7"/>
  <c r="I2267" i="7" s="1"/>
  <c r="H2268" i="7"/>
  <c r="I2268" i="7" s="1"/>
  <c r="H2269" i="7"/>
  <c r="I2269" i="7" s="1"/>
  <c r="H2270" i="7"/>
  <c r="I2270" i="7" s="1"/>
  <c r="H2271" i="7"/>
  <c r="I2271" i="7" s="1"/>
  <c r="H2272" i="7"/>
  <c r="I2272" i="7" s="1"/>
  <c r="H2273" i="7"/>
  <c r="I2273" i="7" s="1"/>
  <c r="H2274" i="7"/>
  <c r="I2274" i="7" s="1"/>
  <c r="H2275" i="7"/>
  <c r="I2275" i="7" s="1"/>
  <c r="H2276" i="7"/>
  <c r="I2276" i="7" s="1"/>
  <c r="H2277" i="7"/>
  <c r="I2277" i="7" s="1"/>
  <c r="H2278" i="7"/>
  <c r="I2278" i="7" s="1"/>
  <c r="H2279" i="7"/>
  <c r="I2279" i="7" s="1"/>
  <c r="H2280" i="7"/>
  <c r="I2280" i="7" s="1"/>
  <c r="H2281" i="7"/>
  <c r="I2281" i="7" s="1"/>
  <c r="H2282" i="7"/>
  <c r="I2282" i="7" s="1"/>
  <c r="H2283" i="7"/>
  <c r="I2283" i="7" s="1"/>
  <c r="H2284" i="7"/>
  <c r="I2284" i="7" s="1"/>
  <c r="H2285" i="7"/>
  <c r="I2285" i="7" s="1"/>
  <c r="H2286" i="7"/>
  <c r="I2286" i="7" s="1"/>
  <c r="H2287" i="7"/>
  <c r="I2287" i="7" s="1"/>
  <c r="H2288" i="7"/>
  <c r="I2288" i="7" s="1"/>
  <c r="H2289" i="7"/>
  <c r="I2289" i="7" s="1"/>
  <c r="H2290" i="7"/>
  <c r="I2290" i="7" s="1"/>
  <c r="H2291" i="7"/>
  <c r="I2291" i="7" s="1"/>
  <c r="H2292" i="7"/>
  <c r="I2292" i="7" s="1"/>
  <c r="H2293" i="7"/>
  <c r="I2293" i="7" s="1"/>
  <c r="H2294" i="7"/>
  <c r="I2294" i="7" s="1"/>
  <c r="H2295" i="7"/>
  <c r="I2295" i="7" s="1"/>
  <c r="H2296" i="7"/>
  <c r="I2296" i="7" s="1"/>
  <c r="H2297" i="7"/>
  <c r="I2297" i="7" s="1"/>
  <c r="H2298" i="7"/>
  <c r="I2298" i="7" s="1"/>
  <c r="H2299" i="7"/>
  <c r="I2299" i="7" s="1"/>
  <c r="H2300" i="7"/>
  <c r="I2300" i="7" s="1"/>
  <c r="H2301" i="7"/>
  <c r="I2301" i="7" s="1"/>
  <c r="H2302" i="7"/>
  <c r="I2302" i="7" s="1"/>
  <c r="H2303" i="7"/>
  <c r="I2303" i="7" s="1"/>
  <c r="H2304" i="7"/>
  <c r="I2304" i="7" s="1"/>
  <c r="H2305" i="7"/>
  <c r="I2305" i="7" s="1"/>
  <c r="H2306" i="7"/>
  <c r="I2306" i="7" s="1"/>
  <c r="H2307" i="7"/>
  <c r="I2307" i="7" s="1"/>
  <c r="H2308" i="7"/>
  <c r="I2308" i="7" s="1"/>
  <c r="H2309" i="7"/>
  <c r="I2309" i="7" s="1"/>
  <c r="H2310" i="7"/>
  <c r="I2310" i="7" s="1"/>
  <c r="H2311" i="7"/>
  <c r="I2311" i="7" s="1"/>
  <c r="H2312" i="7"/>
  <c r="I2312" i="7" s="1"/>
  <c r="H2313" i="7"/>
  <c r="I2313" i="7" s="1"/>
  <c r="H2314" i="7"/>
  <c r="I2314" i="7" s="1"/>
  <c r="H2315" i="7"/>
  <c r="I2315" i="7" s="1"/>
  <c r="H2316" i="7"/>
  <c r="I2316" i="7" s="1"/>
  <c r="H2317" i="7"/>
  <c r="I2317" i="7" s="1"/>
  <c r="H2318" i="7"/>
  <c r="I2318" i="7" s="1"/>
  <c r="H2319" i="7"/>
  <c r="I2319" i="7" s="1"/>
  <c r="H2320" i="7"/>
  <c r="I2320" i="7" s="1"/>
  <c r="H2321" i="7"/>
  <c r="I2321" i="7" s="1"/>
  <c r="H2322" i="7"/>
  <c r="I2322" i="7" s="1"/>
  <c r="H2323" i="7"/>
  <c r="I2323" i="7" s="1"/>
  <c r="H2324" i="7"/>
  <c r="I2324" i="7" s="1"/>
  <c r="H2325" i="7"/>
  <c r="I2325" i="7" s="1"/>
  <c r="H2326" i="7"/>
  <c r="I2326" i="7" s="1"/>
  <c r="H2327" i="7"/>
  <c r="I2327" i="7" s="1"/>
  <c r="H2328" i="7"/>
  <c r="I2328" i="7" s="1"/>
  <c r="H2329" i="7"/>
  <c r="I2329" i="7" s="1"/>
  <c r="H2330" i="7"/>
  <c r="I2330" i="7" s="1"/>
  <c r="H2331" i="7"/>
  <c r="I2331" i="7" s="1"/>
  <c r="H2332" i="7"/>
  <c r="I2332" i="7" s="1"/>
  <c r="H2333" i="7"/>
  <c r="I2333" i="7" s="1"/>
  <c r="H2334" i="7"/>
  <c r="I2334" i="7" s="1"/>
  <c r="H2335" i="7"/>
  <c r="I2335" i="7" s="1"/>
  <c r="H2336" i="7"/>
  <c r="I2336" i="7" s="1"/>
  <c r="H2337" i="7"/>
  <c r="I2337" i="7" s="1"/>
  <c r="H2338" i="7"/>
  <c r="I2338" i="7" s="1"/>
  <c r="H2339" i="7"/>
  <c r="I2339" i="7" s="1"/>
  <c r="H2340" i="7"/>
  <c r="I2340" i="7" s="1"/>
  <c r="H2341" i="7"/>
  <c r="I2341" i="7" s="1"/>
  <c r="H2342" i="7"/>
  <c r="I2342" i="7" s="1"/>
  <c r="H2343" i="7"/>
  <c r="I2343" i="7" s="1"/>
  <c r="H2344" i="7"/>
  <c r="I2344" i="7" s="1"/>
  <c r="H2345" i="7"/>
  <c r="I2345" i="7" s="1"/>
  <c r="H2346" i="7"/>
  <c r="I2346" i="7" s="1"/>
  <c r="H2347" i="7"/>
  <c r="I2347" i="7" s="1"/>
  <c r="H2348" i="7"/>
  <c r="I2348" i="7" s="1"/>
  <c r="H2349" i="7"/>
  <c r="I2349" i="7" s="1"/>
  <c r="H2350" i="7"/>
  <c r="I2350" i="7" s="1"/>
  <c r="H2351" i="7"/>
  <c r="I2351" i="7" s="1"/>
  <c r="H2352" i="7"/>
  <c r="I2352" i="7" s="1"/>
  <c r="H2353" i="7"/>
  <c r="I2353" i="7" s="1"/>
  <c r="H2354" i="7"/>
  <c r="I2354" i="7" s="1"/>
  <c r="H2355" i="7"/>
  <c r="I2355" i="7" s="1"/>
  <c r="H2356" i="7"/>
  <c r="I2356" i="7" s="1"/>
  <c r="H2357" i="7"/>
  <c r="I2357" i="7" s="1"/>
  <c r="H2358" i="7"/>
  <c r="I2358" i="7" s="1"/>
  <c r="H2359" i="7"/>
  <c r="I2359" i="7" s="1"/>
  <c r="H2360" i="7"/>
  <c r="I2360" i="7" s="1"/>
  <c r="H2361" i="7"/>
  <c r="I2361" i="7" s="1"/>
  <c r="H2362" i="7"/>
  <c r="I2362" i="7" s="1"/>
  <c r="H2363" i="7"/>
  <c r="I2363" i="7" s="1"/>
  <c r="H2364" i="7"/>
  <c r="I2364" i="7" s="1"/>
  <c r="H2365" i="7"/>
  <c r="I2365" i="7" s="1"/>
  <c r="H2366" i="7"/>
  <c r="I2366" i="7" s="1"/>
  <c r="H2367" i="7"/>
  <c r="I2367" i="7" s="1"/>
  <c r="H2368" i="7"/>
  <c r="I2368" i="7" s="1"/>
  <c r="H2369" i="7"/>
  <c r="I2369" i="7" s="1"/>
  <c r="H2370" i="7"/>
  <c r="I2370" i="7" s="1"/>
  <c r="H2371" i="7"/>
  <c r="I2371" i="7" s="1"/>
  <c r="H2372" i="7"/>
  <c r="I2372" i="7" s="1"/>
  <c r="H2373" i="7"/>
  <c r="I2373" i="7" s="1"/>
  <c r="H2374" i="7"/>
  <c r="I2374" i="7" s="1"/>
  <c r="H2375" i="7"/>
  <c r="I2375" i="7" s="1"/>
  <c r="H2376" i="7"/>
  <c r="I2376" i="7" s="1"/>
  <c r="H2377" i="7"/>
  <c r="I2377" i="7" s="1"/>
  <c r="H2378" i="7"/>
  <c r="I2378" i="7" s="1"/>
  <c r="H2379" i="7"/>
  <c r="I2379" i="7" s="1"/>
  <c r="H2380" i="7"/>
  <c r="I2380" i="7" s="1"/>
  <c r="H2381" i="7"/>
  <c r="I2381" i="7" s="1"/>
  <c r="H2382" i="7"/>
  <c r="I2382" i="7" s="1"/>
  <c r="H2391" i="7"/>
  <c r="I2391" i="7" s="1"/>
  <c r="H2392" i="7"/>
  <c r="I2392" i="7" s="1"/>
  <c r="H2393" i="7"/>
  <c r="I2393" i="7" s="1"/>
  <c r="H2394" i="7"/>
  <c r="I2394" i="7" s="1"/>
  <c r="H2395" i="7"/>
  <c r="I2395" i="7" s="1"/>
  <c r="H2396" i="7"/>
  <c r="I2396" i="7" s="1"/>
  <c r="H2397" i="7"/>
  <c r="I2397" i="7" s="1"/>
  <c r="H2398" i="7"/>
  <c r="I2398" i="7" s="1"/>
  <c r="H2399" i="7"/>
  <c r="I2399" i="7" s="1"/>
  <c r="H2400" i="7"/>
  <c r="I2400" i="7" s="1"/>
  <c r="H2401" i="7"/>
  <c r="I2401" i="7" s="1"/>
  <c r="H2402" i="7"/>
  <c r="I2402" i="7" s="1"/>
  <c r="H2403" i="7"/>
  <c r="I2403" i="7" s="1"/>
  <c r="H2404" i="7"/>
  <c r="I2404" i="7" s="1"/>
  <c r="H2405" i="7"/>
  <c r="I2405" i="7" s="1"/>
  <c r="H2406" i="7"/>
  <c r="I2406" i="7" s="1"/>
  <c r="H2407" i="7"/>
  <c r="I2407" i="7" s="1"/>
  <c r="H2408" i="7"/>
  <c r="I2408" i="7" s="1"/>
  <c r="H2409" i="7"/>
  <c r="H2410" i="7"/>
  <c r="H2411" i="7"/>
  <c r="H2412" i="7"/>
  <c r="H2413" i="7"/>
  <c r="H2414" i="7"/>
  <c r="H2415" i="7"/>
  <c r="H2416" i="7"/>
  <c r="H2417" i="7"/>
  <c r="H2418" i="7"/>
  <c r="H2419" i="7"/>
  <c r="H2420" i="7"/>
  <c r="H2421" i="7"/>
  <c r="H2422" i="7"/>
  <c r="H2423" i="7"/>
  <c r="H2424" i="7"/>
  <c r="H2425" i="7"/>
  <c r="H2426" i="7"/>
  <c r="H2427" i="7"/>
  <c r="H2428" i="7"/>
  <c r="H2429" i="7"/>
  <c r="H2430" i="7"/>
  <c r="H2431" i="7"/>
  <c r="H2432" i="7"/>
  <c r="H2433" i="7"/>
  <c r="H2434" i="7"/>
  <c r="H2435" i="7"/>
  <c r="H2436" i="7"/>
  <c r="H2437" i="7"/>
  <c r="H2438" i="7"/>
  <c r="H2439" i="7"/>
  <c r="H2440" i="7"/>
  <c r="H2441" i="7"/>
  <c r="H2442" i="7"/>
  <c r="H2443" i="7"/>
  <c r="H2444" i="7"/>
  <c r="H2445" i="7"/>
  <c r="H2446" i="7"/>
  <c r="H2447" i="7"/>
  <c r="H2448" i="7"/>
  <c r="H2449" i="7"/>
  <c r="H2450" i="7"/>
  <c r="H2451" i="7"/>
  <c r="H2452" i="7"/>
  <c r="H2453" i="7"/>
  <c r="H2454" i="7"/>
  <c r="H2455" i="7"/>
  <c r="H2456" i="7"/>
  <c r="H2457" i="7"/>
  <c r="H2458" i="7"/>
  <c r="H2459" i="7"/>
  <c r="H2460" i="7"/>
  <c r="H2461" i="7"/>
  <c r="H2462" i="7"/>
  <c r="H2463" i="7"/>
  <c r="H2464" i="7"/>
  <c r="H2465" i="7"/>
  <c r="H2466" i="7"/>
  <c r="H2467" i="7"/>
  <c r="H2468" i="7"/>
  <c r="H2469" i="7"/>
  <c r="H2470" i="7"/>
  <c r="H2471" i="7"/>
  <c r="H2472" i="7"/>
  <c r="H2473" i="7"/>
  <c r="H2474" i="7"/>
  <c r="H2475" i="7"/>
  <c r="H2476" i="7"/>
  <c r="H2477" i="7"/>
  <c r="H2478" i="7"/>
  <c r="H2479" i="7"/>
  <c r="H2480" i="7"/>
  <c r="H2481" i="7"/>
  <c r="H2482" i="7"/>
  <c r="H2483" i="7"/>
  <c r="H2484" i="7"/>
  <c r="H2485" i="7"/>
  <c r="H2486" i="7"/>
  <c r="H2487" i="7"/>
  <c r="H2488" i="7"/>
  <c r="H2489" i="7"/>
  <c r="H2490" i="7"/>
  <c r="H2491" i="7"/>
  <c r="H2492" i="7"/>
  <c r="H2493" i="7"/>
  <c r="H2494" i="7"/>
  <c r="H2495" i="7"/>
  <c r="H2496" i="7"/>
  <c r="H2497" i="7"/>
  <c r="H2498" i="7"/>
  <c r="H2499" i="7"/>
  <c r="H2500" i="7"/>
  <c r="H2501" i="7"/>
  <c r="H2502" i="7"/>
  <c r="H2503" i="7"/>
  <c r="H2504" i="7"/>
  <c r="H2505" i="7"/>
  <c r="H2506" i="7"/>
  <c r="H2507" i="7"/>
  <c r="H2508" i="7"/>
  <c r="H2509" i="7"/>
  <c r="H2510" i="7"/>
  <c r="H2511" i="7"/>
  <c r="H2512" i="7"/>
  <c r="H2513" i="7"/>
  <c r="H2514" i="7"/>
  <c r="H2515" i="7"/>
  <c r="H2516" i="7"/>
  <c r="H2517" i="7"/>
  <c r="H2518" i="7"/>
  <c r="H2519" i="7"/>
  <c r="H2520" i="7"/>
  <c r="H2521" i="7"/>
  <c r="H2522" i="7"/>
  <c r="H2523" i="7"/>
  <c r="H2524" i="7"/>
  <c r="H2525" i="7"/>
  <c r="H2526" i="7"/>
  <c r="H2527" i="7"/>
  <c r="H2528" i="7"/>
  <c r="H2529" i="7"/>
  <c r="H2530" i="7"/>
  <c r="H2531" i="7"/>
  <c r="H2532" i="7"/>
  <c r="H2533" i="7"/>
  <c r="H2534" i="7"/>
  <c r="H2535" i="7"/>
  <c r="H2536" i="7"/>
  <c r="H2537" i="7"/>
  <c r="H2538" i="7"/>
  <c r="H2539" i="7"/>
  <c r="H2540" i="7"/>
  <c r="H2541" i="7"/>
  <c r="H2542" i="7"/>
  <c r="H2543" i="7"/>
  <c r="H2544" i="7"/>
  <c r="H2545" i="7"/>
  <c r="H2546" i="7"/>
  <c r="H2547" i="7"/>
  <c r="H2548" i="7"/>
  <c r="H2549" i="7"/>
  <c r="H2550" i="7"/>
  <c r="H2551" i="7"/>
  <c r="H2552" i="7"/>
  <c r="H2553" i="7"/>
  <c r="H2554" i="7"/>
  <c r="H2555" i="7"/>
  <c r="H2556" i="7"/>
  <c r="H2557" i="7"/>
  <c r="H2558" i="7"/>
  <c r="H2559" i="7"/>
  <c r="H2560" i="7"/>
  <c r="H2561" i="7"/>
  <c r="H2562" i="7"/>
  <c r="H2563" i="7"/>
  <c r="H2564" i="7"/>
  <c r="H2565" i="7"/>
  <c r="H2566" i="7"/>
  <c r="H2567" i="7"/>
  <c r="H2568" i="7"/>
  <c r="H2569" i="7"/>
  <c r="H2570" i="7"/>
  <c r="H2571" i="7"/>
  <c r="H2572" i="7"/>
  <c r="H2573" i="7"/>
  <c r="H2574" i="7"/>
  <c r="H2575" i="7"/>
  <c r="H2576" i="7"/>
  <c r="H2577" i="7"/>
  <c r="H2578" i="7"/>
  <c r="H2579" i="7"/>
  <c r="H2580" i="7"/>
  <c r="H2581" i="7"/>
  <c r="H2582" i="7"/>
  <c r="H2583" i="7"/>
  <c r="H2584" i="7"/>
  <c r="H2585" i="7"/>
  <c r="H2586" i="7"/>
  <c r="H2587" i="7"/>
  <c r="H2588" i="7"/>
  <c r="H2589" i="7"/>
  <c r="H2590" i="7"/>
  <c r="H2591" i="7"/>
  <c r="H2592" i="7"/>
  <c r="H2593" i="7"/>
  <c r="H2594" i="7"/>
  <c r="H2595" i="7"/>
  <c r="H2596" i="7"/>
  <c r="H2597" i="7"/>
  <c r="H2598" i="7"/>
  <c r="H2599" i="7"/>
  <c r="H2600" i="7"/>
  <c r="H2601" i="7"/>
  <c r="H2602" i="7"/>
  <c r="H2603" i="7"/>
  <c r="H2604" i="7"/>
  <c r="H2605" i="7"/>
  <c r="H2606" i="7"/>
  <c r="H2607" i="7"/>
  <c r="H2608" i="7"/>
  <c r="H2609" i="7"/>
  <c r="H2610" i="7"/>
  <c r="H2611" i="7"/>
  <c r="H2612" i="7"/>
  <c r="H2613" i="7"/>
  <c r="H2614" i="7"/>
  <c r="H2615" i="7"/>
  <c r="H2616" i="7"/>
  <c r="H2617" i="7"/>
  <c r="H2618" i="7"/>
  <c r="H2619" i="7"/>
  <c r="H2620" i="7"/>
  <c r="H2621" i="7"/>
  <c r="H2622" i="7"/>
  <c r="H2623" i="7"/>
  <c r="H2624" i="7"/>
  <c r="H2625" i="7"/>
  <c r="H2626" i="7"/>
  <c r="H2627" i="7"/>
  <c r="H2628" i="7"/>
  <c r="H2629" i="7"/>
  <c r="H2630" i="7"/>
  <c r="H2631" i="7"/>
  <c r="H2632" i="7"/>
  <c r="H2633" i="7"/>
  <c r="H2634" i="7"/>
  <c r="H2635" i="7"/>
  <c r="H2636" i="7"/>
  <c r="H2637" i="7"/>
  <c r="H2638" i="7"/>
  <c r="H2639" i="7"/>
  <c r="H2640" i="7"/>
  <c r="H2641" i="7"/>
  <c r="H2642" i="7"/>
  <c r="H2643" i="7"/>
  <c r="H2644" i="7"/>
  <c r="H2645" i="7"/>
  <c r="H2646" i="7"/>
  <c r="H2647" i="7"/>
  <c r="H2648" i="7"/>
  <c r="H2649" i="7"/>
  <c r="H2650" i="7"/>
  <c r="H2651" i="7"/>
  <c r="H2652" i="7"/>
  <c r="H2653" i="7"/>
  <c r="H2654" i="7"/>
  <c r="H2655" i="7"/>
  <c r="H2656" i="7"/>
  <c r="H2657" i="7"/>
  <c r="H2658" i="7"/>
  <c r="H2659" i="7"/>
  <c r="H2660" i="7"/>
  <c r="H2661" i="7"/>
  <c r="H2662" i="7"/>
  <c r="H2663" i="7"/>
  <c r="H2664" i="7"/>
  <c r="H2665" i="7"/>
  <c r="H2666" i="7"/>
  <c r="H2667" i="7"/>
  <c r="H2668" i="7"/>
  <c r="H2669" i="7"/>
  <c r="H2670" i="7"/>
  <c r="H2671" i="7"/>
  <c r="H2672" i="7"/>
  <c r="H2673" i="7"/>
  <c r="H2674" i="7"/>
  <c r="H2675" i="7"/>
  <c r="H2676" i="7"/>
  <c r="H2677" i="7"/>
  <c r="H2678" i="7"/>
  <c r="H2679" i="7"/>
  <c r="H2680" i="7"/>
  <c r="H2681" i="7"/>
  <c r="H2682" i="7"/>
  <c r="H2683" i="7"/>
  <c r="H2684" i="7"/>
  <c r="H2685" i="7"/>
  <c r="H2686" i="7"/>
  <c r="H2687" i="7"/>
  <c r="H2688" i="7"/>
  <c r="H2689" i="7"/>
  <c r="H2690" i="7"/>
  <c r="H2691" i="7"/>
  <c r="H2692" i="7"/>
  <c r="H2693" i="7"/>
  <c r="H2694" i="7"/>
  <c r="H2695" i="7"/>
  <c r="H2696" i="7"/>
  <c r="H2697" i="7"/>
  <c r="H2698" i="7"/>
  <c r="H2699" i="7"/>
  <c r="H2700" i="7"/>
  <c r="H2701" i="7"/>
  <c r="H2702" i="7"/>
  <c r="H2703" i="7"/>
  <c r="H2704" i="7"/>
  <c r="H2705" i="7"/>
  <c r="H2706" i="7"/>
  <c r="H2707" i="7"/>
  <c r="H2708" i="7"/>
  <c r="H2709" i="7"/>
  <c r="H2710" i="7"/>
  <c r="H2711" i="7"/>
  <c r="H2712" i="7"/>
  <c r="H2713" i="7"/>
  <c r="H2714" i="7"/>
  <c r="H2715" i="7"/>
  <c r="H2716" i="7"/>
  <c r="H2717" i="7"/>
  <c r="H2718" i="7"/>
  <c r="H2719" i="7"/>
  <c r="H2720" i="7"/>
  <c r="H2721" i="7"/>
  <c r="H2722" i="7"/>
  <c r="H2723" i="7"/>
  <c r="H2724" i="7"/>
  <c r="H2725" i="7"/>
  <c r="H2726" i="7"/>
  <c r="H2727" i="7"/>
  <c r="H2728" i="7"/>
  <c r="H2729" i="7"/>
  <c r="H2730" i="7"/>
  <c r="H2731" i="7"/>
  <c r="H2732" i="7"/>
  <c r="H2733" i="7"/>
  <c r="H2734" i="7"/>
  <c r="H2735" i="7"/>
  <c r="H2736" i="7"/>
  <c r="H2737" i="7"/>
  <c r="H2738" i="7"/>
  <c r="H2739" i="7"/>
  <c r="H2740" i="7"/>
  <c r="H2741" i="7"/>
  <c r="H2742" i="7"/>
  <c r="H2743" i="7"/>
  <c r="H2744" i="7"/>
  <c r="H2745" i="7"/>
  <c r="H2746" i="7"/>
  <c r="H2747" i="7"/>
  <c r="H2748" i="7"/>
  <c r="H2749" i="7"/>
  <c r="H2750" i="7"/>
  <c r="H2751" i="7"/>
  <c r="H2752" i="7"/>
  <c r="H2753" i="7"/>
  <c r="H2754" i="7"/>
  <c r="H2755" i="7"/>
  <c r="H2756" i="7"/>
  <c r="H2757" i="7"/>
  <c r="H2758" i="7"/>
  <c r="H2759" i="7"/>
  <c r="H2760" i="7"/>
  <c r="H2761" i="7"/>
  <c r="H2762" i="7"/>
  <c r="H2763" i="7"/>
  <c r="H2764" i="7"/>
  <c r="H2765" i="7"/>
  <c r="H2766" i="7"/>
  <c r="H2767" i="7"/>
  <c r="H2768" i="7"/>
  <c r="H2769" i="7"/>
  <c r="H2770" i="7"/>
  <c r="H2771" i="7"/>
  <c r="H2772" i="7"/>
  <c r="H2773" i="7"/>
  <c r="H2774" i="7"/>
  <c r="H2775" i="7"/>
  <c r="H2776" i="7"/>
  <c r="H2777" i="7"/>
  <c r="H2778" i="7"/>
  <c r="H2779" i="7"/>
  <c r="H2780" i="7"/>
  <c r="H2781" i="7"/>
  <c r="H2782" i="7"/>
  <c r="H2783" i="7"/>
  <c r="H2784" i="7"/>
  <c r="H2785" i="7"/>
  <c r="H2786" i="7"/>
  <c r="H2787" i="7"/>
  <c r="H2788" i="7"/>
  <c r="H2789" i="7"/>
  <c r="H2790" i="7"/>
  <c r="H2791" i="7"/>
  <c r="H2792" i="7"/>
  <c r="H2793" i="7"/>
  <c r="H2794" i="7"/>
  <c r="H2795" i="7"/>
  <c r="H2796" i="7"/>
  <c r="H2797" i="7"/>
  <c r="H2798" i="7"/>
  <c r="H2799" i="7"/>
  <c r="H2800" i="7"/>
  <c r="H2801" i="7"/>
  <c r="H2802" i="7"/>
  <c r="H2803" i="7"/>
  <c r="H2804" i="7"/>
  <c r="H2805" i="7"/>
  <c r="H2806" i="7"/>
  <c r="H2807" i="7"/>
  <c r="H2808" i="7"/>
  <c r="H2809" i="7"/>
  <c r="H2810" i="7"/>
  <c r="H2811" i="7"/>
  <c r="H2812" i="7"/>
  <c r="H2813" i="7"/>
  <c r="H2814" i="7"/>
  <c r="H2815" i="7"/>
  <c r="H2816" i="7"/>
  <c r="H2817" i="7"/>
  <c r="H2818" i="7"/>
  <c r="H2819" i="7"/>
  <c r="H2820" i="7"/>
  <c r="H2821" i="7"/>
  <c r="H2822" i="7"/>
  <c r="H2823" i="7"/>
  <c r="H2824" i="7"/>
  <c r="H2825" i="7"/>
  <c r="H2826" i="7"/>
  <c r="H2827" i="7"/>
  <c r="H2828" i="7"/>
  <c r="H2829" i="7"/>
  <c r="H2830" i="7"/>
  <c r="H2831" i="7"/>
  <c r="H2832" i="7"/>
  <c r="H2833" i="7"/>
  <c r="H2834" i="7"/>
  <c r="H2835" i="7"/>
  <c r="H2836" i="7"/>
  <c r="H2837" i="7"/>
  <c r="H2838" i="7"/>
  <c r="H2839" i="7"/>
  <c r="H2840" i="7"/>
  <c r="H2841" i="7"/>
  <c r="H2842" i="7"/>
  <c r="H2843" i="7"/>
  <c r="H2844" i="7"/>
  <c r="H2845" i="7"/>
  <c r="H2846" i="7"/>
  <c r="H2847" i="7"/>
  <c r="H2848" i="7"/>
  <c r="H2849" i="7"/>
  <c r="H2850" i="7"/>
  <c r="H2851" i="7"/>
  <c r="H2852" i="7"/>
  <c r="H2853" i="7"/>
  <c r="H2854" i="7"/>
  <c r="H2855" i="7"/>
  <c r="H2856" i="7"/>
  <c r="H2857" i="7"/>
  <c r="H2858" i="7"/>
  <c r="H2859" i="7"/>
  <c r="H2860" i="7"/>
  <c r="H2861" i="7"/>
  <c r="H2862" i="7"/>
  <c r="H2863" i="7"/>
  <c r="H2864" i="7"/>
  <c r="H2865" i="7"/>
  <c r="H2866" i="7"/>
  <c r="H2867" i="7"/>
  <c r="H2868" i="7"/>
  <c r="H2869" i="7"/>
  <c r="H2870" i="7"/>
  <c r="H2871" i="7"/>
  <c r="H2872" i="7"/>
  <c r="H2873" i="7"/>
  <c r="H2874" i="7"/>
  <c r="H2875" i="7"/>
  <c r="H2876" i="7"/>
  <c r="H2877" i="7"/>
  <c r="H2878" i="7"/>
  <c r="H2879" i="7"/>
  <c r="H2880" i="7"/>
  <c r="H2881" i="7"/>
  <c r="H2882" i="7"/>
  <c r="H2883" i="7"/>
  <c r="H2884" i="7"/>
  <c r="H2885" i="7"/>
  <c r="H1387" i="7"/>
  <c r="I1387" i="7" s="1"/>
  <c r="H1388" i="7"/>
  <c r="I1388" i="7" s="1"/>
  <c r="H1389" i="7"/>
  <c r="I1389" i="7" s="1"/>
  <c r="H1390" i="7"/>
  <c r="I1390" i="7" s="1"/>
  <c r="H1391" i="7"/>
  <c r="I1391" i="7" s="1"/>
  <c r="H1392" i="7"/>
  <c r="I1392" i="7" s="1"/>
  <c r="H1393" i="7"/>
  <c r="I1393" i="7" s="1"/>
  <c r="H1394" i="7"/>
  <c r="I1394" i="7" s="1"/>
  <c r="H1395" i="7"/>
  <c r="I1395" i="7" s="1"/>
  <c r="H1396" i="7"/>
  <c r="I1396" i="7" s="1"/>
  <c r="H1397" i="7"/>
  <c r="I1397" i="7" s="1"/>
  <c r="H1398" i="7"/>
  <c r="I1398" i="7" s="1"/>
  <c r="H1399" i="7"/>
  <c r="I1399" i="7" s="1"/>
  <c r="H1400" i="7"/>
  <c r="I1400" i="7" s="1"/>
  <c r="H1401" i="7"/>
  <c r="I1401" i="7" s="1"/>
  <c r="H1402" i="7"/>
  <c r="I1402" i="7" s="1"/>
  <c r="H1403" i="7"/>
  <c r="I1403" i="7" s="1"/>
  <c r="H1404" i="7"/>
  <c r="I1404" i="7" s="1"/>
  <c r="H1405" i="7"/>
  <c r="I1405" i="7" s="1"/>
  <c r="H1406" i="7"/>
  <c r="I1406" i="7" s="1"/>
  <c r="H1407" i="7"/>
  <c r="I1407" i="7" s="1"/>
  <c r="H1408" i="7"/>
  <c r="I1408" i="7" s="1"/>
  <c r="H1409" i="7"/>
  <c r="I1409" i="7" s="1"/>
  <c r="H1410" i="7"/>
  <c r="I1410" i="7" s="1"/>
  <c r="H1411" i="7"/>
  <c r="I1411" i="7" s="1"/>
  <c r="H1412" i="7"/>
  <c r="I1412" i="7" s="1"/>
  <c r="H1413" i="7"/>
  <c r="I1413" i="7" s="1"/>
  <c r="H1414" i="7"/>
  <c r="I1414" i="7" s="1"/>
  <c r="H1415" i="7"/>
  <c r="I1415" i="7" s="1"/>
  <c r="H1416" i="7"/>
  <c r="I1416" i="7" s="1"/>
  <c r="H1417" i="7"/>
  <c r="I1417" i="7" s="1"/>
  <c r="H1418" i="7"/>
  <c r="I1418" i="7" s="1"/>
  <c r="H1419" i="7"/>
  <c r="I1419" i="7" s="1"/>
  <c r="H1420" i="7"/>
  <c r="I1420" i="7" s="1"/>
  <c r="H1421" i="7"/>
  <c r="I1421" i="7" s="1"/>
  <c r="H1422" i="7"/>
  <c r="I1422" i="7" s="1"/>
  <c r="H1423" i="7"/>
  <c r="I1423" i="7" s="1"/>
  <c r="H1424" i="7"/>
  <c r="I1424" i="7" s="1"/>
  <c r="H1425" i="7"/>
  <c r="I1425" i="7" s="1"/>
  <c r="H1426" i="7"/>
  <c r="I1426" i="7" s="1"/>
  <c r="H1427" i="7"/>
  <c r="I1427" i="7" s="1"/>
  <c r="H1428" i="7"/>
  <c r="I1428" i="7" s="1"/>
  <c r="H1429" i="7"/>
  <c r="I1429" i="7" s="1"/>
  <c r="H1430" i="7"/>
  <c r="I1430" i="7" s="1"/>
  <c r="H1431" i="7"/>
  <c r="I1431" i="7" s="1"/>
  <c r="H1432" i="7"/>
  <c r="I1432" i="7" s="1"/>
  <c r="H1433" i="7"/>
  <c r="I1433" i="7" s="1"/>
  <c r="H1434" i="7"/>
  <c r="I1434" i="7" s="1"/>
  <c r="H1435" i="7"/>
  <c r="I1435" i="7" s="1"/>
  <c r="H1436" i="7"/>
  <c r="I1436" i="7" s="1"/>
  <c r="H1437" i="7"/>
  <c r="I1437" i="7" s="1"/>
  <c r="H1438" i="7"/>
  <c r="I1438" i="7" s="1"/>
  <c r="H1439" i="7"/>
  <c r="I1439" i="7" s="1"/>
  <c r="H1440" i="7"/>
  <c r="I1440" i="7" s="1"/>
  <c r="H1441" i="7"/>
  <c r="I1441" i="7" s="1"/>
  <c r="H1442" i="7"/>
  <c r="I1442" i="7" s="1"/>
  <c r="H1443" i="7"/>
  <c r="I1443" i="7" s="1"/>
  <c r="H1444" i="7"/>
  <c r="I1444" i="7" s="1"/>
  <c r="H1445" i="7"/>
  <c r="I1445" i="7" s="1"/>
  <c r="H1446" i="7"/>
  <c r="I1446" i="7" s="1"/>
  <c r="H1447" i="7"/>
  <c r="I1447" i="7" s="1"/>
  <c r="H1448" i="7"/>
  <c r="I1448" i="7" s="1"/>
  <c r="H1449" i="7"/>
  <c r="I1449" i="7" s="1"/>
  <c r="H1450" i="7"/>
  <c r="I1450" i="7" s="1"/>
  <c r="H1451" i="7"/>
  <c r="I1451" i="7" s="1"/>
  <c r="H1452" i="7"/>
  <c r="I1452" i="7" s="1"/>
  <c r="H1453" i="7"/>
  <c r="I1453" i="7" s="1"/>
  <c r="H1454" i="7"/>
  <c r="I1454" i="7" s="1"/>
  <c r="H1455" i="7"/>
  <c r="I1455" i="7" s="1"/>
  <c r="H1456" i="7"/>
  <c r="I1456" i="7" s="1"/>
  <c r="H1457" i="7"/>
  <c r="I1457" i="7" s="1"/>
  <c r="H1458" i="7"/>
  <c r="I1458" i="7" s="1"/>
  <c r="H1459" i="7"/>
  <c r="I1459" i="7" s="1"/>
  <c r="H1460" i="7"/>
  <c r="I1460" i="7" s="1"/>
  <c r="H1461" i="7"/>
  <c r="I1461" i="7" s="1"/>
  <c r="H1462" i="7"/>
  <c r="I1462" i="7" s="1"/>
  <c r="H1463" i="7"/>
  <c r="I1463" i="7" s="1"/>
  <c r="H1464" i="7"/>
  <c r="I1464" i="7" s="1"/>
  <c r="H1465" i="7"/>
  <c r="I1465" i="7" s="1"/>
  <c r="H1466" i="7"/>
  <c r="I1466" i="7" s="1"/>
  <c r="H1467" i="7"/>
  <c r="I1467" i="7" s="1"/>
  <c r="H1468" i="7"/>
  <c r="I1468" i="7" s="1"/>
  <c r="H1469" i="7"/>
  <c r="I1469" i="7" s="1"/>
  <c r="H1470" i="7"/>
  <c r="I1470" i="7" s="1"/>
  <c r="H1471" i="7"/>
  <c r="I1471" i="7" s="1"/>
  <c r="H1472" i="7"/>
  <c r="I1472" i="7" s="1"/>
  <c r="H1473" i="7"/>
  <c r="I1473" i="7" s="1"/>
  <c r="H1474" i="7"/>
  <c r="I1474" i="7" s="1"/>
  <c r="H1475" i="7"/>
  <c r="I1475" i="7" s="1"/>
  <c r="H1476" i="7"/>
  <c r="I1476" i="7" s="1"/>
  <c r="H1477" i="7"/>
  <c r="I1477" i="7" s="1"/>
  <c r="H1478" i="7"/>
  <c r="I1478" i="7" s="1"/>
  <c r="H1479" i="7"/>
  <c r="I1479" i="7" s="1"/>
  <c r="H1480" i="7"/>
  <c r="I1480" i="7" s="1"/>
  <c r="H1481" i="7"/>
  <c r="I1481" i="7" s="1"/>
  <c r="H1482" i="7"/>
  <c r="I1482" i="7" s="1"/>
  <c r="H1483" i="7"/>
  <c r="I1483" i="7" s="1"/>
  <c r="H1484" i="7"/>
  <c r="I1484" i="7" s="1"/>
  <c r="H1485" i="7"/>
  <c r="I1485" i="7" s="1"/>
  <c r="H1486" i="7"/>
  <c r="I1486" i="7" s="1"/>
  <c r="H1487" i="7"/>
  <c r="I1487" i="7" s="1"/>
  <c r="H1488" i="7"/>
  <c r="I1488" i="7" s="1"/>
  <c r="H1489" i="7"/>
  <c r="I1489" i="7" s="1"/>
  <c r="H1490" i="7"/>
  <c r="I1490" i="7" s="1"/>
  <c r="H1491" i="7"/>
  <c r="I1491" i="7" s="1"/>
  <c r="H1492" i="7"/>
  <c r="I1492" i="7" s="1"/>
  <c r="H1493" i="7"/>
  <c r="I1493" i="7" s="1"/>
  <c r="H1494" i="7"/>
  <c r="I1494" i="7" s="1"/>
  <c r="H1495" i="7"/>
  <c r="I1495" i="7" s="1"/>
  <c r="H1496" i="7"/>
  <c r="I1496" i="7" s="1"/>
  <c r="H1497" i="7"/>
  <c r="I1497" i="7" s="1"/>
  <c r="H1498" i="7"/>
  <c r="I1498" i="7" s="1"/>
  <c r="H1499" i="7"/>
  <c r="I1499" i="7" s="1"/>
  <c r="H1500" i="7"/>
  <c r="I1500" i="7" s="1"/>
  <c r="H1501" i="7"/>
  <c r="I1501" i="7" s="1"/>
  <c r="H1502" i="7"/>
  <c r="I1502" i="7" s="1"/>
  <c r="H1503" i="7"/>
  <c r="I1503" i="7" s="1"/>
  <c r="H1504" i="7"/>
  <c r="I1504" i="7" s="1"/>
  <c r="H1505" i="7"/>
  <c r="I1505" i="7" s="1"/>
  <c r="H1506" i="7"/>
  <c r="I1506" i="7" s="1"/>
  <c r="H1507" i="7"/>
  <c r="I1507" i="7" s="1"/>
  <c r="H1508" i="7"/>
  <c r="I1508" i="7" s="1"/>
  <c r="H1509" i="7"/>
  <c r="I1509" i="7" s="1"/>
  <c r="H1510" i="7"/>
  <c r="I1510" i="7" s="1"/>
  <c r="H1511" i="7"/>
  <c r="I1511" i="7" s="1"/>
  <c r="H1512" i="7"/>
  <c r="I1512" i="7" s="1"/>
  <c r="H1513" i="7"/>
  <c r="I1513" i="7" s="1"/>
  <c r="H1514" i="7"/>
  <c r="I1514" i="7" s="1"/>
  <c r="H1515" i="7"/>
  <c r="I1515" i="7" s="1"/>
  <c r="H1516" i="7"/>
  <c r="I1516" i="7" s="1"/>
  <c r="H1517" i="7"/>
  <c r="I1517" i="7" s="1"/>
  <c r="H1518" i="7"/>
  <c r="I1518" i="7" s="1"/>
  <c r="H1519" i="7"/>
  <c r="I1519" i="7" s="1"/>
  <c r="H1520" i="7"/>
  <c r="I1520" i="7" s="1"/>
  <c r="H1521" i="7"/>
  <c r="I1521" i="7" s="1"/>
  <c r="H1522" i="7"/>
  <c r="I1522" i="7" s="1"/>
  <c r="H1523" i="7"/>
  <c r="I1523" i="7" s="1"/>
  <c r="H1524" i="7"/>
  <c r="I1524" i="7" s="1"/>
  <c r="H1525" i="7"/>
  <c r="I1525" i="7" s="1"/>
  <c r="H1526" i="7"/>
  <c r="I1526" i="7" s="1"/>
  <c r="H1527" i="7"/>
  <c r="I1527" i="7" s="1"/>
  <c r="H1386" i="7"/>
  <c r="I1386" i="7" s="1"/>
  <c r="H1351" i="7"/>
  <c r="I1351" i="7" s="1"/>
  <c r="H1352" i="7"/>
  <c r="I1352" i="7" s="1"/>
  <c r="H1353" i="7"/>
  <c r="I1353" i="7" s="1"/>
  <c r="H1354" i="7"/>
  <c r="I1354" i="7" s="1"/>
  <c r="H1355" i="7"/>
  <c r="I1355" i="7" s="1"/>
  <c r="H1356" i="7"/>
  <c r="I1356" i="7" s="1"/>
  <c r="H1357" i="7"/>
  <c r="I1357" i="7" s="1"/>
  <c r="H1358" i="7"/>
  <c r="I1358" i="7" s="1"/>
  <c r="H1359" i="7"/>
  <c r="I1359" i="7" s="1"/>
  <c r="H1360" i="7"/>
  <c r="I1360" i="7" s="1"/>
  <c r="H1361" i="7"/>
  <c r="I1361" i="7" s="1"/>
  <c r="H1362" i="7"/>
  <c r="I1362" i="7" s="1"/>
  <c r="H1363" i="7"/>
  <c r="I1363" i="7" s="1"/>
  <c r="H1364" i="7"/>
  <c r="I1364" i="7" s="1"/>
  <c r="H1365" i="7"/>
  <c r="I1365" i="7" s="1"/>
  <c r="H1366" i="7"/>
  <c r="I1366" i="7" s="1"/>
  <c r="H1367" i="7"/>
  <c r="I1367" i="7" s="1"/>
  <c r="H1368" i="7"/>
  <c r="I1368" i="7" s="1"/>
  <c r="H1369" i="7"/>
  <c r="I1369" i="7" s="1"/>
  <c r="H1370" i="7"/>
  <c r="I1370" i="7" s="1"/>
  <c r="H1371" i="7"/>
  <c r="I1371" i="7" s="1"/>
  <c r="H1372" i="7"/>
  <c r="I1372" i="7" s="1"/>
  <c r="H1373" i="7"/>
  <c r="I1373" i="7" s="1"/>
  <c r="H1374" i="7"/>
  <c r="I1374" i="7" s="1"/>
  <c r="H1375" i="7"/>
  <c r="I1375" i="7" s="1"/>
  <c r="H1376" i="7"/>
  <c r="I1376" i="7" s="1"/>
  <c r="H1377" i="7"/>
  <c r="I1377" i="7" s="1"/>
  <c r="H1378" i="7"/>
  <c r="I1378" i="7" s="1"/>
  <c r="H1379" i="7"/>
  <c r="I1379" i="7" s="1"/>
  <c r="H1380" i="7"/>
  <c r="I1380" i="7" s="1"/>
  <c r="H1381" i="7"/>
  <c r="I1381" i="7" s="1"/>
  <c r="H1382" i="7"/>
  <c r="I1382" i="7" s="1"/>
  <c r="H1383" i="7"/>
  <c r="I1383" i="7" s="1"/>
  <c r="H1384" i="7"/>
  <c r="I1384" i="7" s="1"/>
  <c r="H1385" i="7"/>
  <c r="I1385" i="7" s="1"/>
  <c r="H1528" i="7"/>
  <c r="I1528" i="7" s="1"/>
  <c r="H1529" i="7"/>
  <c r="I1529" i="7" s="1"/>
  <c r="H1530" i="7"/>
  <c r="I1530" i="7" s="1"/>
  <c r="H1531" i="7"/>
  <c r="I1531" i="7" s="1"/>
  <c r="H1532" i="7"/>
  <c r="I1532" i="7" s="1"/>
  <c r="H1533" i="7"/>
  <c r="I1533" i="7" s="1"/>
  <c r="H1534" i="7"/>
  <c r="I1534" i="7" s="1"/>
  <c r="H1535" i="7"/>
  <c r="I1535" i="7" s="1"/>
  <c r="H1536" i="7"/>
  <c r="I1536" i="7" s="1"/>
  <c r="H1537" i="7"/>
  <c r="I1537" i="7" s="1"/>
  <c r="H1538" i="7"/>
  <c r="I1538" i="7" s="1"/>
  <c r="H1539" i="7"/>
  <c r="I1539" i="7" s="1"/>
  <c r="H1540" i="7"/>
  <c r="I1540" i="7" s="1"/>
  <c r="H1541" i="7"/>
  <c r="I1541" i="7" s="1"/>
  <c r="H1542" i="7"/>
  <c r="I1542" i="7" s="1"/>
  <c r="H1543" i="7"/>
  <c r="I1543" i="7" s="1"/>
  <c r="H1544" i="7"/>
  <c r="I1544" i="7" s="1"/>
  <c r="H1545" i="7"/>
  <c r="I1545" i="7" s="1"/>
  <c r="H1546" i="7"/>
  <c r="I1546" i="7" s="1"/>
  <c r="H1547" i="7"/>
  <c r="I1547" i="7" s="1"/>
  <c r="H1548" i="7"/>
  <c r="I1548" i="7" s="1"/>
  <c r="H1549" i="7"/>
  <c r="I1549" i="7" s="1"/>
  <c r="H1550" i="7"/>
  <c r="I1550" i="7" s="1"/>
  <c r="H1551" i="7"/>
  <c r="I1551" i="7" s="1"/>
  <c r="H1552" i="7"/>
  <c r="I1552" i="7" s="1"/>
  <c r="H1553" i="7"/>
  <c r="I1553" i="7" s="1"/>
  <c r="H1554" i="7"/>
  <c r="I1554" i="7" s="1"/>
  <c r="H1555" i="7"/>
  <c r="I1555" i="7" s="1"/>
  <c r="H1556" i="7"/>
  <c r="I1556" i="7" s="1"/>
  <c r="H1557" i="7"/>
  <c r="I1557" i="7" s="1"/>
  <c r="H1558" i="7"/>
  <c r="I1558" i="7" s="1"/>
  <c r="H1559" i="7"/>
  <c r="I1559" i="7" s="1"/>
  <c r="H1560" i="7"/>
  <c r="I1560" i="7" s="1"/>
  <c r="H1561" i="7"/>
  <c r="I1561" i="7" s="1"/>
  <c r="H1562" i="7"/>
  <c r="I1562" i="7" s="1"/>
  <c r="H1563" i="7"/>
  <c r="I1563" i="7" s="1"/>
  <c r="H1564" i="7"/>
  <c r="I1564" i="7" s="1"/>
  <c r="H1565" i="7"/>
  <c r="I1565" i="7" s="1"/>
  <c r="H1566" i="7"/>
  <c r="I1566" i="7" s="1"/>
  <c r="H1567" i="7"/>
  <c r="I1567" i="7" s="1"/>
  <c r="H1568" i="7"/>
  <c r="I1568" i="7" s="1"/>
  <c r="H1569" i="7"/>
  <c r="I1569" i="7" s="1"/>
  <c r="H1570" i="7"/>
  <c r="I1570" i="7" s="1"/>
  <c r="H1571" i="7"/>
  <c r="I1571" i="7" s="1"/>
  <c r="H1572" i="7"/>
  <c r="I1572" i="7" s="1"/>
  <c r="H978" i="7"/>
  <c r="H979" i="7"/>
  <c r="H980" i="7"/>
  <c r="H981" i="7"/>
  <c r="H982" i="7"/>
  <c r="H983" i="7"/>
  <c r="H984" i="7"/>
  <c r="H985" i="7"/>
  <c r="H836" i="7"/>
  <c r="I836" i="7" s="1"/>
  <c r="H837" i="7"/>
  <c r="I837" i="7" s="1"/>
  <c r="H838" i="7"/>
  <c r="I838" i="7" s="1"/>
  <c r="H839" i="7"/>
  <c r="I839" i="7" s="1"/>
  <c r="H840" i="7"/>
  <c r="I840" i="7" s="1"/>
  <c r="H841" i="7"/>
  <c r="I841" i="7" s="1"/>
  <c r="H842" i="7"/>
  <c r="I842" i="7" s="1"/>
  <c r="H843" i="7"/>
  <c r="I843" i="7" s="1"/>
  <c r="H844" i="7"/>
  <c r="I844" i="7" s="1"/>
  <c r="H845" i="7"/>
  <c r="I845" i="7" s="1"/>
  <c r="H846" i="7"/>
  <c r="I846" i="7" s="1"/>
  <c r="H847" i="7"/>
  <c r="I847" i="7" s="1"/>
  <c r="H848" i="7"/>
  <c r="I848" i="7" s="1"/>
  <c r="H849" i="7"/>
  <c r="I849" i="7" s="1"/>
  <c r="H850" i="7"/>
  <c r="I850" i="7" s="1"/>
  <c r="H851" i="7"/>
  <c r="I851" i="7" s="1"/>
  <c r="H852" i="7"/>
  <c r="I852" i="7" s="1"/>
  <c r="H853" i="7"/>
  <c r="I853" i="7" s="1"/>
  <c r="H854" i="7"/>
  <c r="I854" i="7" s="1"/>
  <c r="H855" i="7"/>
  <c r="I855" i="7" s="1"/>
  <c r="H856" i="7"/>
  <c r="I856" i="7" s="1"/>
  <c r="H857" i="7"/>
  <c r="I857" i="7" s="1"/>
  <c r="H858" i="7"/>
  <c r="I858" i="7" s="1"/>
  <c r="H859" i="7"/>
  <c r="I859" i="7" s="1"/>
  <c r="H860" i="7"/>
  <c r="I860" i="7" s="1"/>
  <c r="H861" i="7"/>
  <c r="I861" i="7" s="1"/>
  <c r="H862" i="7"/>
  <c r="I862" i="7" s="1"/>
  <c r="H863" i="7"/>
  <c r="I863" i="7" s="1"/>
  <c r="H864" i="7"/>
  <c r="I864" i="7" s="1"/>
  <c r="H865" i="7"/>
  <c r="I865" i="7" s="1"/>
  <c r="H866" i="7"/>
  <c r="I866" i="7" s="1"/>
  <c r="H867" i="7"/>
  <c r="I867" i="7" s="1"/>
  <c r="H868" i="7"/>
  <c r="I868" i="7" s="1"/>
  <c r="H869" i="7"/>
  <c r="I869" i="7" s="1"/>
  <c r="H870" i="7"/>
  <c r="I870" i="7" s="1"/>
  <c r="H871" i="7"/>
  <c r="I871" i="7" s="1"/>
  <c r="H872" i="7"/>
  <c r="I872" i="7" s="1"/>
  <c r="H873" i="7"/>
  <c r="I873" i="7" s="1"/>
  <c r="H874" i="7"/>
  <c r="I874" i="7" s="1"/>
  <c r="H875" i="7"/>
  <c r="I875" i="7" s="1"/>
  <c r="H876" i="7"/>
  <c r="I876" i="7" s="1"/>
  <c r="H877" i="7"/>
  <c r="I877" i="7" s="1"/>
  <c r="H878" i="7"/>
  <c r="I878" i="7" s="1"/>
  <c r="H879" i="7"/>
  <c r="I879" i="7" s="1"/>
  <c r="H880" i="7"/>
  <c r="I880" i="7" s="1"/>
  <c r="H881" i="7"/>
  <c r="I881" i="7" s="1"/>
  <c r="H882" i="7"/>
  <c r="I882" i="7" s="1"/>
  <c r="H883" i="7"/>
  <c r="I883" i="7" s="1"/>
  <c r="H884" i="7"/>
  <c r="I884" i="7" s="1"/>
  <c r="H885" i="7"/>
  <c r="I885" i="7" s="1"/>
  <c r="H886" i="7"/>
  <c r="I886" i="7" s="1"/>
  <c r="H887" i="7"/>
  <c r="I887" i="7" s="1"/>
  <c r="H888" i="7"/>
  <c r="I888" i="7" s="1"/>
  <c r="H889" i="7"/>
  <c r="I889" i="7" s="1"/>
  <c r="H890" i="7"/>
  <c r="I890" i="7" s="1"/>
  <c r="H891" i="7"/>
  <c r="I891" i="7" s="1"/>
  <c r="H892" i="7"/>
  <c r="I892" i="7" s="1"/>
  <c r="H893" i="7"/>
  <c r="I893" i="7" s="1"/>
  <c r="H894" i="7"/>
  <c r="I894" i="7" s="1"/>
  <c r="H895" i="7"/>
  <c r="I895" i="7" s="1"/>
  <c r="H896" i="7"/>
  <c r="I896" i="7" s="1"/>
  <c r="H897" i="7"/>
  <c r="I897" i="7" s="1"/>
  <c r="H898" i="7"/>
  <c r="I898" i="7" s="1"/>
  <c r="H899" i="7"/>
  <c r="I899" i="7" s="1"/>
  <c r="H900" i="7"/>
  <c r="I900" i="7" s="1"/>
  <c r="H901" i="7"/>
  <c r="I901" i="7" s="1"/>
  <c r="H902" i="7"/>
  <c r="I902" i="7" s="1"/>
  <c r="H903" i="7"/>
  <c r="I903" i="7" s="1"/>
  <c r="H904" i="7"/>
  <c r="I904" i="7" s="1"/>
  <c r="H905" i="7"/>
  <c r="I905" i="7" s="1"/>
  <c r="H906" i="7"/>
  <c r="I906" i="7" s="1"/>
  <c r="H907" i="7"/>
  <c r="I907" i="7" s="1"/>
  <c r="H908" i="7"/>
  <c r="I908" i="7" s="1"/>
  <c r="H909" i="7"/>
  <c r="I909" i="7" s="1"/>
  <c r="H910" i="7"/>
  <c r="I910" i="7" s="1"/>
  <c r="H911" i="7"/>
  <c r="I911" i="7" s="1"/>
  <c r="H912" i="7"/>
  <c r="I912" i="7" s="1"/>
  <c r="H913" i="7"/>
  <c r="I913" i="7" s="1"/>
  <c r="H914" i="7"/>
  <c r="I914" i="7" s="1"/>
  <c r="H915" i="7"/>
  <c r="I915" i="7" s="1"/>
  <c r="H916" i="7"/>
  <c r="I916" i="7" s="1"/>
  <c r="H917" i="7"/>
  <c r="I917" i="7" s="1"/>
  <c r="H918" i="7"/>
  <c r="I918" i="7" s="1"/>
  <c r="H919" i="7"/>
  <c r="I919" i="7" s="1"/>
  <c r="H920" i="7"/>
  <c r="I920" i="7" s="1"/>
  <c r="H921" i="7"/>
  <c r="I921" i="7" s="1"/>
  <c r="H922" i="7"/>
  <c r="I922" i="7" s="1"/>
  <c r="H923" i="7"/>
  <c r="I923" i="7" s="1"/>
  <c r="H924" i="7"/>
  <c r="I924" i="7" s="1"/>
  <c r="H925" i="7"/>
  <c r="I925" i="7" s="1"/>
  <c r="H926" i="7"/>
  <c r="I926" i="7" s="1"/>
  <c r="H927" i="7"/>
  <c r="I927" i="7" s="1"/>
  <c r="H928" i="7"/>
  <c r="I928" i="7" s="1"/>
  <c r="H929" i="7"/>
  <c r="I929" i="7" s="1"/>
  <c r="H930" i="7"/>
  <c r="I930" i="7" s="1"/>
  <c r="H931" i="7"/>
  <c r="I931" i="7" s="1"/>
  <c r="H932" i="7"/>
  <c r="I932" i="7" s="1"/>
  <c r="H933" i="7"/>
  <c r="I933" i="7" s="1"/>
  <c r="H934" i="7"/>
  <c r="I934" i="7" s="1"/>
  <c r="H935" i="7"/>
  <c r="I935" i="7" s="1"/>
  <c r="H936" i="7"/>
  <c r="I936" i="7" s="1"/>
  <c r="H937" i="7"/>
  <c r="I937" i="7" s="1"/>
  <c r="H938" i="7"/>
  <c r="I938" i="7" s="1"/>
  <c r="H939" i="7"/>
  <c r="I939" i="7" s="1"/>
  <c r="H940" i="7"/>
  <c r="I940" i="7" s="1"/>
  <c r="H941" i="7"/>
  <c r="I941" i="7" s="1"/>
  <c r="H942" i="7"/>
  <c r="I942" i="7" s="1"/>
  <c r="H943" i="7"/>
  <c r="I943" i="7" s="1"/>
  <c r="H944" i="7"/>
  <c r="I944" i="7" s="1"/>
  <c r="H945" i="7"/>
  <c r="I945" i="7" s="1"/>
  <c r="H946" i="7"/>
  <c r="I946" i="7" s="1"/>
  <c r="H947" i="7"/>
  <c r="I947" i="7" s="1"/>
  <c r="H948" i="7"/>
  <c r="I948" i="7" s="1"/>
  <c r="H949" i="7"/>
  <c r="I949" i="7" s="1"/>
  <c r="H950" i="7"/>
  <c r="I950" i="7" s="1"/>
  <c r="H951" i="7"/>
  <c r="I951" i="7" s="1"/>
  <c r="H952" i="7"/>
  <c r="I952" i="7" s="1"/>
  <c r="H953" i="7"/>
  <c r="I953" i="7" s="1"/>
  <c r="H954" i="7"/>
  <c r="I954" i="7" s="1"/>
  <c r="H963" i="7"/>
  <c r="I963" i="7" s="1"/>
  <c r="H964" i="7"/>
  <c r="I964" i="7" s="1"/>
  <c r="H965" i="7"/>
  <c r="I965" i="7" s="1"/>
  <c r="H966" i="7"/>
  <c r="I966" i="7" s="1"/>
  <c r="H967" i="7"/>
  <c r="I967" i="7" s="1"/>
  <c r="H968" i="7"/>
  <c r="I968" i="7" s="1"/>
  <c r="H969" i="7"/>
  <c r="I969" i="7" s="1"/>
  <c r="H970" i="7"/>
  <c r="I970" i="7" s="1"/>
  <c r="H971" i="7"/>
  <c r="I971" i="7" s="1"/>
  <c r="H972" i="7"/>
  <c r="I972" i="7" s="1"/>
  <c r="H973" i="7"/>
  <c r="I973" i="7" s="1"/>
  <c r="H974" i="7"/>
  <c r="I974" i="7" s="1"/>
  <c r="H975" i="7"/>
  <c r="I975" i="7" s="1"/>
  <c r="H976" i="7"/>
  <c r="I976" i="7" s="1"/>
  <c r="H977" i="7"/>
  <c r="I977" i="7" s="1"/>
  <c r="I978" i="7"/>
  <c r="I979" i="7"/>
  <c r="I980" i="7"/>
  <c r="I981" i="7"/>
  <c r="I982" i="7"/>
  <c r="I983" i="7"/>
  <c r="I984" i="7"/>
  <c r="I985" i="7"/>
  <c r="H986" i="7"/>
  <c r="I986" i="7" s="1"/>
  <c r="H987" i="7"/>
  <c r="I987" i="7" s="1"/>
  <c r="H988" i="7"/>
  <c r="I988" i="7" s="1"/>
  <c r="H989" i="7"/>
  <c r="I989" i="7" s="1"/>
  <c r="H990" i="7"/>
  <c r="I990" i="7" s="1"/>
  <c r="H991" i="7"/>
  <c r="I991" i="7" s="1"/>
  <c r="H992" i="7"/>
  <c r="I992" i="7" s="1"/>
  <c r="H993" i="7"/>
  <c r="I993" i="7" s="1"/>
  <c r="H994" i="7"/>
  <c r="I994" i="7" s="1"/>
  <c r="H995" i="7"/>
  <c r="I995" i="7" s="1"/>
  <c r="H996" i="7"/>
  <c r="I996" i="7" s="1"/>
  <c r="H997" i="7"/>
  <c r="I997" i="7" s="1"/>
  <c r="H998" i="7"/>
  <c r="I998" i="7" s="1"/>
  <c r="H999" i="7"/>
  <c r="I999" i="7" s="1"/>
  <c r="H1000" i="7"/>
  <c r="I1000" i="7" s="1"/>
  <c r="H1001" i="7"/>
  <c r="I1001" i="7" s="1"/>
  <c r="H1002" i="7"/>
  <c r="I1002" i="7" s="1"/>
  <c r="H1003" i="7"/>
  <c r="I1003" i="7" s="1"/>
  <c r="H1004" i="7"/>
  <c r="I1004" i="7" s="1"/>
  <c r="H1005" i="7"/>
  <c r="I1005" i="7" s="1"/>
  <c r="H1006" i="7"/>
  <c r="I1006" i="7" s="1"/>
  <c r="H1007" i="7"/>
  <c r="I1007" i="7" s="1"/>
  <c r="H1008" i="7"/>
  <c r="I1008" i="7" s="1"/>
  <c r="H1009" i="7"/>
  <c r="I1009" i="7" s="1"/>
  <c r="H1010" i="7"/>
  <c r="I1010" i="7" s="1"/>
  <c r="H1011" i="7"/>
  <c r="I1011" i="7" s="1"/>
  <c r="H1012" i="7"/>
  <c r="I1012" i="7" s="1"/>
  <c r="H1013" i="7"/>
  <c r="I1013" i="7" s="1"/>
  <c r="H1014" i="7"/>
  <c r="I1014" i="7" s="1"/>
  <c r="H1015" i="7"/>
  <c r="I1015" i="7" s="1"/>
  <c r="H1016" i="7"/>
  <c r="I1016" i="7" s="1"/>
  <c r="H1017" i="7"/>
  <c r="I1017" i="7" s="1"/>
  <c r="H1018" i="7"/>
  <c r="I1018" i="7" s="1"/>
  <c r="H1019" i="7"/>
  <c r="I1019" i="7" s="1"/>
  <c r="H1020" i="7"/>
  <c r="I1020" i="7" s="1"/>
  <c r="H1021" i="7"/>
  <c r="I1021" i="7" s="1"/>
  <c r="H1022" i="7"/>
  <c r="I1022" i="7" s="1"/>
  <c r="H1023" i="7"/>
  <c r="I1023" i="7" s="1"/>
  <c r="H1024" i="7"/>
  <c r="I1024" i="7" s="1"/>
  <c r="H1025" i="7"/>
  <c r="I1025" i="7" s="1"/>
  <c r="H1026" i="7"/>
  <c r="I1026" i="7" s="1"/>
  <c r="H1027" i="7"/>
  <c r="I1027" i="7" s="1"/>
  <c r="H1028" i="7"/>
  <c r="I1028" i="7" s="1"/>
  <c r="H1029" i="7"/>
  <c r="I1029" i="7" s="1"/>
  <c r="H1030" i="7"/>
  <c r="I1030" i="7" s="1"/>
  <c r="H1031" i="7"/>
  <c r="I1031" i="7" s="1"/>
  <c r="H1032" i="7"/>
  <c r="I1032" i="7" s="1"/>
  <c r="H1033" i="7"/>
  <c r="I1033" i="7" s="1"/>
  <c r="H1034" i="7"/>
  <c r="I1034" i="7" s="1"/>
  <c r="H1035" i="7"/>
  <c r="I1035" i="7" s="1"/>
  <c r="H1036" i="7"/>
  <c r="I1036" i="7" s="1"/>
  <c r="H1037" i="7"/>
  <c r="I1037" i="7" s="1"/>
  <c r="H1038" i="7"/>
  <c r="I1038" i="7" s="1"/>
  <c r="H1043" i="7"/>
  <c r="I1043" i="7" s="1"/>
  <c r="H1044" i="7"/>
  <c r="I1044" i="7" s="1"/>
  <c r="H1045" i="7"/>
  <c r="I1045" i="7" s="1"/>
  <c r="H1046" i="7"/>
  <c r="I1046" i="7" s="1"/>
  <c r="H1047" i="7"/>
  <c r="I1047" i="7" s="1"/>
  <c r="H1048" i="7"/>
  <c r="I1048" i="7" s="1"/>
  <c r="H1049" i="7"/>
  <c r="I1049" i="7" s="1"/>
  <c r="H1050" i="7"/>
  <c r="I1050" i="7" s="1"/>
  <c r="H1051" i="7"/>
  <c r="I1051" i="7" s="1"/>
  <c r="H1052" i="7"/>
  <c r="I1052" i="7" s="1"/>
  <c r="H1053" i="7"/>
  <c r="I1053" i="7" s="1"/>
  <c r="H1054" i="7"/>
  <c r="I1054" i="7" s="1"/>
  <c r="H1055" i="7"/>
  <c r="I1055" i="7" s="1"/>
  <c r="H1056" i="7"/>
  <c r="I1056" i="7" s="1"/>
  <c r="H1057" i="7"/>
  <c r="I1057" i="7" s="1"/>
  <c r="H1058" i="7"/>
  <c r="I1058" i="7" s="1"/>
  <c r="H1059" i="7"/>
  <c r="I1059" i="7" s="1"/>
  <c r="H1060" i="7"/>
  <c r="I1060" i="7" s="1"/>
  <c r="H1061" i="7"/>
  <c r="I1061" i="7" s="1"/>
  <c r="H1062" i="7"/>
  <c r="I1062" i="7" s="1"/>
  <c r="H1063" i="7"/>
  <c r="I1063" i="7" s="1"/>
  <c r="H1064" i="7"/>
  <c r="I1064" i="7" s="1"/>
  <c r="H1065" i="7"/>
  <c r="I1065" i="7" s="1"/>
  <c r="H1066" i="7"/>
  <c r="I1066" i="7" s="1"/>
  <c r="H1067" i="7"/>
  <c r="I1067" i="7" s="1"/>
  <c r="H1068" i="7"/>
  <c r="I1068" i="7" s="1"/>
  <c r="H1069" i="7"/>
  <c r="I1069" i="7" s="1"/>
  <c r="H1070" i="7"/>
  <c r="I1070" i="7" s="1"/>
  <c r="H1071" i="7"/>
  <c r="I1071" i="7" s="1"/>
  <c r="H1072" i="7"/>
  <c r="I1072" i="7" s="1"/>
  <c r="H1073" i="7"/>
  <c r="I1073" i="7" s="1"/>
  <c r="H1074" i="7"/>
  <c r="I1074" i="7" s="1"/>
  <c r="H1075" i="7"/>
  <c r="I1075" i="7" s="1"/>
  <c r="H1076" i="7"/>
  <c r="I1076" i="7" s="1"/>
  <c r="H1077" i="7"/>
  <c r="I1077" i="7" s="1"/>
  <c r="H1078" i="7"/>
  <c r="I1078" i="7" s="1"/>
  <c r="H1079" i="7"/>
  <c r="I1079" i="7" s="1"/>
  <c r="H1080" i="7"/>
  <c r="I1080" i="7" s="1"/>
  <c r="H1081" i="7"/>
  <c r="I1081" i="7" s="1"/>
  <c r="H1082" i="7"/>
  <c r="I1082" i="7" s="1"/>
  <c r="H1083" i="7"/>
  <c r="I1083" i="7" s="1"/>
  <c r="H1084" i="7"/>
  <c r="I1084" i="7" s="1"/>
  <c r="H1085" i="7"/>
  <c r="I1085" i="7" s="1"/>
  <c r="H1086" i="7"/>
  <c r="I1086" i="7" s="1"/>
  <c r="H1087" i="7"/>
  <c r="I1087" i="7" s="1"/>
  <c r="H1088" i="7"/>
  <c r="I1088" i="7" s="1"/>
  <c r="H1089" i="7"/>
  <c r="I1089" i="7" s="1"/>
  <c r="H1090" i="7"/>
  <c r="I1090" i="7" s="1"/>
  <c r="H1091" i="7"/>
  <c r="I1091" i="7" s="1"/>
  <c r="H1092" i="7"/>
  <c r="I1092" i="7" s="1"/>
  <c r="H1093" i="7"/>
  <c r="I1093" i="7" s="1"/>
  <c r="H1094" i="7"/>
  <c r="I1094" i="7" s="1"/>
  <c r="H1095" i="7"/>
  <c r="I1095" i="7" s="1"/>
  <c r="H1096" i="7"/>
  <c r="I1096" i="7" s="1"/>
  <c r="H1097" i="7"/>
  <c r="I1097" i="7" s="1"/>
  <c r="H1098" i="7"/>
  <c r="I1098" i="7" s="1"/>
  <c r="H1099" i="7"/>
  <c r="I1099" i="7" s="1"/>
  <c r="H1100" i="7"/>
  <c r="I1100" i="7" s="1"/>
  <c r="H1101" i="7"/>
  <c r="I1101" i="7" s="1"/>
  <c r="H1102" i="7"/>
  <c r="I1102" i="7" s="1"/>
  <c r="H1103" i="7"/>
  <c r="I1103" i="7" s="1"/>
  <c r="H1104" i="7"/>
  <c r="I1104" i="7" s="1"/>
  <c r="H1105" i="7"/>
  <c r="I1105" i="7" s="1"/>
  <c r="H1106" i="7"/>
  <c r="I1106" i="7" s="1"/>
  <c r="H1107" i="7"/>
  <c r="I1107" i="7" s="1"/>
  <c r="H1108" i="7"/>
  <c r="I1108" i="7" s="1"/>
  <c r="H1109" i="7"/>
  <c r="I1109" i="7" s="1"/>
  <c r="H1110" i="7"/>
  <c r="I1110" i="7" s="1"/>
  <c r="H1111" i="7"/>
  <c r="I1111" i="7" s="1"/>
  <c r="H1112" i="7"/>
  <c r="I1112" i="7" s="1"/>
  <c r="H1113" i="7"/>
  <c r="I1113" i="7" s="1"/>
  <c r="H1114" i="7"/>
  <c r="I1114" i="7" s="1"/>
  <c r="H1115" i="7"/>
  <c r="I1115" i="7" s="1"/>
  <c r="H1116" i="7"/>
  <c r="I1116" i="7" s="1"/>
  <c r="H1117" i="7"/>
  <c r="I1117" i="7" s="1"/>
  <c r="H1118" i="7"/>
  <c r="I1118" i="7" s="1"/>
  <c r="H1119" i="7"/>
  <c r="I1119" i="7" s="1"/>
  <c r="H1120" i="7"/>
  <c r="I1120" i="7" s="1"/>
  <c r="H1121" i="7"/>
  <c r="I1121" i="7" s="1"/>
  <c r="H1122" i="7"/>
  <c r="I1122" i="7" s="1"/>
  <c r="H1123" i="7"/>
  <c r="I1123" i="7" s="1"/>
  <c r="H1124" i="7"/>
  <c r="I1124" i="7" s="1"/>
  <c r="H1125" i="7"/>
  <c r="I1125" i="7" s="1"/>
  <c r="H1126" i="7"/>
  <c r="I1126" i="7" s="1"/>
  <c r="H1127" i="7"/>
  <c r="I1127" i="7" s="1"/>
  <c r="H1128" i="7"/>
  <c r="I1128" i="7" s="1"/>
  <c r="H1129" i="7"/>
  <c r="I1129" i="7" s="1"/>
  <c r="H1130" i="7"/>
  <c r="I1130" i="7" s="1"/>
  <c r="H1131" i="7"/>
  <c r="I1131" i="7" s="1"/>
  <c r="H1132" i="7"/>
  <c r="I1132" i="7" s="1"/>
  <c r="H1133" i="7"/>
  <c r="I1133" i="7" s="1"/>
  <c r="H1134" i="7"/>
  <c r="I1134" i="7" s="1"/>
  <c r="H1135" i="7"/>
  <c r="I1135" i="7" s="1"/>
  <c r="H1136" i="7"/>
  <c r="I1136" i="7" s="1"/>
  <c r="H1137" i="7"/>
  <c r="I1137" i="7" s="1"/>
  <c r="H1138" i="7"/>
  <c r="I1138" i="7" s="1"/>
  <c r="H1139" i="7"/>
  <c r="I1139" i="7" s="1"/>
  <c r="H1140" i="7"/>
  <c r="I1140" i="7" s="1"/>
  <c r="H1141" i="7"/>
  <c r="I1141" i="7" s="1"/>
  <c r="H1142" i="7"/>
  <c r="I1142" i="7" s="1"/>
  <c r="H1143" i="7"/>
  <c r="I1143" i="7" s="1"/>
  <c r="H1144" i="7"/>
  <c r="I1144" i="7" s="1"/>
  <c r="H1145" i="7"/>
  <c r="I1145" i="7" s="1"/>
  <c r="H1146" i="7"/>
  <c r="I1146" i="7" s="1"/>
  <c r="H1147" i="7"/>
  <c r="I1147" i="7" s="1"/>
  <c r="H1148" i="7"/>
  <c r="I1148" i="7" s="1"/>
  <c r="H1149" i="7"/>
  <c r="I1149" i="7" s="1"/>
  <c r="H1150" i="7"/>
  <c r="I1150" i="7" s="1"/>
  <c r="H1151" i="7"/>
  <c r="I1151" i="7" s="1"/>
  <c r="H1152" i="7"/>
  <c r="I1152" i="7" s="1"/>
  <c r="H1153" i="7"/>
  <c r="I1153" i="7" s="1"/>
  <c r="H1154" i="7"/>
  <c r="I1154" i="7" s="1"/>
  <c r="H1155" i="7"/>
  <c r="I1155" i="7" s="1"/>
  <c r="H1156" i="7"/>
  <c r="I1156" i="7" s="1"/>
  <c r="H1157" i="7"/>
  <c r="I1157" i="7" s="1"/>
  <c r="H1158" i="7"/>
  <c r="I1158" i="7" s="1"/>
  <c r="H1159" i="7"/>
  <c r="I1159" i="7" s="1"/>
  <c r="H1160" i="7"/>
  <c r="I1160" i="7" s="1"/>
  <c r="H1161" i="7"/>
  <c r="I1161" i="7" s="1"/>
  <c r="H1162" i="7"/>
  <c r="I1162" i="7" s="1"/>
  <c r="H1163" i="7"/>
  <c r="I1163" i="7" s="1"/>
  <c r="H1164" i="7"/>
  <c r="I1164" i="7" s="1"/>
  <c r="H1165" i="7"/>
  <c r="I1165" i="7" s="1"/>
  <c r="H1166" i="7"/>
  <c r="I1166" i="7" s="1"/>
  <c r="H1167" i="7"/>
  <c r="I1167" i="7" s="1"/>
  <c r="H1168" i="7"/>
  <c r="I1168" i="7" s="1"/>
  <c r="H1169" i="7"/>
  <c r="I1169" i="7" s="1"/>
  <c r="H1170" i="7"/>
  <c r="I1170" i="7" s="1"/>
  <c r="H1171" i="7"/>
  <c r="I1171" i="7" s="1"/>
  <c r="H1172" i="7"/>
  <c r="I1172" i="7" s="1"/>
  <c r="H1173" i="7"/>
  <c r="I1173" i="7" s="1"/>
  <c r="H1174" i="7"/>
  <c r="I1174" i="7" s="1"/>
  <c r="H1175" i="7"/>
  <c r="I1175" i="7" s="1"/>
  <c r="H1176" i="7"/>
  <c r="I1176" i="7" s="1"/>
  <c r="H1177" i="7"/>
  <c r="I1177" i="7" s="1"/>
  <c r="H1178" i="7"/>
  <c r="I1178" i="7" s="1"/>
  <c r="H1179" i="7"/>
  <c r="I1179" i="7" s="1"/>
  <c r="H1180" i="7"/>
  <c r="I1180" i="7" s="1"/>
  <c r="H1181" i="7"/>
  <c r="I1181" i="7" s="1"/>
  <c r="H1182" i="7"/>
  <c r="I1182" i="7" s="1"/>
  <c r="H1183" i="7"/>
  <c r="I1183" i="7" s="1"/>
  <c r="H1184" i="7"/>
  <c r="I1184" i="7" s="1"/>
  <c r="H1185" i="7"/>
  <c r="I1185" i="7" s="1"/>
  <c r="H1186" i="7"/>
  <c r="I1186" i="7" s="1"/>
  <c r="H1187" i="7"/>
  <c r="I1187" i="7" s="1"/>
  <c r="H1188" i="7"/>
  <c r="I1188" i="7" s="1"/>
  <c r="H1189" i="7"/>
  <c r="I1189" i="7" s="1"/>
  <c r="H1190" i="7"/>
  <c r="I1190" i="7" s="1"/>
  <c r="H1191" i="7"/>
  <c r="I1191" i="7" s="1"/>
  <c r="H1192" i="7"/>
  <c r="I1192" i="7" s="1"/>
  <c r="H1193" i="7"/>
  <c r="I1193" i="7" s="1"/>
  <c r="H1194" i="7"/>
  <c r="I1194" i="7" s="1"/>
  <c r="H1195" i="7"/>
  <c r="I1195" i="7" s="1"/>
  <c r="H1196" i="7"/>
  <c r="I1196" i="7" s="1"/>
  <c r="H1197" i="7"/>
  <c r="I1197" i="7" s="1"/>
  <c r="H1198" i="7"/>
  <c r="I1198" i="7" s="1"/>
  <c r="H1199" i="7"/>
  <c r="I1199" i="7" s="1"/>
  <c r="H1200" i="7"/>
  <c r="I1200" i="7" s="1"/>
  <c r="H1201" i="7"/>
  <c r="I1201" i="7" s="1"/>
  <c r="H1202" i="7"/>
  <c r="I1202" i="7" s="1"/>
  <c r="H1203" i="7"/>
  <c r="I1203" i="7" s="1"/>
  <c r="H1204" i="7"/>
  <c r="I1204" i="7" s="1"/>
  <c r="H1205" i="7"/>
  <c r="I1205" i="7" s="1"/>
  <c r="H1206" i="7"/>
  <c r="I1206" i="7" s="1"/>
  <c r="H1207" i="7"/>
  <c r="I1207" i="7" s="1"/>
  <c r="H1208" i="7"/>
  <c r="I1208" i="7" s="1"/>
  <c r="H1209" i="7"/>
  <c r="I1209" i="7" s="1"/>
  <c r="H1210" i="7"/>
  <c r="I1210" i="7" s="1"/>
  <c r="H1211" i="7"/>
  <c r="I1211" i="7" s="1"/>
  <c r="H1212" i="7"/>
  <c r="I1212" i="7" s="1"/>
  <c r="H1213" i="7"/>
  <c r="I1213" i="7" s="1"/>
  <c r="H1214" i="7"/>
  <c r="I1214" i="7" s="1"/>
  <c r="H1215" i="7"/>
  <c r="I1215" i="7" s="1"/>
  <c r="H1216" i="7"/>
  <c r="I1216" i="7" s="1"/>
  <c r="H1217" i="7"/>
  <c r="I1217" i="7" s="1"/>
  <c r="H1218" i="7"/>
  <c r="I1218" i="7" s="1"/>
  <c r="H1219" i="7"/>
  <c r="I1219" i="7" s="1"/>
  <c r="H1220" i="7"/>
  <c r="I1220" i="7" s="1"/>
  <c r="H1221" i="7"/>
  <c r="I1221" i="7" s="1"/>
  <c r="H1222" i="7"/>
  <c r="I1222" i="7" s="1"/>
  <c r="H1223" i="7"/>
  <c r="I1223" i="7" s="1"/>
  <c r="H1224" i="7"/>
  <c r="I1224" i="7" s="1"/>
  <c r="H1225" i="7"/>
  <c r="I1225" i="7" s="1"/>
  <c r="H1226" i="7"/>
  <c r="I1226" i="7" s="1"/>
  <c r="H1227" i="7"/>
  <c r="I1227" i="7" s="1"/>
  <c r="H1228" i="7"/>
  <c r="I1228" i="7" s="1"/>
  <c r="H1229" i="7"/>
  <c r="I1229" i="7" s="1"/>
  <c r="H1230" i="7"/>
  <c r="I1230" i="7" s="1"/>
  <c r="H1231" i="7"/>
  <c r="I1231" i="7" s="1"/>
  <c r="H1232" i="7"/>
  <c r="I1232" i="7" s="1"/>
  <c r="H1233" i="7"/>
  <c r="I1233" i="7" s="1"/>
  <c r="H1234" i="7"/>
  <c r="I1234" i="7" s="1"/>
  <c r="H1235" i="7"/>
  <c r="I1235" i="7" s="1"/>
  <c r="H1236" i="7"/>
  <c r="I1236" i="7" s="1"/>
  <c r="H1237" i="7"/>
  <c r="I1237" i="7" s="1"/>
  <c r="H1238" i="7"/>
  <c r="I1238" i="7" s="1"/>
  <c r="H1239" i="7"/>
  <c r="I1239" i="7" s="1"/>
  <c r="H1240" i="7"/>
  <c r="I1240" i="7" s="1"/>
  <c r="H1241" i="7"/>
  <c r="I1241" i="7" s="1"/>
  <c r="H1242" i="7"/>
  <c r="I1242" i="7" s="1"/>
  <c r="H1243" i="7"/>
  <c r="I1243" i="7" s="1"/>
  <c r="H1244" i="7"/>
  <c r="I1244" i="7" s="1"/>
  <c r="H1245" i="7"/>
  <c r="I1245" i="7" s="1"/>
  <c r="H1246" i="7"/>
  <c r="I1246" i="7" s="1"/>
  <c r="H1247" i="7"/>
  <c r="I1247" i="7" s="1"/>
  <c r="H1248" i="7"/>
  <c r="I1248" i="7" s="1"/>
  <c r="H1249" i="7"/>
  <c r="I1249" i="7" s="1"/>
  <c r="H1250" i="7"/>
  <c r="I1250" i="7" s="1"/>
  <c r="H1251" i="7"/>
  <c r="I1251" i="7" s="1"/>
  <c r="H1252" i="7"/>
  <c r="I1252" i="7" s="1"/>
  <c r="H1253" i="7"/>
  <c r="I1253" i="7" s="1"/>
  <c r="H1254" i="7"/>
  <c r="I1254" i="7" s="1"/>
  <c r="H1255" i="7"/>
  <c r="I1255" i="7" s="1"/>
  <c r="H1256" i="7"/>
  <c r="I1256" i="7" s="1"/>
  <c r="H1257" i="7"/>
  <c r="I1257" i="7" s="1"/>
  <c r="H1258" i="7"/>
  <c r="I1258" i="7" s="1"/>
  <c r="H1259" i="7"/>
  <c r="I1259" i="7" s="1"/>
  <c r="H1260" i="7"/>
  <c r="I1260" i="7" s="1"/>
  <c r="H1261" i="7"/>
  <c r="I1261" i="7" s="1"/>
  <c r="H1262" i="7"/>
  <c r="I1262" i="7" s="1"/>
  <c r="H1263" i="7"/>
  <c r="I1263" i="7" s="1"/>
  <c r="H1264" i="7"/>
  <c r="I1264" i="7" s="1"/>
  <c r="H1265" i="7"/>
  <c r="I1265" i="7" s="1"/>
  <c r="H1266" i="7"/>
  <c r="I1266" i="7" s="1"/>
  <c r="H1267" i="7"/>
  <c r="I1267" i="7" s="1"/>
  <c r="H1268" i="7"/>
  <c r="I1268" i="7" s="1"/>
  <c r="H1269" i="7"/>
  <c r="I1269" i="7" s="1"/>
  <c r="H1270" i="7"/>
  <c r="I1270" i="7" s="1"/>
  <c r="H1271" i="7"/>
  <c r="I1271" i="7" s="1"/>
  <c r="H1272" i="7"/>
  <c r="I1272" i="7" s="1"/>
  <c r="H1273" i="7"/>
  <c r="I1273" i="7" s="1"/>
  <c r="H1274" i="7"/>
  <c r="I1274" i="7" s="1"/>
  <c r="H1275" i="7"/>
  <c r="I1275" i="7" s="1"/>
  <c r="H1276" i="7"/>
  <c r="I1276" i="7" s="1"/>
  <c r="H1277" i="7"/>
  <c r="I1277" i="7" s="1"/>
  <c r="H1278" i="7"/>
  <c r="I1278" i="7" s="1"/>
  <c r="H1279" i="7"/>
  <c r="I1279" i="7" s="1"/>
  <c r="H1280" i="7"/>
  <c r="I1280" i="7" s="1"/>
  <c r="H1281" i="7"/>
  <c r="I1281" i="7" s="1"/>
  <c r="H1282" i="7"/>
  <c r="I1282" i="7" s="1"/>
  <c r="H1283" i="7"/>
  <c r="I1283" i="7" s="1"/>
  <c r="H1284" i="7"/>
  <c r="I1284" i="7" s="1"/>
  <c r="H1285" i="7"/>
  <c r="I1285" i="7" s="1"/>
  <c r="H1286" i="7"/>
  <c r="I1286" i="7" s="1"/>
  <c r="H1287" i="7"/>
  <c r="I1287" i="7" s="1"/>
  <c r="H1288" i="7"/>
  <c r="I1288" i="7" s="1"/>
  <c r="H1289" i="7"/>
  <c r="I1289" i="7" s="1"/>
  <c r="H1290" i="7"/>
  <c r="I1290" i="7" s="1"/>
  <c r="H1291" i="7"/>
  <c r="I1291" i="7" s="1"/>
  <c r="H1292" i="7"/>
  <c r="I1292" i="7" s="1"/>
  <c r="H1293" i="7"/>
  <c r="I1293" i="7" s="1"/>
  <c r="H1294" i="7"/>
  <c r="I1294" i="7" s="1"/>
  <c r="H1295" i="7"/>
  <c r="I1295" i="7" s="1"/>
  <c r="H1296" i="7"/>
  <c r="I1296" i="7" s="1"/>
  <c r="H1297" i="7"/>
  <c r="I1297" i="7" s="1"/>
  <c r="H1298" i="7"/>
  <c r="I1298" i="7" s="1"/>
  <c r="H1299" i="7"/>
  <c r="I1299" i="7" s="1"/>
  <c r="H1300" i="7"/>
  <c r="I1300" i="7" s="1"/>
  <c r="H1301" i="7"/>
  <c r="I1301" i="7" s="1"/>
  <c r="H1302" i="7"/>
  <c r="I1302" i="7" s="1"/>
  <c r="H1303" i="7"/>
  <c r="I1303" i="7" s="1"/>
  <c r="H1304" i="7"/>
  <c r="I1304" i="7" s="1"/>
  <c r="H1305" i="7"/>
  <c r="I1305" i="7" s="1"/>
  <c r="H1306" i="7"/>
  <c r="I1306" i="7" s="1"/>
  <c r="H1307" i="7"/>
  <c r="I1307" i="7" s="1"/>
  <c r="H1308" i="7"/>
  <c r="I1308" i="7" s="1"/>
  <c r="H1309" i="7"/>
  <c r="I1309" i="7" s="1"/>
  <c r="H1310" i="7"/>
  <c r="I1310" i="7" s="1"/>
  <c r="H1311" i="7"/>
  <c r="I1311" i="7" s="1"/>
  <c r="H1312" i="7"/>
  <c r="I1312" i="7" s="1"/>
  <c r="H1313" i="7"/>
  <c r="I1313" i="7" s="1"/>
  <c r="H1314" i="7"/>
  <c r="I1314" i="7" s="1"/>
  <c r="H1315" i="7"/>
  <c r="I1315" i="7" s="1"/>
  <c r="H1316" i="7"/>
  <c r="I1316" i="7" s="1"/>
  <c r="H1317" i="7"/>
  <c r="I1317" i="7" s="1"/>
  <c r="H1318" i="7"/>
  <c r="I1318" i="7" s="1"/>
  <c r="H1319" i="7"/>
  <c r="I1319" i="7" s="1"/>
  <c r="H1320" i="7"/>
  <c r="I1320" i="7" s="1"/>
  <c r="H1321" i="7"/>
  <c r="I1321" i="7" s="1"/>
  <c r="H1322" i="7"/>
  <c r="I1322" i="7" s="1"/>
  <c r="H1323" i="7"/>
  <c r="I1323" i="7" s="1"/>
  <c r="H1324" i="7"/>
  <c r="I1324" i="7" s="1"/>
  <c r="H1325" i="7"/>
  <c r="I1325" i="7" s="1"/>
  <c r="H1326" i="7"/>
  <c r="I1326" i="7" s="1"/>
  <c r="H1327" i="7"/>
  <c r="I1327" i="7" s="1"/>
  <c r="H1328" i="7"/>
  <c r="I1328" i="7" s="1"/>
  <c r="H1329" i="7"/>
  <c r="I1329" i="7" s="1"/>
  <c r="H1330" i="7"/>
  <c r="I1330" i="7" s="1"/>
  <c r="H1331" i="7"/>
  <c r="I1331" i="7" s="1"/>
  <c r="H1332" i="7"/>
  <c r="I1332" i="7" s="1"/>
  <c r="H1333" i="7"/>
  <c r="I1333" i="7" s="1"/>
  <c r="H1334" i="7"/>
  <c r="I1334" i="7" s="1"/>
  <c r="H1335" i="7"/>
  <c r="I1335" i="7" s="1"/>
  <c r="H1336" i="7"/>
  <c r="I1336" i="7" s="1"/>
  <c r="H1337" i="7"/>
  <c r="I1337" i="7" s="1"/>
  <c r="H1338" i="7"/>
  <c r="I1338" i="7" s="1"/>
  <c r="H1339" i="7"/>
  <c r="I1339" i="7" s="1"/>
  <c r="H1340" i="7"/>
  <c r="I1340" i="7" s="1"/>
  <c r="H1341" i="7"/>
  <c r="I1341" i="7" s="1"/>
  <c r="H1342" i="7"/>
  <c r="I1342" i="7" s="1"/>
  <c r="H1343" i="7"/>
  <c r="I1343" i="7" s="1"/>
  <c r="H1344" i="7"/>
  <c r="I1344" i="7" s="1"/>
  <c r="H1345" i="7"/>
  <c r="I1345" i="7" s="1"/>
  <c r="H1346" i="7"/>
  <c r="I1346" i="7" s="1"/>
  <c r="H1347" i="7"/>
  <c r="I1347" i="7" s="1"/>
  <c r="H1348" i="7"/>
  <c r="I1348" i="7" s="1"/>
  <c r="H1349" i="7"/>
  <c r="I1349" i="7" s="1"/>
  <c r="H1350" i="7"/>
  <c r="I1350" i="7" s="1"/>
  <c r="B13" i="6"/>
  <c r="B19" i="6"/>
  <c r="B7" i="6"/>
  <c r="I10" i="7"/>
  <c r="C2" i="7"/>
  <c r="B11" i="4"/>
  <c r="B10" i="4"/>
  <c r="B9" i="4"/>
  <c r="B8" i="4"/>
  <c r="B7" i="4"/>
  <c r="B6" i="4"/>
  <c r="B5" i="4"/>
  <c r="B2" i="7"/>
  <c r="I26" i="7"/>
  <c r="I25" i="7"/>
  <c r="I24" i="7"/>
  <c r="I23" i="7"/>
  <c r="I22" i="7"/>
  <c r="I21" i="7"/>
  <c r="I20" i="7"/>
  <c r="I19" i="7"/>
  <c r="I18" i="7"/>
  <c r="I17" i="7"/>
  <c r="I16" i="7"/>
  <c r="I15" i="7"/>
  <c r="I14" i="7"/>
  <c r="I13" i="7"/>
  <c r="I12" i="7"/>
  <c r="I11" i="7"/>
  <c r="I6" i="7"/>
  <c r="I5" i="7"/>
  <c r="I4" i="7"/>
  <c r="I3" i="7"/>
  <c r="H2" i="7"/>
  <c r="I2" i="7" s="1"/>
  <c r="B18" i="6"/>
  <c r="B17" i="6"/>
  <c r="B12" i="6"/>
  <c r="B11" i="6"/>
  <c r="B6" i="6"/>
  <c r="B5"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K1" authorId="0" shapeId="0" xr:uid="{00000000-0006-0000-0300-000002000000}">
      <text>
        <r>
          <rPr>
            <sz val="10"/>
            <color rgb="FF000000"/>
            <rFont val="Arial"/>
            <family val="2"/>
          </rPr>
          <t>Par défaut, le retard est de 15mn (sauf précisions)</t>
        </r>
      </text>
    </comment>
    <comment ref="I2" authorId="0" shapeId="0" xr:uid="{00000000-0006-0000-0300-000001000000}">
      <text>
        <r>
          <rPr>
            <sz val="10"/>
            <color rgb="FF000000"/>
            <rFont val="Arial"/>
            <family val="2"/>
          </rPr>
          <t>*en attente de définition</t>
        </r>
      </text>
    </comment>
    <comment ref="N2" authorId="0" shapeId="0" xr:uid="{00000000-0006-0000-0300-000003000000}">
      <text>
        <r>
          <rPr>
            <sz val="10"/>
            <color rgb="FF000000"/>
            <rFont val="Arial"/>
            <family val="2"/>
          </rPr>
          <t>l'agent avait demandé au préalable ou non / a bien prévenu par téléphone ou non</t>
        </r>
      </text>
    </comment>
    <comment ref="Q2" authorId="0" shapeId="0" xr:uid="{00000000-0006-0000-0300-000004000000}">
      <text>
        <r>
          <rPr>
            <sz val="10"/>
            <color rgb="FF000000"/>
            <rFont val="Arial"/>
            <family val="2"/>
          </rPr>
          <t>(permissions exceptionnelles, repos Ostie)</t>
        </r>
      </text>
    </comment>
    <comment ref="U2" authorId="0" shapeId="0" xr:uid="{00000000-0006-0000-0300-000005000000}">
      <text>
        <r>
          <rPr>
            <sz val="10"/>
            <color rgb="FF000000"/>
            <rFont val="Arial"/>
            <family val="2"/>
          </rPr>
          <t>l'agent avait demandé au préalable ou non / a bien prévenu par téléphone ou non</t>
        </r>
      </text>
    </comment>
    <comment ref="X2" authorId="0" shapeId="0" xr:uid="{00000000-0006-0000-0300-000006000000}">
      <text>
        <r>
          <rPr>
            <sz val="10"/>
            <color rgb="FF000000"/>
            <rFont val="Arial"/>
            <family val="2"/>
          </rPr>
          <t>Types : 
- avertissement écrit
- mise à pied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tc={B5D407B9-3CBF-4E51-8C2F-FC5EF9BF138C}</author>
  </authors>
  <commentList>
    <comment ref="A1" authorId="0" shapeId="0" xr:uid="{B5D407B9-3CBF-4E51-8C2F-FC5EF9BF138C}">
      <text>
        <t xml:space="preserve">[Threaded comment]
Your version of Excel allows you to read this threaded comment; however, any edits to it will get removed if the file is opened in a newer version of Excel. Learn more: https://go.microsoft.com/fwlink/?linkid=870924
Comment:
    @Coralie Andriamboavonjy Tu peux mettre les éléments contractuels ici et enlever ceux d'Effilocal svp. </t>
      </text>
    </comment>
  </commentList>
</comments>
</file>

<file path=xl/sharedStrings.xml><?xml version="1.0" encoding="utf-8"?>
<sst xmlns="http://schemas.openxmlformats.org/spreadsheetml/2006/main" count="1788" uniqueCount="299">
  <si>
    <t>Evolution des KPIs</t>
  </si>
  <si>
    <t>EQUIPE</t>
  </si>
  <si>
    <t>Janvier</t>
  </si>
  <si>
    <t>Fevrier</t>
  </si>
  <si>
    <t>Mars</t>
  </si>
  <si>
    <t>Avril</t>
  </si>
  <si>
    <t>Mai</t>
  </si>
  <si>
    <t>Juin</t>
  </si>
  <si>
    <t>Juillet</t>
  </si>
  <si>
    <t>Août</t>
  </si>
  <si>
    <t>Septembre</t>
  </si>
  <si>
    <t>Octobre</t>
  </si>
  <si>
    <t>Novembre</t>
  </si>
  <si>
    <t>Tickets reçus</t>
  </si>
  <si>
    <t>Temps moyen de réponse</t>
  </si>
  <si>
    <t>&lt;24</t>
  </si>
  <si>
    <t>Felana</t>
  </si>
  <si>
    <t>Zo</t>
  </si>
  <si>
    <t>Haingo</t>
  </si>
  <si>
    <t>KPIs</t>
  </si>
  <si>
    <t>Indicateurs</t>
  </si>
  <si>
    <t>Descriptif</t>
  </si>
  <si>
    <t>Mode de calcul</t>
  </si>
  <si>
    <t>Nombre mensuel de tickets recus.</t>
  </si>
  <si>
    <t>Il s’agit ici du nombre de demandes reçues par Eufonie depuis le Back-Office.</t>
  </si>
  <si>
    <t>Nombre de tickets reçus mensuellement par Eufonie.</t>
  </si>
  <si>
    <t>Temps moyen mensuel de réponse.</t>
  </si>
  <si>
    <t>Il s’agit ici de la durée moyenne par mois de délai de réponses aux demandes traitées par Eufonie.</t>
  </si>
  <si>
    <t>Heure de réception de la demande VS heure de réponse à la demande, divisé par le nombre de demandes traitées.</t>
  </si>
  <si>
    <t>Evolution des KPIs par semaine</t>
  </si>
  <si>
    <t>HAINGO</t>
  </si>
  <si>
    <t>LIEN</t>
  </si>
  <si>
    <t>https://thedailyoutdoor.com/</t>
  </si>
  <si>
    <t>(cockpit)</t>
  </si>
  <si>
    <t>ZENDESK</t>
  </si>
  <si>
    <t>http://transport-glpi.log.fr:8880/glpi/front/central.php</t>
  </si>
  <si>
    <t>LOG'S</t>
  </si>
  <si>
    <t>diamondra@eufonie.fr</t>
  </si>
  <si>
    <t>felana123!</t>
  </si>
  <si>
    <t>flndmndr27</t>
  </si>
  <si>
    <t>DAILY4</t>
  </si>
  <si>
    <t>haingolalao@eufonie.fr</t>
  </si>
  <si>
    <t>haingolalao2023%!</t>
  </si>
  <si>
    <t>Raobihaingo,,</t>
  </si>
  <si>
    <t>DAILY5</t>
  </si>
  <si>
    <t>Date</t>
  </si>
  <si>
    <t>Semaine</t>
  </si>
  <si>
    <t>Mois</t>
  </si>
  <si>
    <t>Agent</t>
  </si>
  <si>
    <t>Matricule</t>
  </si>
  <si>
    <t>Tâche</t>
  </si>
  <si>
    <t>Volume</t>
  </si>
  <si>
    <t>Objecfits</t>
  </si>
  <si>
    <t xml:space="preserve">Heures productives </t>
  </si>
  <si>
    <t>Temps de réponse sur la journée (mn)</t>
  </si>
  <si>
    <t>Temps de réponse depuis le début du mois (mn)</t>
  </si>
  <si>
    <t>Remarques</t>
  </si>
  <si>
    <t>MAILS</t>
  </si>
  <si>
    <t>February</t>
  </si>
  <si>
    <t>10 + 85 demandes de rating MP</t>
  </si>
  <si>
    <t>Dalhia</t>
  </si>
  <si>
    <t>May</t>
  </si>
  <si>
    <t>Marvin</t>
  </si>
  <si>
    <t>.MAILS</t>
  </si>
  <si>
    <t>7/8//2024</t>
  </si>
  <si>
    <t>July</t>
  </si>
  <si>
    <t>Manoa</t>
  </si>
  <si>
    <t>September</t>
  </si>
  <si>
    <t>Planning S29(HP) (1H de décalage)</t>
  </si>
  <si>
    <t>Nom</t>
  </si>
  <si>
    <t>Lundi</t>
  </si>
  <si>
    <t>Mardi</t>
  </si>
  <si>
    <t>Mercredi</t>
  </si>
  <si>
    <t>Jeudi</t>
  </si>
  <si>
    <t>Vendredi</t>
  </si>
  <si>
    <t>samedi</t>
  </si>
  <si>
    <t>Dimanche</t>
  </si>
  <si>
    <t>10h00 - 19h00</t>
  </si>
  <si>
    <t>07h00 - 15h00</t>
  </si>
  <si>
    <t>8h00 - 17h00</t>
  </si>
  <si>
    <t>Planning S30(HP) (1H de décalage)</t>
  </si>
  <si>
    <t>Planning S31(HP) (1H de décalage)</t>
  </si>
  <si>
    <t>Planning S32(HP) (1H de décalage)</t>
  </si>
  <si>
    <t>Planning S33(HP) (1H de décalage)</t>
  </si>
  <si>
    <t>Planning S34(HP) (1H de décalage)</t>
  </si>
  <si>
    <t>Planning S35(HP) (1H de décalage)</t>
  </si>
  <si>
    <t>Planning S36(HP) (1H de décalage)</t>
  </si>
  <si>
    <t>Congé</t>
  </si>
  <si>
    <t>06h00 - 15h00</t>
  </si>
  <si>
    <t>9h00 - 18h00</t>
  </si>
  <si>
    <t>Planning S37(HP) (1H de décalage)</t>
  </si>
  <si>
    <t xml:space="preserve">                                                                                                                                                                                                                                                                                                                                                       </t>
  </si>
  <si>
    <t xml:space="preserve"> </t>
  </si>
  <si>
    <t>Entretien(s) individuel(s)</t>
  </si>
  <si>
    <t>Retard(s)</t>
  </si>
  <si>
    <t>Absence(s)</t>
  </si>
  <si>
    <t>Sanction(s) écrite(s)</t>
  </si>
  <si>
    <t>Nombre</t>
  </si>
  <si>
    <t>Contenu</t>
  </si>
  <si>
    <t>Effectué par</t>
  </si>
  <si>
    <t>Remarque(s)</t>
  </si>
  <si>
    <t>Qualification 1</t>
  </si>
  <si>
    <t>Qualification 2</t>
  </si>
  <si>
    <t>Motif</t>
  </si>
  <si>
    <t>Rémunérée</t>
  </si>
  <si>
    <t>Non rémunérée MAIS présentation d'un justificatif</t>
  </si>
  <si>
    <t>Non rémunérée ET SANS justificatif</t>
  </si>
  <si>
    <t>Type</t>
  </si>
  <si>
    <t>Donné par</t>
  </si>
  <si>
    <t>Felana Diamondra ANDRIAMAMONJY</t>
  </si>
  <si>
    <t>Raison personnelle</t>
  </si>
  <si>
    <t>Rattrapage OK</t>
  </si>
  <si>
    <t>Nom et Prénom</t>
  </si>
  <si>
    <t>W travail</t>
  </si>
  <si>
    <t>HP</t>
  </si>
  <si>
    <t>HPT</t>
  </si>
  <si>
    <t>Prod</t>
  </si>
  <si>
    <t>ANDRIAMAMONJY Felana Diamondra</t>
  </si>
  <si>
    <t>5,8</t>
  </si>
  <si>
    <t>8,1</t>
  </si>
  <si>
    <t>120,7%</t>
  </si>
  <si>
    <t>13/09/2023</t>
  </si>
  <si>
    <t>6,4</t>
  </si>
  <si>
    <t>109,4%</t>
  </si>
  <si>
    <t>Andriniaina Zo Tahina RAKOTOMALALA</t>
  </si>
  <si>
    <t>6,9</t>
  </si>
  <si>
    <t>8,02</t>
  </si>
  <si>
    <t>101,4%</t>
  </si>
  <si>
    <t>Haingo RAHOBITAHIANA</t>
  </si>
  <si>
    <t>1,3</t>
  </si>
  <si>
    <t>8,09</t>
  </si>
  <si>
    <t>230,8%</t>
  </si>
  <si>
    <t>14/09/2023</t>
  </si>
  <si>
    <t>5,9</t>
  </si>
  <si>
    <t>101,7%</t>
  </si>
  <si>
    <t>6,1</t>
  </si>
  <si>
    <t>8,06</t>
  </si>
  <si>
    <t>82,0%</t>
  </si>
  <si>
    <t>0,8</t>
  </si>
  <si>
    <t>125,0%</t>
  </si>
  <si>
    <t>15/09/2023</t>
  </si>
  <si>
    <t>Rend</t>
  </si>
  <si>
    <t>5,6</t>
  </si>
  <si>
    <t>107,1%</t>
  </si>
  <si>
    <t>85,50%</t>
  </si>
  <si>
    <t>3,6</t>
  </si>
  <si>
    <t>16,1</t>
  </si>
  <si>
    <t>83,3%</t>
  </si>
  <si>
    <t>21,30%</t>
  </si>
  <si>
    <t>18/09/2023</t>
  </si>
  <si>
    <t>19/09/2023</t>
  </si>
  <si>
    <t>7,09</t>
  </si>
  <si>
    <t>112,8%</t>
  </si>
  <si>
    <t>112,87%</t>
  </si>
  <si>
    <t>6,5</t>
  </si>
  <si>
    <t>92,3%</t>
  </si>
  <si>
    <t>85,71%</t>
  </si>
  <si>
    <t>20/09/2023</t>
  </si>
  <si>
    <t>6,6</t>
  </si>
  <si>
    <t>136,4%</t>
  </si>
  <si>
    <t>126,98%</t>
  </si>
  <si>
    <t>5,4</t>
  </si>
  <si>
    <t>8,01</t>
  </si>
  <si>
    <t>111,1%</t>
  </si>
  <si>
    <t>85,61%</t>
  </si>
  <si>
    <t>0,6</t>
  </si>
  <si>
    <t>166,7%</t>
  </si>
  <si>
    <t>14,11%</t>
  </si>
  <si>
    <t>21/09/2023</t>
  </si>
  <si>
    <t>6,2</t>
  </si>
  <si>
    <t>8,05</t>
  </si>
  <si>
    <t>112,9%</t>
  </si>
  <si>
    <t>99,38%</t>
  </si>
  <si>
    <t>5,2</t>
  </si>
  <si>
    <t>96,2%</t>
  </si>
  <si>
    <t>71,25%</t>
  </si>
  <si>
    <t>200,0%</t>
  </si>
  <si>
    <t>28,39%</t>
  </si>
  <si>
    <t>22/09/2023</t>
  </si>
  <si>
    <t>1,5</t>
  </si>
  <si>
    <t>8,08</t>
  </si>
  <si>
    <t>133,3%</t>
  </si>
  <si>
    <t>28,29%</t>
  </si>
  <si>
    <t>23/24/09/2023</t>
  </si>
  <si>
    <t>7,2</t>
  </si>
  <si>
    <t>114,00%</t>
  </si>
  <si>
    <t>1,06</t>
  </si>
  <si>
    <t>8,03</t>
  </si>
  <si>
    <t>188,7%</t>
  </si>
  <si>
    <t>28,46%</t>
  </si>
  <si>
    <t>25/09/2023</t>
  </si>
  <si>
    <t>7,06</t>
  </si>
  <si>
    <t>113,3%</t>
  </si>
  <si>
    <t>4,6</t>
  </si>
  <si>
    <t>43,5%</t>
  </si>
  <si>
    <t>28,22%</t>
  </si>
  <si>
    <t>26/09/2023</t>
  </si>
  <si>
    <t>97,2%</t>
  </si>
  <si>
    <t>98,77%</t>
  </si>
  <si>
    <t>27/09/2023</t>
  </si>
  <si>
    <t>99,88%</t>
  </si>
  <si>
    <t>5,7</t>
  </si>
  <si>
    <t>35,1%</t>
  </si>
  <si>
    <t>28/09/2023</t>
  </si>
  <si>
    <t>2,2</t>
  </si>
  <si>
    <t>4,1</t>
  </si>
  <si>
    <t>83,62%</t>
  </si>
  <si>
    <t>1,2</t>
  </si>
  <si>
    <t>14,20%</t>
  </si>
  <si>
    <t>S36</t>
  </si>
  <si>
    <t>S37</t>
  </si>
  <si>
    <t>24,4</t>
  </si>
  <si>
    <t>40,4</t>
  </si>
  <si>
    <t>110,7%</t>
  </si>
  <si>
    <t>76,38%</t>
  </si>
  <si>
    <t>24,09</t>
  </si>
  <si>
    <t>100,0%</t>
  </si>
  <si>
    <t>80,65%</t>
  </si>
  <si>
    <t>S38</t>
  </si>
  <si>
    <t>30,4</t>
  </si>
  <si>
    <t>36,9</t>
  </si>
  <si>
    <t>134,9%</t>
  </si>
  <si>
    <t>40,6</t>
  </si>
  <si>
    <t>250,0%</t>
  </si>
  <si>
    <t>25,33%</t>
  </si>
  <si>
    <t>TACHES AGENTS</t>
  </si>
  <si>
    <t>Prise en charge du service client de The Daily Outdoor afin de traiter et de répondre aux différentes demandes écrites des clients catégorisés en LVL 1.</t>
  </si>
  <si>
    <t>Par mails ;</t>
  </si>
  <si>
    <t>En complément de cette tache, nous serions également amenés à assurer :</t>
  </si>
  <si>
    <t>L’enrichissement des tickets avec les informations que DAILY&amp;CO mettra à disposition (SKU, ORDER ORIGIN, TYPE DE TICKETS, ACTION AGENTS)</t>
  </si>
  <si>
    <t>L’enrichissement d’un fichier de suivi pour toutes les réclamations entrainant une action de remboursement.</t>
  </si>
  <si>
    <t>La mise à jour du tableau de CLAIMS.</t>
  </si>
  <si>
    <t>EFFECTIF</t>
  </si>
  <si>
    <t>1 et demi agents téléconseiller bilingue ES/FR (premium)</t>
  </si>
  <si>
    <t>INDICATEURS DE PERFORMANCE</t>
  </si>
  <si>
    <t>Nombre mensuel de tickets reçus.</t>
  </si>
  <si>
    <t>Temps moyen mensuel de réponse.&lt;24h</t>
  </si>
  <si>
    <t>OUTILS UTILISES</t>
  </si>
  <si>
    <t>Zendesk</t>
  </si>
  <si>
    <t>BUM</t>
  </si>
  <si>
    <t>Coralie ANDRIAMBOAVONJY ( coralie@eufonie.fr)</t>
  </si>
  <si>
    <t>CC Référent</t>
  </si>
  <si>
    <t>(diamondra@eufonie.fr) ANDRIAMAMONJY Felana Diamondra</t>
  </si>
  <si>
    <t>Agents</t>
  </si>
  <si>
    <t>Langues</t>
  </si>
  <si>
    <t>CANAL</t>
  </si>
  <si>
    <t>Classification</t>
  </si>
  <si>
    <t>Objectif</t>
  </si>
  <si>
    <t>Tâches</t>
  </si>
  <si>
    <t>Français/Espagnol</t>
  </si>
  <si>
    <t>QUANTITE</t>
  </si>
  <si>
    <t>photo</t>
  </si>
  <si>
    <t>Enrichir les tickets</t>
  </si>
  <si>
    <t xml:space="preserve">Traitement du tableau CLAIMS  </t>
  </si>
  <si>
    <t>Enrichir les suivis de reclam</t>
  </si>
  <si>
    <t>Moyenne</t>
  </si>
  <si>
    <t>Nombre mensuel de tickets reçus sur Zendesk</t>
  </si>
  <si>
    <t>24h</t>
  </si>
  <si>
    <t>Heures déclarées TD pop</t>
  </si>
  <si>
    <t>Total items traités</t>
  </si>
  <si>
    <t>productivité moyenne</t>
  </si>
  <si>
    <t xml:space="preserve">Charge réalisée </t>
  </si>
  <si>
    <t>Perf prod</t>
  </si>
  <si>
    <t>Nous récupérons les données... Veuillez patienter quelques secondes, puis réessayer de couper ou copier.</t>
  </si>
  <si>
    <t>Récap' retards</t>
  </si>
  <si>
    <t>janvier</t>
  </si>
  <si>
    <t>février</t>
  </si>
  <si>
    <t>mars</t>
  </si>
  <si>
    <t>avril</t>
  </si>
  <si>
    <t>mai</t>
  </si>
  <si>
    <t>juin</t>
  </si>
  <si>
    <t>juillet</t>
  </si>
  <si>
    <t>août</t>
  </si>
  <si>
    <t>septembre</t>
  </si>
  <si>
    <t>octobre</t>
  </si>
  <si>
    <t>novembre</t>
  </si>
  <si>
    <t>décembre</t>
  </si>
  <si>
    <t>-</t>
  </si>
  <si>
    <t>Récap' entretiens individuels</t>
  </si>
  <si>
    <t>Récap' sanctions écrites</t>
  </si>
  <si>
    <t>Retard justifié</t>
  </si>
  <si>
    <t>Recap retard 2022</t>
  </si>
  <si>
    <t>Avirl</t>
  </si>
  <si>
    <t>Décembre</t>
  </si>
  <si>
    <t>Recap sanctions écrites 2022</t>
  </si>
  <si>
    <t>Traitement sur Zendesk</t>
  </si>
  <si>
    <t>Satisfaction client</t>
  </si>
  <si>
    <t>129+EE26:E56</t>
  </si>
  <si>
    <t>Janv</t>
  </si>
  <si>
    <t>Feb</t>
  </si>
  <si>
    <t>Mar</t>
  </si>
  <si>
    <t>Apr</t>
  </si>
  <si>
    <t>Jun</t>
  </si>
  <si>
    <t>Jul</t>
  </si>
  <si>
    <t>Aug</t>
  </si>
  <si>
    <t>Sep</t>
  </si>
  <si>
    <t>Oct</t>
  </si>
  <si>
    <t>Nov</t>
  </si>
  <si>
    <t>Dec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</si>
</sst>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hh]:mm:ss"/>
    <numFmt numFmtId="165" formatCode="0.0"/>
    <numFmt numFmtId="166" formatCode="dd&quot;/&quot;mm&quot;/&quot;yy"/>
    <numFmt numFmtId="167" formatCode="dd&quot;-&quot;mm&quot;-&quot;yyyy"/>
    <numFmt numFmtId="168" formatCode="0;[Red]0"/>
  </numFmts>
  <fonts count="36">
    <font>
      <sz val="10"/>
      <color rgb="FF000000"/>
      <name val="Arial"/>
      <charset val="1"/>
    </font>
    <font>
      <b/>
      <sz val="10"/>
      <color rgb="FF000000"/>
      <name val="Arial"/>
      <family val="2"/>
    </font>
    <font>
      <b/>
      <sz val="11"/>
      <color rgb="FFD126DB"/>
      <name val="Century Gothic"/>
      <family val="2"/>
    </font>
    <font>
      <sz val="11"/>
      <name val="Calibri"/>
      <family val="2"/>
    </font>
    <font>
      <sz val="10"/>
      <color rgb="FF222222"/>
      <name val="Arial"/>
      <family val="2"/>
    </font>
    <font>
      <b/>
      <sz val="11"/>
      <name val="Arial"/>
      <family val="2"/>
    </font>
    <font>
      <sz val="11"/>
      <name val="Arial"/>
      <family val="2"/>
    </font>
    <font>
      <sz val="10"/>
      <name val="Arial"/>
      <family val="2"/>
    </font>
    <font>
      <sz val="10"/>
      <name val="Corbel"/>
      <family val="2"/>
    </font>
    <font>
      <sz val="10"/>
      <color rgb="FF000000"/>
      <name val="Corbel"/>
      <family val="2"/>
    </font>
    <font>
      <sz val="10"/>
      <name val="Play"/>
      <charset val="1"/>
    </font>
    <font>
      <b/>
      <sz val="11"/>
      <color rgb="FFFFFFFF"/>
      <name val="Corbel"/>
      <family val="2"/>
    </font>
    <font>
      <sz val="11"/>
      <name val="Corbel"/>
      <family val="2"/>
    </font>
    <font>
      <sz val="11"/>
      <color rgb="FF222222"/>
      <name val="Corbel"/>
      <family val="2"/>
    </font>
    <font>
      <sz val="11"/>
      <name val="Play"/>
      <charset val="1"/>
    </font>
    <font>
      <b/>
      <sz val="12"/>
      <color rgb="FF000000"/>
      <name val="Calibri"/>
      <family val="2"/>
    </font>
    <font>
      <sz val="10"/>
      <color rgb="FF0B8043"/>
      <name val="Play"/>
      <charset val="1"/>
    </font>
    <font>
      <u/>
      <sz val="10"/>
      <color theme="10"/>
      <name val="Arial"/>
      <family val="2"/>
    </font>
    <font>
      <b/>
      <sz val="11"/>
      <color rgb="FFFFFFFF"/>
      <name val="Calibri"/>
      <family val="2"/>
    </font>
    <font>
      <b/>
      <sz val="11"/>
      <color rgb="FF000000"/>
      <name val="Calibri"/>
      <family val="2"/>
    </font>
    <font>
      <b/>
      <sz val="10"/>
      <color rgb="FFFFFFFF"/>
      <name val="Arial"/>
      <family val="2"/>
    </font>
    <font>
      <b/>
      <sz val="10"/>
      <name val="Arial"/>
      <family val="2"/>
    </font>
    <font>
      <sz val="10"/>
      <color rgb="FF000000"/>
      <name val="Arial"/>
      <family val="2"/>
    </font>
    <font>
      <sz val="10"/>
      <color rgb="FFFF0000"/>
      <name val="Arial"/>
      <family val="2"/>
    </font>
    <font>
      <b/>
      <sz val="12"/>
      <color rgb="FF000000"/>
      <name val="Corbel"/>
      <family val="2"/>
    </font>
    <font>
      <sz val="8"/>
      <name val="Arial"/>
      <family val="2"/>
    </font>
    <font>
      <sz val="11"/>
      <color theme="1"/>
      <name val="Cambria"/>
      <family val="1"/>
    </font>
    <font>
      <sz val="10"/>
      <color theme="1"/>
      <name val="Calibri"/>
      <family val="2"/>
      <scheme val="minor"/>
    </font>
    <font>
      <sz val="10"/>
      <color rgb="FF000000"/>
      <name val="Calibri"/>
      <charset val="1"/>
    </font>
    <font>
      <b/>
      <sz val="11"/>
      <color rgb="FF000000"/>
      <name val="Arial"/>
      <charset val="1"/>
    </font>
    <font>
      <b/>
      <sz val="12"/>
      <color rgb="FF000000"/>
      <name val="Arial"/>
      <charset val="1"/>
    </font>
    <font>
      <sz val="11"/>
      <color rgb="FF000000"/>
      <name val="Calibri"/>
      <family val="2"/>
    </font>
    <font>
      <sz val="11"/>
      <color rgb="FF444444"/>
      <name val="Calibri"/>
      <family val="2"/>
    </font>
    <font>
      <b/>
      <sz val="10"/>
      <name val="Corbel"/>
      <family val="2"/>
    </font>
    <font>
      <sz val="36"/>
      <color rgb="FF000000"/>
      <name val="Arial"/>
      <charset val="1"/>
    </font>
    <font>
      <sz val="18"/>
      <color rgb="FF000000"/>
      <name val="Arial"/>
      <charset val="1"/>
    </font>
  </fonts>
  <fills count="50">
    <fill>
      <patternFill patternType="none"/>
    </fill>
    <fill>
      <patternFill patternType="gray125"/>
    </fill>
    <fill>
      <patternFill patternType="solid">
        <fgColor rgb="FFFFFFFF"/>
        <bgColor rgb="FFF3F3F3"/>
      </patternFill>
    </fill>
    <fill>
      <patternFill patternType="solid">
        <fgColor rgb="FFD126DB"/>
        <bgColor rgb="FFAB30C4"/>
      </patternFill>
    </fill>
    <fill>
      <patternFill patternType="solid">
        <fgColor rgb="FFCCCCCC"/>
        <bgColor rgb="FFD1D1D1"/>
      </patternFill>
    </fill>
    <fill>
      <patternFill patternType="solid">
        <fgColor rgb="FF980000"/>
        <bgColor rgb="FF800000"/>
      </patternFill>
    </fill>
    <fill>
      <patternFill patternType="solid">
        <fgColor rgb="FFCFE2F3"/>
        <bgColor rgb="FFDAE3F3"/>
      </patternFill>
    </fill>
    <fill>
      <patternFill patternType="solid">
        <fgColor rgb="FF22E0CB"/>
        <bgColor rgb="FF46BDC6"/>
      </patternFill>
    </fill>
    <fill>
      <patternFill patternType="solid">
        <fgColor rgb="FFC9DAF8"/>
        <bgColor rgb="FFCFE2F3"/>
      </patternFill>
    </fill>
    <fill>
      <patternFill patternType="solid">
        <fgColor rgb="FFFFFFFF"/>
        <bgColor indexed="64"/>
      </patternFill>
    </fill>
    <fill>
      <patternFill patternType="solid">
        <fgColor rgb="FF548235"/>
        <bgColor indexed="64"/>
      </patternFill>
    </fill>
    <fill>
      <patternFill patternType="solid">
        <fgColor rgb="FF4F81BD"/>
        <bgColor rgb="FF4F81BD"/>
      </patternFill>
    </fill>
    <fill>
      <patternFill patternType="solid">
        <fgColor rgb="FFD6E3BC"/>
        <bgColor rgb="FFD6E3BC"/>
      </patternFill>
    </fill>
    <fill>
      <patternFill patternType="solid">
        <fgColor rgb="FFFFFFFF"/>
        <bgColor rgb="FFFFFFFF"/>
      </patternFill>
    </fill>
    <fill>
      <patternFill patternType="solid">
        <fgColor rgb="FFF8CBAD"/>
        <bgColor indexed="64"/>
      </patternFill>
    </fill>
    <fill>
      <patternFill patternType="solid">
        <fgColor rgb="FF92CDDC"/>
        <bgColor rgb="FF92CDDC"/>
      </patternFill>
    </fill>
    <fill>
      <patternFill patternType="solid">
        <fgColor rgb="FFD9EAD3"/>
        <bgColor rgb="FFD9EAD3"/>
      </patternFill>
    </fill>
    <fill>
      <patternFill patternType="solid">
        <fgColor rgb="FFFEF2CB"/>
        <bgColor rgb="FFFEF2CB"/>
      </patternFill>
    </fill>
    <fill>
      <patternFill patternType="solid">
        <fgColor rgb="FFF4B083"/>
        <bgColor rgb="FFF4B083"/>
      </patternFill>
    </fill>
    <fill>
      <patternFill patternType="solid">
        <fgColor rgb="FFCFE2F3"/>
        <bgColor rgb="FFCFE2F3"/>
      </patternFill>
    </fill>
    <fill>
      <patternFill patternType="solid">
        <fgColor rgb="FFD9D2E9"/>
        <bgColor rgb="FFD9D2E9"/>
      </patternFill>
    </fill>
    <fill>
      <patternFill patternType="solid">
        <fgColor rgb="FFCCCCCC"/>
        <bgColor rgb="FFCCCCCC"/>
      </patternFill>
    </fill>
    <fill>
      <patternFill patternType="solid">
        <fgColor rgb="FFF3F3F3"/>
        <bgColor rgb="FFF3F3F3"/>
      </patternFill>
    </fill>
    <fill>
      <patternFill patternType="solid">
        <fgColor rgb="FFC9C9C9"/>
        <bgColor indexed="64"/>
      </patternFill>
    </fill>
    <fill>
      <patternFill patternType="solid">
        <fgColor rgb="FF9BC2E6"/>
        <bgColor indexed="64"/>
      </patternFill>
    </fill>
    <fill>
      <patternFill patternType="solid">
        <fgColor rgb="FF5B9BD5"/>
        <bgColor indexed="64"/>
      </patternFill>
    </fill>
    <fill>
      <patternFill patternType="solid">
        <fgColor rgb="FF8EA9DB"/>
        <bgColor indexed="64"/>
      </patternFill>
    </fill>
    <fill>
      <patternFill patternType="solid">
        <fgColor rgb="FFBDD7EE"/>
        <bgColor indexed="64"/>
      </patternFill>
    </fill>
    <fill>
      <patternFill patternType="solid">
        <fgColor rgb="FFFFFF00"/>
        <bgColor indexed="64"/>
      </patternFill>
    </fill>
    <fill>
      <patternFill patternType="solid">
        <fgColor rgb="FFF2F2F2"/>
        <bgColor indexed="64"/>
      </patternFill>
    </fill>
    <fill>
      <patternFill patternType="solid">
        <fgColor rgb="FFB4C6E7"/>
        <bgColor indexed="64"/>
      </patternFill>
    </fill>
    <fill>
      <patternFill patternType="solid">
        <fgColor rgb="FFF4B084"/>
        <bgColor indexed="64"/>
      </patternFill>
    </fill>
    <fill>
      <patternFill patternType="solid">
        <fgColor theme="0"/>
        <bgColor indexed="64"/>
      </patternFill>
    </fill>
    <fill>
      <patternFill patternType="solid">
        <fgColor rgb="FFE31053"/>
        <bgColor indexed="64"/>
      </patternFill>
    </fill>
    <fill>
      <patternFill patternType="solid">
        <fgColor rgb="FFF783F0"/>
        <bgColor indexed="64"/>
      </patternFill>
    </fill>
    <fill>
      <patternFill patternType="solid">
        <fgColor rgb="FF00B0F0"/>
        <bgColor indexed="64"/>
      </patternFill>
    </fill>
    <fill>
      <patternFill patternType="solid">
        <fgColor rgb="FFE7E6E6"/>
        <bgColor indexed="64"/>
      </patternFill>
    </fill>
    <fill>
      <patternFill patternType="solid">
        <fgColor rgb="FFD0CECE"/>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rgb="FF4472C4"/>
        <bgColor rgb="FF000000"/>
      </patternFill>
    </fill>
    <fill>
      <patternFill patternType="solid">
        <fgColor rgb="FF9B30A1"/>
        <bgColor rgb="FF000000"/>
      </patternFill>
    </fill>
    <fill>
      <patternFill patternType="solid">
        <fgColor rgb="FF762FB0"/>
        <bgColor rgb="FF000000"/>
      </patternFill>
    </fill>
    <fill>
      <patternFill patternType="solid">
        <fgColor rgb="FF006600"/>
        <bgColor rgb="FF000000"/>
      </patternFill>
    </fill>
    <fill>
      <patternFill patternType="solid">
        <fgColor rgb="FFFF0000"/>
        <bgColor rgb="FF000000"/>
      </patternFill>
    </fill>
    <fill>
      <patternFill patternType="solid">
        <fgColor rgb="FFFFC000"/>
        <bgColor rgb="FF000000"/>
      </patternFill>
    </fill>
    <fill>
      <patternFill patternType="solid">
        <fgColor rgb="FFFFFFFF"/>
        <bgColor rgb="FF000000"/>
      </patternFill>
    </fill>
    <fill>
      <patternFill patternType="solid">
        <fgColor rgb="FFBFBFBF"/>
        <bgColor indexed="64"/>
      </patternFill>
    </fill>
    <fill>
      <patternFill patternType="solid">
        <fgColor rgb="FFD9D9D9"/>
        <bgColor indexed="64"/>
      </patternFill>
    </fill>
    <fill>
      <patternFill patternType="solid">
        <fgColor theme="9" tint="0.59999389629810485"/>
        <bgColor indexed="64"/>
      </patternFill>
    </fill>
  </fills>
  <borders count="41">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right style="thin">
        <color auto="1"/>
      </right>
      <top/>
      <bottom style="thin">
        <color auto="1"/>
      </bottom>
      <diagonal/>
    </border>
    <border>
      <left style="dotted">
        <color auto="1"/>
      </left>
      <right style="dotted">
        <color auto="1"/>
      </right>
      <top style="dotted">
        <color auto="1"/>
      </top>
      <bottom style="dotted">
        <color auto="1"/>
      </bottom>
      <diagonal/>
    </border>
    <border>
      <left style="thin">
        <color auto="1"/>
      </left>
      <right style="thin">
        <color auto="1"/>
      </right>
      <top style="thin">
        <color auto="1"/>
      </top>
      <bottom/>
      <diagonal/>
    </border>
    <border>
      <left/>
      <right style="thin">
        <color auto="1"/>
      </right>
      <top/>
      <bottom/>
      <diagonal/>
    </border>
    <border>
      <left style="dotted">
        <color rgb="FF0000FF"/>
      </left>
      <right style="dotted">
        <color rgb="FF0000FF"/>
      </right>
      <top style="dotted">
        <color rgb="FF0000FF"/>
      </top>
      <bottom/>
      <diagonal/>
    </border>
    <border>
      <left/>
      <right/>
      <top/>
      <bottom style="thin">
        <color auto="1"/>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dotted">
        <color auto="1"/>
      </left>
      <right style="dotted">
        <color auto="1"/>
      </right>
      <top style="dotted">
        <color auto="1"/>
      </top>
      <bottom/>
      <diagonal/>
    </border>
    <border>
      <left style="thin">
        <color rgb="FF000000"/>
      </left>
      <right style="thin">
        <color rgb="FF000000"/>
      </right>
      <top/>
      <bottom style="thin">
        <color rgb="FF000000"/>
      </bottom>
      <diagonal/>
    </border>
    <border>
      <left/>
      <right/>
      <top/>
      <bottom style="thin">
        <color rgb="FF000000"/>
      </bottom>
      <diagonal/>
    </border>
    <border>
      <left style="thin">
        <color rgb="FF000000"/>
      </left>
      <right/>
      <top/>
      <bottom style="thin">
        <color rgb="FF000000"/>
      </bottom>
      <diagonal/>
    </border>
    <border>
      <left/>
      <right style="thin">
        <color rgb="FF000000"/>
      </right>
      <top/>
      <bottom/>
      <diagonal/>
    </border>
    <border>
      <left/>
      <right style="thin">
        <color rgb="FF000000"/>
      </right>
      <top/>
      <bottom style="thin">
        <color rgb="FF000000"/>
      </bottom>
      <diagonal/>
    </border>
    <border>
      <left/>
      <right style="thin">
        <color rgb="FF000000"/>
      </right>
      <top style="thin">
        <color rgb="FF000000"/>
      </top>
      <bottom/>
      <diagonal/>
    </border>
    <border>
      <left style="dotted">
        <color auto="1"/>
      </left>
      <right style="dotted">
        <color auto="1"/>
      </right>
      <top/>
      <bottom style="dotted">
        <color auto="1"/>
      </bottom>
      <diagonal/>
    </border>
    <border>
      <left style="dotted">
        <color auto="1"/>
      </left>
      <right style="dotted">
        <color auto="1"/>
      </right>
      <top/>
      <bottom/>
      <diagonal/>
    </border>
    <border>
      <left style="dotted">
        <color rgb="FF000000"/>
      </left>
      <right style="dotted">
        <color rgb="FF000000"/>
      </right>
      <top style="dotted">
        <color rgb="FF000000"/>
      </top>
      <bottom style="dotted">
        <color rgb="FF000000"/>
      </bottom>
      <diagonal/>
    </border>
    <border>
      <left style="dotted">
        <color rgb="FF000000"/>
      </left>
      <right/>
      <top style="dotted">
        <color rgb="FF000000"/>
      </top>
      <bottom style="dotted">
        <color rgb="FF000000"/>
      </bottom>
      <diagonal/>
    </border>
    <border>
      <left/>
      <right/>
      <top style="dotted">
        <color rgb="FF000000"/>
      </top>
      <bottom style="dotted">
        <color rgb="FF000000"/>
      </bottom>
      <diagonal/>
    </border>
    <border>
      <left style="thin">
        <color rgb="FF000000"/>
      </left>
      <right style="thin">
        <color rgb="FF000000"/>
      </right>
      <top/>
      <bottom/>
      <diagonal/>
    </border>
    <border>
      <left style="dotted">
        <color auto="1"/>
      </left>
      <right/>
      <top style="dotted">
        <color auto="1"/>
      </top>
      <bottom style="dotted">
        <color auto="1"/>
      </bottom>
      <diagonal/>
    </border>
    <border>
      <left/>
      <right style="dotted">
        <color auto="1"/>
      </right>
      <top style="dotted">
        <color auto="1"/>
      </top>
      <bottom style="dotted">
        <color auto="1"/>
      </bottom>
      <diagonal/>
    </border>
    <border>
      <left style="dotted">
        <color rgb="FF000000"/>
      </left>
      <right style="dotted">
        <color rgb="FF000000"/>
      </right>
      <top style="dotted">
        <color rgb="FF000000"/>
      </top>
      <bottom/>
      <diagonal/>
    </border>
    <border>
      <left/>
      <right style="dotted">
        <color rgb="FF000000"/>
      </right>
      <top style="dotted">
        <color rgb="FF000000"/>
      </top>
      <bottom style="dotted">
        <color rgb="FF000000"/>
      </bottom>
      <diagonal/>
    </border>
    <border>
      <left/>
      <right style="dotted">
        <color auto="1"/>
      </right>
      <top style="dotted">
        <color auto="1"/>
      </top>
      <bottom/>
      <diagonal/>
    </border>
    <border>
      <left/>
      <right style="dotted">
        <color auto="1"/>
      </right>
      <top/>
      <bottom style="dotted">
        <color auto="1"/>
      </bottom>
      <diagonal/>
    </border>
    <border>
      <left style="dotted">
        <color rgb="FF000000"/>
      </left>
      <right style="dotted">
        <color rgb="FF000000"/>
      </right>
      <top/>
      <bottom style="dotted">
        <color rgb="FF000000"/>
      </bottom>
      <diagonal/>
    </border>
    <border>
      <left style="dotted">
        <color rgb="FF000000"/>
      </left>
      <right style="dotted">
        <color rgb="FF000000"/>
      </right>
      <top/>
      <bottom/>
      <diagonal/>
    </border>
    <border>
      <left style="dotted">
        <color rgb="FF000000"/>
      </left>
      <right style="dotted">
        <color rgb="FF000000"/>
      </right>
      <top style="dotted">
        <color rgb="FF000000"/>
      </top>
      <bottom style="dotted">
        <color auto="1"/>
      </bottom>
      <diagonal/>
    </border>
    <border>
      <left style="dotted">
        <color rgb="FF000000"/>
      </left>
      <right style="dotted">
        <color rgb="FF000000"/>
      </right>
      <top style="dotted">
        <color auto="1"/>
      </top>
      <bottom style="dotted">
        <color auto="1"/>
      </bottom>
      <diagonal/>
    </border>
    <border>
      <left style="dotted">
        <color rgb="FF000000"/>
      </left>
      <right style="dotted">
        <color rgb="FF000000"/>
      </right>
      <top style="dotted">
        <color auto="1"/>
      </top>
      <bottom/>
      <diagonal/>
    </border>
    <border>
      <left style="thin">
        <color rgb="FF000000"/>
      </left>
      <right/>
      <top style="thin">
        <color rgb="FF000000"/>
      </top>
      <bottom/>
      <diagonal/>
    </border>
    <border>
      <left style="thin">
        <color rgb="FF000000"/>
      </left>
      <right/>
      <top/>
      <bottom/>
      <diagonal/>
    </border>
  </borders>
  <cellStyleXfs count="3">
    <xf numFmtId="0" fontId="0" fillId="0" borderId="0"/>
    <xf numFmtId="0" fontId="1" fillId="0" borderId="0" applyBorder="0" applyProtection="0"/>
    <xf numFmtId="0" fontId="17" fillId="0" borderId="0" applyNumberFormat="0" applyFill="0" applyBorder="0" applyAlignment="0" applyProtection="0"/>
  </cellStyleXfs>
  <cellXfs count="338">
    <xf numFmtId="0" fontId="0" fillId="0" borderId="0" xfId="0"/>
    <xf numFmtId="0" fontId="2" fillId="0" borderId="0" xfId="0" applyFont="1"/>
    <xf numFmtId="0" fontId="3" fillId="0" borderId="0" xfId="0" applyFont="1"/>
    <xf numFmtId="0" fontId="5" fillId="0" borderId="1" xfId="0" applyFont="1" applyBorder="1"/>
    <xf numFmtId="0" fontId="5" fillId="0" borderId="3" xfId="0" applyFont="1" applyBorder="1"/>
    <xf numFmtId="0" fontId="7" fillId="0" borderId="1" xfId="0" applyFont="1" applyBorder="1"/>
    <xf numFmtId="0" fontId="8" fillId="4" borderId="5" xfId="0" applyFont="1" applyFill="1" applyBorder="1" applyAlignment="1">
      <alignment horizontal="center"/>
    </xf>
    <xf numFmtId="0" fontId="8" fillId="4" borderId="5" xfId="0" applyFont="1" applyFill="1" applyBorder="1" applyAlignment="1">
      <alignment horizontal="left"/>
    </xf>
    <xf numFmtId="0" fontId="8" fillId="0" borderId="5" xfId="0" applyFont="1" applyBorder="1" applyAlignment="1">
      <alignment horizontal="left"/>
    </xf>
    <xf numFmtId="0" fontId="8" fillId="0" borderId="5" xfId="0" applyFont="1" applyBorder="1" applyAlignment="1">
      <alignment horizontal="center"/>
    </xf>
    <xf numFmtId="0" fontId="7" fillId="0" borderId="0" xfId="0" applyFont="1"/>
    <xf numFmtId="0" fontId="8" fillId="2" borderId="5" xfId="0" applyFont="1" applyFill="1" applyBorder="1" applyAlignment="1">
      <alignment horizontal="left"/>
    </xf>
    <xf numFmtId="0" fontId="11" fillId="3" borderId="0" xfId="0" applyFont="1" applyFill="1" applyAlignment="1">
      <alignment horizontal="center"/>
    </xf>
    <xf numFmtId="0" fontId="12" fillId="2" borderId="0" xfId="0" applyFont="1" applyFill="1" applyAlignment="1">
      <alignment horizontal="center"/>
    </xf>
    <xf numFmtId="0" fontId="11" fillId="3" borderId="8" xfId="0" applyFont="1" applyFill="1" applyBorder="1" applyAlignment="1">
      <alignment horizontal="center"/>
    </xf>
    <xf numFmtId="0" fontId="12" fillId="0" borderId="0" xfId="0" applyFont="1" applyAlignment="1">
      <alignment horizontal="center"/>
    </xf>
    <xf numFmtId="0" fontId="12" fillId="5" borderId="1" xfId="0" applyFont="1" applyFill="1" applyBorder="1" applyAlignment="1">
      <alignment horizontal="center"/>
    </xf>
    <xf numFmtId="0" fontId="12" fillId="0" borderId="1" xfId="0" applyFont="1" applyBorder="1" applyAlignment="1">
      <alignment horizontal="left"/>
    </xf>
    <xf numFmtId="0" fontId="12" fillId="0" borderId="1" xfId="0" applyFont="1" applyBorder="1" applyAlignment="1">
      <alignment horizontal="center"/>
    </xf>
    <xf numFmtId="0" fontId="8" fillId="0" borderId="0" xfId="0" applyFont="1" applyAlignment="1">
      <alignment horizontal="center" vertical="center"/>
    </xf>
    <xf numFmtId="0" fontId="8" fillId="0" borderId="0" xfId="0" applyFont="1" applyAlignment="1">
      <alignment horizontal="center"/>
    </xf>
    <xf numFmtId="0" fontId="12" fillId="0" borderId="9" xfId="0" applyFont="1" applyBorder="1" applyAlignment="1">
      <alignment horizontal="center"/>
    </xf>
    <xf numFmtId="0" fontId="12" fillId="0" borderId="4" xfId="0" applyFont="1" applyBorder="1" applyAlignment="1">
      <alignment horizontal="center"/>
    </xf>
    <xf numFmtId="0" fontId="4" fillId="2" borderId="1" xfId="0" applyFont="1" applyFill="1" applyBorder="1" applyAlignment="1">
      <alignment horizontal="left"/>
    </xf>
    <xf numFmtId="0" fontId="7" fillId="0" borderId="0" xfId="0" applyFont="1" applyAlignment="1">
      <alignment horizontal="center"/>
    </xf>
    <xf numFmtId="0" fontId="13" fillId="2" borderId="1" xfId="0" applyFont="1" applyFill="1" applyBorder="1" applyAlignment="1">
      <alignment horizontal="left"/>
    </xf>
    <xf numFmtId="0" fontId="14" fillId="0" borderId="1" xfId="0" applyFont="1" applyBorder="1" applyAlignment="1">
      <alignment horizontal="left" vertical="center" wrapText="1"/>
    </xf>
    <xf numFmtId="0" fontId="12" fillId="0" borderId="3" xfId="0" applyFont="1" applyBorder="1" applyAlignment="1">
      <alignment horizontal="left"/>
    </xf>
    <xf numFmtId="0" fontId="7" fillId="0" borderId="6" xfId="0" applyFont="1" applyBorder="1"/>
    <xf numFmtId="0" fontId="7" fillId="0" borderId="9" xfId="0" applyFont="1" applyBorder="1"/>
    <xf numFmtId="0" fontId="10" fillId="8" borderId="4" xfId="0" applyFont="1" applyFill="1" applyBorder="1" applyAlignment="1">
      <alignment horizontal="center" wrapText="1"/>
    </xf>
    <xf numFmtId="3" fontId="10" fillId="6" borderId="0" xfId="0" applyNumberFormat="1" applyFont="1" applyFill="1" applyAlignment="1">
      <alignment horizontal="center"/>
    </xf>
    <xf numFmtId="0" fontId="16" fillId="2" borderId="0" xfId="0" applyFont="1" applyFill="1" applyAlignment="1">
      <alignment horizontal="center"/>
    </xf>
    <xf numFmtId="0" fontId="10" fillId="2" borderId="0" xfId="0" applyFont="1" applyFill="1" applyAlignment="1">
      <alignment horizontal="center"/>
    </xf>
    <xf numFmtId="0" fontId="10" fillId="2" borderId="7" xfId="0" applyFont="1" applyFill="1" applyBorder="1" applyAlignment="1">
      <alignment horizontal="center"/>
    </xf>
    <xf numFmtId="3" fontId="10" fillId="6" borderId="9" xfId="0" applyNumberFormat="1" applyFont="1" applyFill="1" applyBorder="1" applyAlignment="1">
      <alignment horizontal="center"/>
    </xf>
    <xf numFmtId="0" fontId="7" fillId="0" borderId="9" xfId="0" applyFont="1" applyBorder="1" applyAlignment="1">
      <alignment horizontal="center"/>
    </xf>
    <xf numFmtId="0" fontId="7" fillId="0" borderId="4" xfId="0" applyFont="1" applyBorder="1" applyAlignment="1">
      <alignment horizontal="center"/>
    </xf>
    <xf numFmtId="164" fontId="10" fillId="8" borderId="4" xfId="0" applyNumberFormat="1" applyFont="1" applyFill="1" applyBorder="1" applyAlignment="1">
      <alignment horizontal="center" wrapText="1"/>
    </xf>
    <xf numFmtId="21" fontId="10" fillId="2" borderId="0" xfId="0" applyNumberFormat="1" applyFont="1" applyFill="1" applyAlignment="1">
      <alignment horizontal="center"/>
    </xf>
    <xf numFmtId="21" fontId="7" fillId="0" borderId="9" xfId="0" applyNumberFormat="1" applyFont="1" applyBorder="1" applyAlignment="1">
      <alignment horizontal="center"/>
    </xf>
    <xf numFmtId="21" fontId="7" fillId="0" borderId="9" xfId="0" applyNumberFormat="1" applyFont="1" applyBorder="1"/>
    <xf numFmtId="0" fontId="0" fillId="0" borderId="10" xfId="0" applyBorder="1"/>
    <xf numFmtId="0" fontId="9" fillId="9" borderId="5" xfId="0" applyFont="1" applyFill="1" applyBorder="1" applyAlignment="1">
      <alignment horizontal="left"/>
    </xf>
    <xf numFmtId="0" fontId="0" fillId="9" borderId="0" xfId="0" applyFill="1"/>
    <xf numFmtId="0" fontId="0" fillId="0" borderId="0" xfId="0" applyAlignment="1">
      <alignment horizontal="left"/>
    </xf>
    <xf numFmtId="0" fontId="0" fillId="0" borderId="11" xfId="0" applyBorder="1"/>
    <xf numFmtId="0" fontId="12" fillId="0" borderId="6" xfId="0" applyFont="1" applyBorder="1" applyAlignment="1">
      <alignment horizontal="left"/>
    </xf>
    <xf numFmtId="0" fontId="8" fillId="9" borderId="15" xfId="0" applyFont="1" applyFill="1" applyBorder="1" applyAlignment="1">
      <alignment horizontal="left"/>
    </xf>
    <xf numFmtId="165" fontId="8" fillId="0" borderId="5" xfId="0" applyNumberFormat="1" applyFont="1" applyBorder="1" applyAlignment="1">
      <alignment horizontal="center"/>
    </xf>
    <xf numFmtId="0" fontId="19" fillId="11" borderId="16" xfId="0" applyFont="1" applyFill="1" applyBorder="1" applyAlignment="1">
      <alignment horizontal="center" vertical="center" wrapText="1"/>
    </xf>
    <xf numFmtId="0" fontId="19" fillId="11" borderId="20" xfId="0" applyFont="1" applyFill="1" applyBorder="1" applyAlignment="1">
      <alignment horizontal="center" vertical="center" wrapText="1"/>
    </xf>
    <xf numFmtId="0" fontId="0" fillId="12" borderId="20" xfId="0" applyFill="1" applyBorder="1" applyAlignment="1">
      <alignment horizontal="center" vertical="center" wrapText="1"/>
    </xf>
    <xf numFmtId="0" fontId="0" fillId="13" borderId="16" xfId="0" applyFill="1" applyBorder="1" applyAlignment="1">
      <alignment horizontal="left" vertical="center" wrapText="1"/>
    </xf>
    <xf numFmtId="0" fontId="0" fillId="13" borderId="20" xfId="0" applyFill="1" applyBorder="1" applyAlignment="1">
      <alignment horizontal="left" vertical="center" wrapText="1"/>
    </xf>
    <xf numFmtId="0" fontId="0" fillId="14" borderId="20" xfId="0" applyFill="1" applyBorder="1"/>
    <xf numFmtId="0" fontId="0" fillId="15" borderId="20" xfId="0" applyFill="1" applyBorder="1"/>
    <xf numFmtId="0" fontId="0" fillId="9" borderId="20" xfId="0" applyFill="1" applyBorder="1"/>
    <xf numFmtId="0" fontId="20" fillId="0" borderId="0" xfId="0" applyFont="1" applyAlignment="1">
      <alignment vertical="center"/>
    </xf>
    <xf numFmtId="0" fontId="20" fillId="0" borderId="0" xfId="0" applyFont="1" applyAlignment="1">
      <alignment horizontal="center" vertical="center"/>
    </xf>
    <xf numFmtId="0" fontId="21" fillId="16" borderId="10" xfId="0" applyFont="1" applyFill="1" applyBorder="1" applyAlignment="1">
      <alignment horizontal="center" vertical="center"/>
    </xf>
    <xf numFmtId="0" fontId="21" fillId="18" borderId="10" xfId="0" applyFont="1" applyFill="1" applyBorder="1" applyAlignment="1">
      <alignment horizontal="center" vertical="center" wrapText="1"/>
    </xf>
    <xf numFmtId="0" fontId="22" fillId="0" borderId="10" xfId="0" applyFont="1" applyBorder="1" applyAlignment="1">
      <alignment horizontal="left"/>
    </xf>
    <xf numFmtId="0" fontId="22" fillId="13" borderId="10" xfId="0" applyFont="1" applyFill="1" applyBorder="1" applyAlignment="1">
      <alignment horizontal="left"/>
    </xf>
    <xf numFmtId="166" fontId="22" fillId="0" borderId="10" xfId="0" applyNumberFormat="1" applyFont="1" applyBorder="1" applyAlignment="1">
      <alignment horizontal="left"/>
    </xf>
    <xf numFmtId="0" fontId="22" fillId="0" borderId="10" xfId="0" applyFont="1" applyBorder="1" applyAlignment="1">
      <alignment horizontal="left" vertical="center"/>
    </xf>
    <xf numFmtId="0" fontId="22" fillId="0" borderId="10" xfId="0" applyFont="1" applyBorder="1" applyAlignment="1">
      <alignment horizontal="left" wrapText="1"/>
    </xf>
    <xf numFmtId="166" fontId="22" fillId="0" borderId="10" xfId="0" applyNumberFormat="1" applyFont="1" applyBorder="1" applyAlignment="1">
      <alignment horizontal="left" wrapText="1"/>
    </xf>
    <xf numFmtId="0" fontId="22" fillId="0" borderId="10" xfId="0" applyFont="1" applyBorder="1" applyAlignment="1">
      <alignment horizontal="left" vertical="center" wrapText="1"/>
    </xf>
    <xf numFmtId="0" fontId="22" fillId="0" borderId="10" xfId="0" applyFont="1" applyBorder="1"/>
    <xf numFmtId="0" fontId="22" fillId="0" borderId="10" xfId="0" applyFont="1" applyBorder="1" applyAlignment="1">
      <alignment wrapText="1"/>
    </xf>
    <xf numFmtId="0" fontId="22" fillId="0" borderId="10" xfId="0" applyFont="1" applyBorder="1" applyAlignment="1">
      <alignment vertical="center"/>
    </xf>
    <xf numFmtId="0" fontId="22" fillId="0" borderId="10" xfId="0" applyFont="1" applyBorder="1" applyAlignment="1">
      <alignment horizontal="center" wrapText="1"/>
    </xf>
    <xf numFmtId="0" fontId="22" fillId="0" borderId="10" xfId="0" applyFont="1" applyBorder="1" applyAlignment="1">
      <alignment horizontal="center"/>
    </xf>
    <xf numFmtId="166" fontId="22" fillId="0" borderId="10" xfId="0" applyNumberFormat="1" applyFont="1" applyBorder="1" applyAlignment="1">
      <alignment horizontal="center" wrapText="1"/>
    </xf>
    <xf numFmtId="0" fontId="22" fillId="0" borderId="10" xfId="0" applyFont="1" applyBorder="1" applyAlignment="1">
      <alignment horizontal="center" vertical="center" wrapText="1"/>
    </xf>
    <xf numFmtId="0" fontId="22" fillId="0" borderId="0" xfId="0" applyFont="1"/>
    <xf numFmtId="0" fontId="22" fillId="0" borderId="0" xfId="0" applyFont="1" applyAlignment="1">
      <alignment wrapText="1"/>
    </xf>
    <xf numFmtId="0" fontId="22" fillId="0" borderId="0" xfId="0" applyFont="1" applyAlignment="1">
      <alignment vertical="center"/>
    </xf>
    <xf numFmtId="0" fontId="22" fillId="0" borderId="0" xfId="0" applyFont="1" applyAlignment="1">
      <alignment horizontal="center" wrapText="1"/>
    </xf>
    <xf numFmtId="0" fontId="22" fillId="0" borderId="0" xfId="0" applyFont="1" applyAlignment="1">
      <alignment horizontal="center"/>
    </xf>
    <xf numFmtId="166" fontId="22" fillId="0" borderId="0" xfId="0" applyNumberFormat="1" applyFont="1" applyAlignment="1">
      <alignment horizontal="center" wrapText="1"/>
    </xf>
    <xf numFmtId="0" fontId="22" fillId="0" borderId="0" xfId="0" applyFont="1" applyAlignment="1">
      <alignment horizontal="center" vertical="center" wrapText="1"/>
    </xf>
    <xf numFmtId="0" fontId="19" fillId="11" borderId="10" xfId="0" applyFont="1" applyFill="1" applyBorder="1" applyAlignment="1">
      <alignment horizontal="center" vertical="center" wrapText="1"/>
    </xf>
    <xf numFmtId="0" fontId="0" fillId="12" borderId="10" xfId="0" applyFill="1" applyBorder="1" applyAlignment="1">
      <alignment horizontal="center" vertical="center" wrapText="1"/>
    </xf>
    <xf numFmtId="0" fontId="0" fillId="9" borderId="10" xfId="0" applyFill="1" applyBorder="1"/>
    <xf numFmtId="14" fontId="0" fillId="0" borderId="0" xfId="0" applyNumberFormat="1"/>
    <xf numFmtId="0" fontId="0" fillId="0" borderId="0" xfId="0" applyAlignment="1">
      <alignment horizontal="center"/>
    </xf>
    <xf numFmtId="0" fontId="0" fillId="0" borderId="10" xfId="0" applyBorder="1" applyAlignment="1">
      <alignment horizontal="left"/>
    </xf>
    <xf numFmtId="0" fontId="12" fillId="0" borderId="4" xfId="0" applyFont="1" applyBorder="1" applyAlignment="1">
      <alignment horizontal="left"/>
    </xf>
    <xf numFmtId="0" fontId="0" fillId="13" borderId="11" xfId="0" applyFill="1" applyBorder="1" applyAlignment="1">
      <alignment horizontal="left" vertical="center" wrapText="1"/>
    </xf>
    <xf numFmtId="0" fontId="0" fillId="9" borderId="14" xfId="0" applyFill="1" applyBorder="1"/>
    <xf numFmtId="0" fontId="0" fillId="9" borderId="24" xfId="0" applyFill="1" applyBorder="1"/>
    <xf numFmtId="0" fontId="0" fillId="24" borderId="16" xfId="0" applyFill="1" applyBorder="1" applyAlignment="1">
      <alignment horizontal="left" vertical="center" wrapText="1"/>
    </xf>
    <xf numFmtId="14" fontId="9" fillId="0" borderId="0" xfId="0" applyNumberFormat="1" applyFont="1" applyAlignment="1">
      <alignment horizontal="center" wrapText="1"/>
    </xf>
    <xf numFmtId="0" fontId="0" fillId="9" borderId="16" xfId="0" applyFill="1" applyBorder="1" applyAlignment="1">
      <alignment horizontal="left" vertical="center" wrapText="1"/>
    </xf>
    <xf numFmtId="0" fontId="0" fillId="25" borderId="16" xfId="0" applyFill="1" applyBorder="1" applyAlignment="1">
      <alignment horizontal="left" vertical="center" wrapText="1"/>
    </xf>
    <xf numFmtId="0" fontId="0" fillId="25" borderId="10" xfId="0" applyFill="1" applyBorder="1"/>
    <xf numFmtId="0" fontId="0" fillId="0" borderId="12" xfId="0" applyBorder="1" applyAlignment="1">
      <alignment horizontal="center"/>
    </xf>
    <xf numFmtId="0" fontId="0" fillId="0" borderId="11" xfId="0" applyBorder="1" applyAlignment="1">
      <alignment horizontal="left"/>
    </xf>
    <xf numFmtId="0" fontId="0" fillId="9" borderId="11" xfId="0" applyFill="1" applyBorder="1"/>
    <xf numFmtId="0" fontId="0" fillId="26" borderId="10" xfId="0" applyFill="1" applyBorder="1"/>
    <xf numFmtId="0" fontId="0" fillId="0" borderId="10" xfId="0" applyBorder="1" applyAlignment="1">
      <alignment horizontal="center"/>
    </xf>
    <xf numFmtId="0" fontId="0" fillId="24" borderId="0" xfId="0" applyFill="1"/>
    <xf numFmtId="0" fontId="0" fillId="24" borderId="10" xfId="0" applyFill="1" applyBorder="1"/>
    <xf numFmtId="0" fontId="0" fillId="0" borderId="16" xfId="0" applyBorder="1"/>
    <xf numFmtId="0" fontId="0" fillId="27" borderId="10" xfId="0" applyFill="1" applyBorder="1"/>
    <xf numFmtId="0" fontId="0" fillId="25" borderId="17" xfId="0" applyFill="1" applyBorder="1" applyAlignment="1">
      <alignment wrapText="1"/>
    </xf>
    <xf numFmtId="0" fontId="0" fillId="24" borderId="17" xfId="0" applyFill="1" applyBorder="1" applyAlignment="1">
      <alignment wrapText="1"/>
    </xf>
    <xf numFmtId="0" fontId="0" fillId="30" borderId="10" xfId="0" applyFill="1" applyBorder="1"/>
    <xf numFmtId="0" fontId="0" fillId="26" borderId="16" xfId="0" applyFill="1" applyBorder="1" applyAlignment="1">
      <alignment horizontal="left" vertical="center" wrapText="1"/>
    </xf>
    <xf numFmtId="0" fontId="0" fillId="30" borderId="0" xfId="0" applyFill="1" applyAlignment="1">
      <alignment wrapText="1"/>
    </xf>
    <xf numFmtId="0" fontId="0" fillId="9" borderId="0" xfId="0" applyFill="1" applyAlignment="1">
      <alignment wrapText="1"/>
    </xf>
    <xf numFmtId="0" fontId="23" fillId="9" borderId="10" xfId="0" applyFont="1" applyFill="1" applyBorder="1"/>
    <xf numFmtId="0" fontId="0" fillId="26" borderId="0" xfId="0" applyFill="1"/>
    <xf numFmtId="14" fontId="0" fillId="0" borderId="10" xfId="0" applyNumberFormat="1" applyBorder="1" applyAlignment="1">
      <alignment horizontal="center"/>
    </xf>
    <xf numFmtId="14" fontId="9" fillId="0" borderId="0" xfId="0" applyNumberFormat="1" applyFont="1" applyAlignment="1">
      <alignment horizontal="center"/>
    </xf>
    <xf numFmtId="0" fontId="0" fillId="26" borderId="17" xfId="0" applyFill="1" applyBorder="1"/>
    <xf numFmtId="0" fontId="0" fillId="9" borderId="17" xfId="0" applyFill="1" applyBorder="1"/>
    <xf numFmtId="0" fontId="0" fillId="27" borderId="0" xfId="0" applyFill="1" applyAlignment="1">
      <alignment wrapText="1"/>
    </xf>
    <xf numFmtId="0" fontId="0" fillId="24" borderId="0" xfId="0" applyFill="1" applyAlignment="1">
      <alignment wrapText="1"/>
    </xf>
    <xf numFmtId="0" fontId="0" fillId="24" borderId="17" xfId="0" applyFill="1" applyBorder="1"/>
    <xf numFmtId="0" fontId="0" fillId="25" borderId="17" xfId="0" applyFill="1" applyBorder="1"/>
    <xf numFmtId="0" fontId="0" fillId="9" borderId="17" xfId="0" applyFill="1" applyBorder="1" applyAlignment="1">
      <alignment wrapText="1"/>
    </xf>
    <xf numFmtId="0" fontId="0" fillId="31" borderId="11" xfId="0" applyFill="1" applyBorder="1"/>
    <xf numFmtId="0" fontId="0" fillId="31" borderId="11" xfId="0" applyFill="1" applyBorder="1" applyAlignment="1">
      <alignment horizontal="center"/>
    </xf>
    <xf numFmtId="0" fontId="0" fillId="9" borderId="16" xfId="0" applyFill="1" applyBorder="1"/>
    <xf numFmtId="0" fontId="0" fillId="27" borderId="17" xfId="0" applyFill="1" applyBorder="1" applyAlignment="1">
      <alignment wrapText="1"/>
    </xf>
    <xf numFmtId="0" fontId="0" fillId="24" borderId="27" xfId="0" applyFill="1" applyBorder="1" applyAlignment="1">
      <alignment horizontal="left" vertical="center" wrapText="1"/>
    </xf>
    <xf numFmtId="0" fontId="0" fillId="24" borderId="11" xfId="0" applyFill="1" applyBorder="1"/>
    <xf numFmtId="0" fontId="0" fillId="24" borderId="12" xfId="0" applyFill="1" applyBorder="1"/>
    <xf numFmtId="16" fontId="0" fillId="0" borderId="0" xfId="0" applyNumberFormat="1"/>
    <xf numFmtId="0" fontId="0" fillId="9" borderId="12" xfId="0" applyFill="1" applyBorder="1" applyAlignment="1">
      <alignment horizontal="center" vertical="center" wrapText="1"/>
    </xf>
    <xf numFmtId="0" fontId="0" fillId="24" borderId="10" xfId="0" applyFill="1" applyBorder="1" applyAlignment="1">
      <alignment horizontal="center" vertical="center" wrapText="1"/>
    </xf>
    <xf numFmtId="0" fontId="0" fillId="9" borderId="12" xfId="0" applyFill="1" applyBorder="1"/>
    <xf numFmtId="0" fontId="0" fillId="28" borderId="10" xfId="0" applyFill="1" applyBorder="1"/>
    <xf numFmtId="0" fontId="8" fillId="4" borderId="29" xfId="0" applyFont="1" applyFill="1" applyBorder="1" applyAlignment="1">
      <alignment horizontal="center"/>
    </xf>
    <xf numFmtId="14" fontId="8" fillId="0" borderId="30" xfId="0" applyNumberFormat="1" applyFont="1" applyBorder="1" applyAlignment="1">
      <alignment horizontal="center"/>
    </xf>
    <xf numFmtId="14" fontId="9" fillId="0" borderId="24" xfId="0" applyNumberFormat="1" applyFont="1" applyBorder="1" applyAlignment="1">
      <alignment horizontal="center" wrapText="1"/>
    </xf>
    <xf numFmtId="14" fontId="9" fillId="0" borderId="30" xfId="0" applyNumberFormat="1" applyFont="1" applyBorder="1" applyAlignment="1">
      <alignment horizontal="center" wrapText="1"/>
    </xf>
    <xf numFmtId="0" fontId="8" fillId="4" borderId="31" xfId="0" applyFont="1" applyFill="1" applyBorder="1" applyAlignment="1">
      <alignment horizontal="center"/>
    </xf>
    <xf numFmtId="0" fontId="8" fillId="4" borderId="29" xfId="0" applyFont="1" applyFill="1" applyBorder="1" applyAlignment="1">
      <alignment horizontal="left"/>
    </xf>
    <xf numFmtId="0" fontId="8" fillId="4" borderId="32" xfId="0" applyFont="1" applyFill="1" applyBorder="1" applyAlignment="1">
      <alignment horizontal="center"/>
    </xf>
    <xf numFmtId="0" fontId="8" fillId="4" borderId="33" xfId="0" applyFont="1" applyFill="1" applyBorder="1" applyAlignment="1">
      <alignment horizontal="center"/>
    </xf>
    <xf numFmtId="14" fontId="8" fillId="0" borderId="34" xfId="0" applyNumberFormat="1" applyFont="1" applyBorder="1" applyAlignment="1">
      <alignment horizontal="center"/>
    </xf>
    <xf numFmtId="14" fontId="9" fillId="0" borderId="35" xfId="0" applyNumberFormat="1" applyFont="1" applyBorder="1" applyAlignment="1">
      <alignment horizontal="center" wrapText="1"/>
    </xf>
    <xf numFmtId="14" fontId="8" fillId="2" borderId="37" xfId="0" applyNumberFormat="1" applyFont="1" applyFill="1" applyBorder="1" applyAlignment="1">
      <alignment horizontal="center"/>
    </xf>
    <xf numFmtId="14" fontId="8" fillId="0" borderId="37" xfId="0" applyNumberFormat="1" applyFont="1" applyBorder="1" applyAlignment="1">
      <alignment horizontal="center"/>
    </xf>
    <xf numFmtId="14" fontId="8" fillId="0" borderId="38" xfId="0" applyNumberFormat="1" applyFont="1" applyBorder="1" applyAlignment="1">
      <alignment horizontal="center"/>
    </xf>
    <xf numFmtId="0" fontId="4" fillId="2" borderId="0" xfId="0" applyFont="1" applyFill="1"/>
    <xf numFmtId="0" fontId="0" fillId="35" borderId="10" xfId="0" applyFill="1" applyBorder="1" applyAlignment="1">
      <alignment horizontal="center" vertical="center"/>
    </xf>
    <xf numFmtId="0" fontId="27" fillId="34" borderId="13" xfId="0" applyFont="1" applyFill="1" applyBorder="1" applyAlignment="1">
      <alignment horizontal="center" vertical="center"/>
    </xf>
    <xf numFmtId="0" fontId="27" fillId="29" borderId="16" xfId="0" applyFont="1" applyFill="1" applyBorder="1" applyAlignment="1">
      <alignment vertical="center"/>
    </xf>
    <xf numFmtId="0" fontId="27" fillId="0" borderId="10" xfId="0" applyFont="1" applyBorder="1" applyAlignment="1">
      <alignment vertical="center"/>
    </xf>
    <xf numFmtId="0" fontId="0" fillId="36" borderId="10" xfId="0" applyFill="1" applyBorder="1" applyAlignment="1">
      <alignment horizontal="center" vertical="center"/>
    </xf>
    <xf numFmtId="0" fontId="27" fillId="37" borderId="13" xfId="0" applyFont="1" applyFill="1" applyBorder="1" applyAlignment="1">
      <alignment horizontal="center" vertical="center"/>
    </xf>
    <xf numFmtId="165" fontId="8" fillId="0" borderId="0" xfId="0" applyNumberFormat="1" applyFont="1" applyAlignment="1">
      <alignment horizontal="center"/>
    </xf>
    <xf numFmtId="0" fontId="24" fillId="35" borderId="36" xfId="0" applyFont="1" applyFill="1" applyBorder="1" applyAlignment="1">
      <alignment horizontal="center" vertical="center"/>
    </xf>
    <xf numFmtId="0" fontId="24" fillId="35" borderId="29" xfId="0" applyFont="1" applyFill="1" applyBorder="1" applyAlignment="1">
      <alignment horizontal="center" vertical="center"/>
    </xf>
    <xf numFmtId="0" fontId="24" fillId="35" borderId="5" xfId="0" applyFont="1" applyFill="1" applyBorder="1" applyAlignment="1">
      <alignment horizontal="center" vertical="center"/>
    </xf>
    <xf numFmtId="0" fontId="12" fillId="0" borderId="10" xfId="0" applyFont="1" applyBorder="1" applyAlignment="1">
      <alignment horizontal="left"/>
    </xf>
    <xf numFmtId="0" fontId="12" fillId="0" borderId="10" xfId="0" applyFont="1" applyBorder="1" applyAlignment="1">
      <alignment horizontal="center"/>
    </xf>
    <xf numFmtId="10" fontId="12" fillId="0" borderId="10" xfId="0" applyNumberFormat="1" applyFont="1" applyBorder="1" applyAlignment="1">
      <alignment horizontal="center"/>
    </xf>
    <xf numFmtId="0" fontId="19" fillId="11" borderId="11" xfId="0" applyFont="1" applyFill="1" applyBorder="1" applyAlignment="1">
      <alignment horizontal="center" vertical="center" wrapText="1"/>
    </xf>
    <xf numFmtId="0" fontId="0" fillId="0" borderId="12" xfId="0" applyBorder="1"/>
    <xf numFmtId="0" fontId="0" fillId="12" borderId="17" xfId="0" applyFill="1" applyBorder="1" applyAlignment="1">
      <alignment horizontal="center" vertical="center" wrapText="1"/>
    </xf>
    <xf numFmtId="0" fontId="0" fillId="15" borderId="17" xfId="0" applyFill="1" applyBorder="1"/>
    <xf numFmtId="0" fontId="0" fillId="12" borderId="12" xfId="0" applyFill="1" applyBorder="1" applyAlignment="1">
      <alignment horizontal="center" vertical="center" wrapText="1"/>
    </xf>
    <xf numFmtId="0" fontId="0" fillId="26" borderId="12" xfId="0" applyFill="1" applyBorder="1"/>
    <xf numFmtId="0" fontId="0" fillId="9" borderId="18" xfId="0" applyFill="1" applyBorder="1"/>
    <xf numFmtId="0" fontId="0" fillId="12" borderId="27" xfId="0" applyFill="1" applyBorder="1" applyAlignment="1">
      <alignment horizontal="center" vertical="center" wrapText="1"/>
    </xf>
    <xf numFmtId="0" fontId="0" fillId="13" borderId="27" xfId="0" applyFill="1" applyBorder="1" applyAlignment="1">
      <alignment horizontal="left" vertical="center" wrapText="1"/>
    </xf>
    <xf numFmtId="0" fontId="0" fillId="0" borderId="27" xfId="0" applyBorder="1"/>
    <xf numFmtId="0" fontId="0" fillId="9" borderId="27" xfId="0" applyFill="1" applyBorder="1"/>
    <xf numFmtId="0" fontId="0" fillId="9" borderId="27" xfId="0" applyFill="1" applyBorder="1" applyAlignment="1">
      <alignment horizontal="left" vertical="center" wrapText="1"/>
    </xf>
    <xf numFmtId="0" fontId="0" fillId="26" borderId="27" xfId="0" applyFill="1" applyBorder="1" applyAlignment="1">
      <alignment horizontal="left" vertical="center" wrapText="1"/>
    </xf>
    <xf numFmtId="0" fontId="0" fillId="30" borderId="27" xfId="0" applyFill="1" applyBorder="1" applyAlignment="1">
      <alignment horizontal="left" vertical="center" wrapText="1"/>
    </xf>
    <xf numFmtId="0" fontId="0" fillId="25" borderId="27" xfId="0" applyFill="1" applyBorder="1" applyAlignment="1">
      <alignment horizontal="left" vertical="center" wrapText="1"/>
    </xf>
    <xf numFmtId="0" fontId="0" fillId="24" borderId="27" xfId="0" applyFill="1" applyBorder="1"/>
    <xf numFmtId="0" fontId="0" fillId="9" borderId="27" xfId="0" applyFill="1" applyBorder="1" applyAlignment="1">
      <alignment horizontal="center" vertical="center" wrapText="1"/>
    </xf>
    <xf numFmtId="0" fontId="0" fillId="12" borderId="11" xfId="0" applyFill="1" applyBorder="1" applyAlignment="1">
      <alignment horizontal="center" vertical="center" wrapText="1"/>
    </xf>
    <xf numFmtId="0" fontId="0" fillId="12" borderId="21" xfId="0" applyFill="1" applyBorder="1" applyAlignment="1">
      <alignment horizontal="center" vertical="center" wrapText="1"/>
    </xf>
    <xf numFmtId="0" fontId="27" fillId="0" borderId="20" xfId="0" applyFont="1" applyBorder="1" applyAlignment="1">
      <alignment horizontal="center" vertical="center"/>
    </xf>
    <xf numFmtId="0" fontId="27" fillId="0" borderId="10" xfId="0" applyFont="1" applyBorder="1" applyAlignment="1">
      <alignment horizontal="center" vertical="center"/>
    </xf>
    <xf numFmtId="0" fontId="27" fillId="29" borderId="18" xfId="0" applyFont="1" applyFill="1" applyBorder="1" applyAlignment="1">
      <alignment vertical="center"/>
    </xf>
    <xf numFmtId="0" fontId="27" fillId="0" borderId="13" xfId="0" applyFont="1" applyBorder="1" applyAlignment="1">
      <alignment horizontal="center" vertical="center"/>
    </xf>
    <xf numFmtId="0" fontId="27" fillId="0" borderId="12" xfId="0" applyFont="1" applyBorder="1" applyAlignment="1">
      <alignment horizontal="center" vertical="center"/>
    </xf>
    <xf numFmtId="0" fontId="27" fillId="34" borderId="21" xfId="0" applyFont="1" applyFill="1" applyBorder="1" applyAlignment="1">
      <alignment horizontal="center" vertical="center"/>
    </xf>
    <xf numFmtId="0" fontId="0" fillId="12" borderId="39" xfId="0" applyFill="1" applyBorder="1" applyAlignment="1">
      <alignment horizontal="center" vertical="center" wrapText="1"/>
    </xf>
    <xf numFmtId="14" fontId="9" fillId="0" borderId="35" xfId="0" applyNumberFormat="1" applyFont="1" applyBorder="1" applyAlignment="1">
      <alignment horizontal="center"/>
    </xf>
    <xf numFmtId="0" fontId="9" fillId="0" borderId="0" xfId="0" applyFont="1" applyAlignment="1">
      <alignment horizontal="center" vertical="center"/>
    </xf>
    <xf numFmtId="14" fontId="8" fillId="9" borderId="37" xfId="0" applyNumberFormat="1" applyFont="1" applyFill="1" applyBorder="1" applyAlignment="1">
      <alignment horizontal="center"/>
    </xf>
    <xf numFmtId="14" fontId="8" fillId="9" borderId="37" xfId="0" applyNumberFormat="1" applyFont="1" applyFill="1" applyBorder="1" applyAlignment="1">
      <alignment horizontal="center" vertical="center"/>
    </xf>
    <xf numFmtId="14" fontId="8" fillId="9" borderId="38" xfId="0" applyNumberFormat="1" applyFont="1" applyFill="1" applyBorder="1" applyAlignment="1">
      <alignment horizontal="center"/>
    </xf>
    <xf numFmtId="14" fontId="9" fillId="0" borderId="24" xfId="0" applyNumberFormat="1" applyFont="1" applyBorder="1" applyAlignment="1">
      <alignment horizontal="center"/>
    </xf>
    <xf numFmtId="14" fontId="9" fillId="0" borderId="30" xfId="0" applyNumberFormat="1" applyFont="1" applyBorder="1" applyAlignment="1">
      <alignment horizontal="center"/>
    </xf>
    <xf numFmtId="14" fontId="9" fillId="0" borderId="34" xfId="0" applyNumberFormat="1" applyFont="1" applyBorder="1" applyAlignment="1">
      <alignment horizontal="center"/>
    </xf>
    <xf numFmtId="0" fontId="8" fillId="4" borderId="28" xfId="0" applyFont="1" applyFill="1" applyBorder="1" applyAlignment="1">
      <alignment horizontal="center"/>
    </xf>
    <xf numFmtId="0" fontId="9" fillId="0" borderId="0" xfId="0" applyFont="1" applyAlignment="1">
      <alignment horizontal="center"/>
    </xf>
    <xf numFmtId="168" fontId="9" fillId="0" borderId="0" xfId="0" applyNumberFormat="1" applyFont="1" applyAlignment="1">
      <alignment horizontal="center"/>
    </xf>
    <xf numFmtId="14" fontId="8" fillId="0" borderId="0" xfId="0" applyNumberFormat="1" applyFont="1" applyAlignment="1">
      <alignment horizontal="center" wrapText="1"/>
    </xf>
    <xf numFmtId="0" fontId="8" fillId="9" borderId="5" xfId="0" applyFont="1" applyFill="1" applyBorder="1" applyAlignment="1">
      <alignment horizontal="center"/>
    </xf>
    <xf numFmtId="14" fontId="9" fillId="0" borderId="0" xfId="0" applyNumberFormat="1" applyFont="1" applyAlignment="1">
      <alignment horizontal="center" vertical="center"/>
    </xf>
    <xf numFmtId="14" fontId="9" fillId="0" borderId="0" xfId="0" applyNumberFormat="1" applyFont="1" applyAlignment="1">
      <alignment horizontal="center" vertical="center" wrapText="1"/>
    </xf>
    <xf numFmtId="0" fontId="8" fillId="4" borderId="15" xfId="0" applyFont="1" applyFill="1" applyBorder="1" applyAlignment="1">
      <alignment horizontal="center"/>
    </xf>
    <xf numFmtId="0" fontId="8" fillId="4" borderId="15" xfId="0" applyFont="1" applyFill="1" applyBorder="1" applyAlignment="1">
      <alignment horizontal="left"/>
    </xf>
    <xf numFmtId="0" fontId="8" fillId="9" borderId="15" xfId="0" applyFont="1" applyFill="1" applyBorder="1" applyAlignment="1">
      <alignment horizontal="center"/>
    </xf>
    <xf numFmtId="165" fontId="8" fillId="0" borderId="15" xfId="0" applyNumberFormat="1" applyFont="1" applyBorder="1" applyAlignment="1">
      <alignment horizontal="center"/>
    </xf>
    <xf numFmtId="14" fontId="9" fillId="9" borderId="24" xfId="0" applyNumberFormat="1" applyFont="1" applyFill="1" applyBorder="1" applyAlignment="1">
      <alignment horizontal="center"/>
    </xf>
    <xf numFmtId="0" fontId="8" fillId="23" borderId="26" xfId="0" applyFont="1" applyFill="1" applyBorder="1" applyAlignment="1">
      <alignment horizontal="center"/>
    </xf>
    <xf numFmtId="0" fontId="8" fillId="23" borderId="24" xfId="0" applyFont="1" applyFill="1" applyBorder="1" applyAlignment="1">
      <alignment horizontal="left"/>
    </xf>
    <xf numFmtId="0" fontId="8" fillId="9" borderId="26" xfId="0" applyFont="1" applyFill="1" applyBorder="1" applyAlignment="1">
      <alignment horizontal="left"/>
    </xf>
    <xf numFmtId="0" fontId="8" fillId="9" borderId="25" xfId="0" applyFont="1" applyFill="1" applyBorder="1" applyAlignment="1">
      <alignment horizontal="center"/>
    </xf>
    <xf numFmtId="0" fontId="8" fillId="9" borderId="25" xfId="0" applyFont="1" applyFill="1" applyBorder="1" applyAlignment="1">
      <alignment horizontal="left"/>
    </xf>
    <xf numFmtId="0" fontId="9" fillId="9" borderId="24" xfId="0" applyFont="1" applyFill="1" applyBorder="1" applyAlignment="1">
      <alignment horizontal="center"/>
    </xf>
    <xf numFmtId="0" fontId="8" fillId="23" borderId="25" xfId="0" applyFont="1" applyFill="1" applyBorder="1" applyAlignment="1">
      <alignment horizontal="center"/>
    </xf>
    <xf numFmtId="165" fontId="8" fillId="9" borderId="25" xfId="0" applyNumberFormat="1" applyFont="1" applyFill="1" applyBorder="1" applyAlignment="1">
      <alignment horizontal="center"/>
    </xf>
    <xf numFmtId="0" fontId="8" fillId="4" borderId="22" xfId="0" applyFont="1" applyFill="1" applyBorder="1" applyAlignment="1">
      <alignment horizontal="center"/>
    </xf>
    <xf numFmtId="0" fontId="8" fillId="4" borderId="22" xfId="0" applyFont="1" applyFill="1" applyBorder="1" applyAlignment="1">
      <alignment horizontal="left"/>
    </xf>
    <xf numFmtId="0" fontId="8" fillId="9" borderId="23" xfId="0" applyFont="1" applyFill="1" applyBorder="1" applyAlignment="1">
      <alignment horizontal="left"/>
    </xf>
    <xf numFmtId="0" fontId="8" fillId="9" borderId="22" xfId="0" applyFont="1" applyFill="1" applyBorder="1" applyAlignment="1">
      <alignment horizontal="center"/>
    </xf>
    <xf numFmtId="165" fontId="8" fillId="0" borderId="22" xfId="0" applyNumberFormat="1" applyFont="1" applyBorder="1" applyAlignment="1">
      <alignment horizontal="center"/>
    </xf>
    <xf numFmtId="0" fontId="7" fillId="13" borderId="0" xfId="0" applyFont="1" applyFill="1" applyAlignment="1">
      <alignment horizontal="center"/>
    </xf>
    <xf numFmtId="0" fontId="7" fillId="22" borderId="0" xfId="0" applyFont="1" applyFill="1" applyAlignment="1">
      <alignment horizontal="center"/>
    </xf>
    <xf numFmtId="0" fontId="7" fillId="20" borderId="10" xfId="0" applyFont="1" applyFill="1" applyBorder="1" applyAlignment="1">
      <alignment horizontal="center" vertical="center"/>
    </xf>
    <xf numFmtId="166" fontId="7" fillId="20" borderId="10" xfId="0" applyNumberFormat="1" applyFont="1" applyFill="1" applyBorder="1" applyAlignment="1">
      <alignment horizontal="center" vertical="center"/>
    </xf>
    <xf numFmtId="0" fontId="7" fillId="20" borderId="10" xfId="0" applyFont="1" applyFill="1" applyBorder="1" applyAlignment="1">
      <alignment horizontal="center" vertical="center" wrapText="1"/>
    </xf>
    <xf numFmtId="166" fontId="7" fillId="20" borderId="10" xfId="0" applyNumberFormat="1" applyFont="1" applyFill="1" applyBorder="1" applyAlignment="1">
      <alignment horizontal="center" vertical="center" wrapText="1"/>
    </xf>
    <xf numFmtId="0" fontId="7" fillId="0" borderId="10" xfId="0" applyFont="1" applyBorder="1" applyAlignment="1">
      <alignment horizontal="left" vertical="center"/>
    </xf>
    <xf numFmtId="0" fontId="7" fillId="21" borderId="10" xfId="0" applyFont="1" applyFill="1" applyBorder="1" applyAlignment="1">
      <alignment horizontal="left" vertical="center"/>
    </xf>
    <xf numFmtId="166" fontId="7" fillId="0" borderId="10" xfId="0" applyNumberFormat="1" applyFont="1" applyBorder="1" applyAlignment="1">
      <alignment horizontal="left" vertical="center"/>
    </xf>
    <xf numFmtId="167" fontId="7" fillId="0" borderId="10" xfId="0" applyNumberFormat="1" applyFont="1" applyBorder="1" applyAlignment="1">
      <alignment horizontal="left" vertical="center"/>
    </xf>
    <xf numFmtId="0" fontId="7" fillId="0" borderId="10" xfId="0" applyFont="1" applyBorder="1" applyAlignment="1">
      <alignment horizontal="left"/>
    </xf>
    <xf numFmtId="0" fontId="7" fillId="0" borderId="10" xfId="0" applyFont="1" applyBorder="1" applyAlignment="1">
      <alignment horizontal="left" vertical="center" wrapText="1"/>
    </xf>
    <xf numFmtId="0" fontId="7" fillId="21" borderId="0" xfId="0" applyFont="1" applyFill="1" applyAlignment="1">
      <alignment horizontal="left" vertical="center"/>
    </xf>
    <xf numFmtId="167" fontId="7" fillId="0" borderId="10" xfId="0" applyNumberFormat="1" applyFont="1" applyBorder="1" applyAlignment="1">
      <alignment horizontal="left" vertical="center" wrapText="1"/>
    </xf>
    <xf numFmtId="0" fontId="7" fillId="21" borderId="0" xfId="0" applyFont="1" applyFill="1" applyAlignment="1">
      <alignment horizontal="center" vertical="center"/>
    </xf>
    <xf numFmtId="0" fontId="7" fillId="0" borderId="10" xfId="0" applyFont="1" applyBorder="1" applyAlignment="1">
      <alignment horizontal="center" vertical="center"/>
    </xf>
    <xf numFmtId="166" fontId="7" fillId="0" borderId="10" xfId="0" applyNumberFormat="1" applyFont="1" applyBorder="1" applyAlignment="1">
      <alignment horizontal="center" vertical="center"/>
    </xf>
    <xf numFmtId="0" fontId="7" fillId="0" borderId="10" xfId="0" applyFont="1" applyBorder="1" applyAlignment="1">
      <alignment horizontal="center" vertical="center" wrapText="1"/>
    </xf>
    <xf numFmtId="167" fontId="7" fillId="0" borderId="10" xfId="0" applyNumberFormat="1" applyFont="1" applyBorder="1" applyAlignment="1">
      <alignment horizontal="center" vertical="center" wrapText="1"/>
    </xf>
    <xf numFmtId="167" fontId="7" fillId="0" borderId="0" xfId="0" applyNumberFormat="1" applyFont="1" applyAlignment="1">
      <alignment horizontal="center" vertical="center" wrapText="1"/>
    </xf>
    <xf numFmtId="166" fontId="7" fillId="0" borderId="0" xfId="0" applyNumberFormat="1" applyFont="1" applyAlignment="1">
      <alignment horizontal="center" vertical="center"/>
    </xf>
    <xf numFmtId="0" fontId="3" fillId="0" borderId="0" xfId="0" applyFont="1" applyAlignment="1">
      <alignment horizontal="center" vertical="center" wrapText="1"/>
    </xf>
    <xf numFmtId="0" fontId="28" fillId="0" borderId="10" xfId="0" applyFont="1" applyBorder="1" applyAlignment="1">
      <alignment horizontal="center" vertical="center"/>
    </xf>
    <xf numFmtId="0" fontId="27" fillId="0" borderId="19" xfId="0" applyFont="1" applyBorder="1" applyAlignment="1">
      <alignment horizontal="center" vertical="center"/>
    </xf>
    <xf numFmtId="0" fontId="0" fillId="0" borderId="0" xfId="0" applyAlignment="1">
      <alignment horizontal="center" vertical="center"/>
    </xf>
    <xf numFmtId="0" fontId="0" fillId="32" borderId="10" xfId="0" applyFill="1" applyBorder="1" applyAlignment="1">
      <alignment horizontal="center"/>
    </xf>
    <xf numFmtId="0" fontId="27" fillId="0" borderId="11" xfId="0" applyFont="1" applyBorder="1" applyAlignment="1">
      <alignment horizontal="center" vertical="center"/>
    </xf>
    <xf numFmtId="14" fontId="0" fillId="0" borderId="0" xfId="0" applyNumberFormat="1" applyAlignment="1">
      <alignment horizontal="center"/>
    </xf>
    <xf numFmtId="14" fontId="8" fillId="9" borderId="11" xfId="0" applyNumberFormat="1" applyFont="1" applyFill="1" applyBorder="1" applyAlignment="1">
      <alignment horizontal="center"/>
    </xf>
    <xf numFmtId="0" fontId="29" fillId="40" borderId="10" xfId="0" applyFont="1" applyFill="1" applyBorder="1" applyAlignment="1">
      <alignment horizontal="center"/>
    </xf>
    <xf numFmtId="0" fontId="29" fillId="40" borderId="13" xfId="0" applyFont="1" applyFill="1" applyBorder="1" applyAlignment="1">
      <alignment horizontal="center"/>
    </xf>
    <xf numFmtId="0" fontId="29" fillId="41" borderId="13" xfId="0" applyFont="1" applyFill="1" applyBorder="1" applyAlignment="1">
      <alignment horizontal="center"/>
    </xf>
    <xf numFmtId="0" fontId="29" fillId="42" borderId="13" xfId="0" applyFont="1" applyFill="1" applyBorder="1" applyAlignment="1">
      <alignment horizontal="center"/>
    </xf>
    <xf numFmtId="0" fontId="29" fillId="42" borderId="14" xfId="0" applyFont="1" applyFill="1" applyBorder="1" applyAlignment="1">
      <alignment horizontal="center"/>
    </xf>
    <xf numFmtId="0" fontId="15" fillId="0" borderId="16" xfId="0" applyFont="1" applyBorder="1" applyAlignment="1">
      <alignment horizontal="center"/>
    </xf>
    <xf numFmtId="0" fontId="15" fillId="0" borderId="20" xfId="0" applyFont="1" applyBorder="1" applyAlignment="1">
      <alignment horizontal="center"/>
    </xf>
    <xf numFmtId="0" fontId="15" fillId="43" borderId="17" xfId="0" applyFont="1" applyFill="1" applyBorder="1" applyAlignment="1">
      <alignment horizontal="center"/>
    </xf>
    <xf numFmtId="0" fontId="15" fillId="44" borderId="17" xfId="0" applyFont="1" applyFill="1" applyBorder="1" applyAlignment="1">
      <alignment horizontal="center"/>
    </xf>
    <xf numFmtId="0" fontId="15" fillId="45" borderId="17" xfId="0" applyFont="1" applyFill="1" applyBorder="1" applyAlignment="1">
      <alignment horizontal="center"/>
    </xf>
    <xf numFmtId="0" fontId="30" fillId="41" borderId="10" xfId="0" applyFont="1" applyFill="1" applyBorder="1" applyAlignment="1">
      <alignment horizontal="center"/>
    </xf>
    <xf numFmtId="0" fontId="15" fillId="45" borderId="16" xfId="0" applyFont="1" applyFill="1" applyBorder="1" applyAlignment="1">
      <alignment horizontal="center"/>
    </xf>
    <xf numFmtId="0" fontId="15" fillId="44" borderId="18" xfId="0" applyFont="1" applyFill="1" applyBorder="1" applyAlignment="1">
      <alignment horizontal="center"/>
    </xf>
    <xf numFmtId="0" fontId="15" fillId="44" borderId="16" xfId="0" applyFont="1" applyFill="1" applyBorder="1" applyAlignment="1">
      <alignment horizontal="center"/>
    </xf>
    <xf numFmtId="0" fontId="15" fillId="43" borderId="18" xfId="0" applyFont="1" applyFill="1" applyBorder="1" applyAlignment="1">
      <alignment horizontal="center"/>
    </xf>
    <xf numFmtId="0" fontId="15" fillId="43" borderId="10" xfId="0" applyFont="1" applyFill="1" applyBorder="1" applyAlignment="1">
      <alignment horizontal="center"/>
    </xf>
    <xf numFmtId="0" fontId="15" fillId="45" borderId="18" xfId="0" applyFont="1" applyFill="1" applyBorder="1" applyAlignment="1">
      <alignment horizontal="center"/>
    </xf>
    <xf numFmtId="0" fontId="15" fillId="43" borderId="16" xfId="0" applyFont="1" applyFill="1" applyBorder="1" applyAlignment="1">
      <alignment horizontal="center"/>
    </xf>
    <xf numFmtId="0" fontId="17" fillId="0" borderId="0" xfId="2"/>
    <xf numFmtId="0" fontId="17" fillId="9" borderId="0" xfId="2" applyFill="1" applyAlignment="1">
      <alignment wrapText="1"/>
    </xf>
    <xf numFmtId="0" fontId="31" fillId="9" borderId="0" xfId="0" applyFont="1" applyFill="1" applyAlignment="1">
      <alignment wrapText="1"/>
    </xf>
    <xf numFmtId="0" fontId="32" fillId="0" borderId="0" xfId="0" applyFont="1"/>
    <xf numFmtId="14" fontId="33" fillId="9" borderId="37" xfId="0" applyNumberFormat="1" applyFont="1" applyFill="1" applyBorder="1" applyAlignment="1">
      <alignment horizontal="center"/>
    </xf>
    <xf numFmtId="0" fontId="8" fillId="0" borderId="0" xfId="0" applyFont="1"/>
    <xf numFmtId="14" fontId="8" fillId="46" borderId="37" xfId="0" applyNumberFormat="1" applyFont="1" applyFill="1" applyBorder="1" applyAlignment="1">
      <alignment horizontal="center"/>
    </xf>
    <xf numFmtId="0" fontId="3" fillId="47" borderId="0" xfId="0" applyFont="1" applyFill="1" applyAlignment="1">
      <alignment horizontal="center" wrapText="1"/>
    </xf>
    <xf numFmtId="0" fontId="0" fillId="48" borderId="0" xfId="0" applyFill="1" applyAlignment="1">
      <alignment horizontal="center" vertical="center"/>
    </xf>
    <xf numFmtId="0" fontId="8" fillId="46" borderId="15" xfId="0" applyFont="1" applyFill="1" applyBorder="1" applyAlignment="1">
      <alignment horizontal="left"/>
    </xf>
    <xf numFmtId="14" fontId="8" fillId="9" borderId="5" xfId="0" applyNumberFormat="1" applyFont="1" applyFill="1" applyBorder="1" applyAlignment="1">
      <alignment horizontal="center"/>
    </xf>
    <xf numFmtId="0" fontId="8" fillId="0" borderId="0" xfId="0" applyFont="1" applyAlignment="1">
      <alignment horizontal="left" vertical="center"/>
    </xf>
    <xf numFmtId="0" fontId="8" fillId="0" borderId="5" xfId="0" applyFont="1" applyBorder="1"/>
    <xf numFmtId="0" fontId="8" fillId="46" borderId="15" xfId="0" applyFont="1" applyFill="1" applyBorder="1"/>
    <xf numFmtId="14" fontId="8" fillId="9" borderId="5" xfId="0" applyNumberFormat="1" applyFont="1" applyFill="1" applyBorder="1" applyAlignment="1">
      <alignment horizontal="center" vertical="top"/>
    </xf>
    <xf numFmtId="0" fontId="0" fillId="13" borderId="10" xfId="0" applyFill="1" applyBorder="1" applyAlignment="1">
      <alignment horizontal="left" vertical="center" wrapText="1"/>
    </xf>
    <xf numFmtId="0" fontId="0" fillId="38" borderId="10" xfId="0" applyFill="1" applyBorder="1" applyAlignment="1">
      <alignment horizontal="center"/>
    </xf>
    <xf numFmtId="0" fontId="19" fillId="11" borderId="39" xfId="0" applyFont="1" applyFill="1" applyBorder="1" applyAlignment="1">
      <alignment horizontal="center" vertical="center" wrapText="1"/>
    </xf>
    <xf numFmtId="0" fontId="0" fillId="0" borderId="16" xfId="0" applyBorder="1" applyAlignment="1">
      <alignment horizontal="center"/>
    </xf>
    <xf numFmtId="0" fontId="0" fillId="39" borderId="18" xfId="0" applyFill="1" applyBorder="1" applyAlignment="1">
      <alignment horizontal="center"/>
    </xf>
    <xf numFmtId="0" fontId="0" fillId="39" borderId="20" xfId="0" applyFill="1" applyBorder="1" applyAlignment="1">
      <alignment horizontal="center"/>
    </xf>
    <xf numFmtId="0" fontId="0" fillId="39" borderId="16" xfId="0" applyFill="1" applyBorder="1" applyAlignment="1">
      <alignment horizontal="center"/>
    </xf>
    <xf numFmtId="0" fontId="34" fillId="0" borderId="0" xfId="0" applyFont="1"/>
    <xf numFmtId="0" fontId="35" fillId="0" borderId="0" xfId="0" applyFont="1"/>
    <xf numFmtId="0" fontId="0" fillId="32" borderId="18" xfId="0" applyFill="1" applyBorder="1" applyAlignment="1">
      <alignment horizontal="center"/>
    </xf>
    <xf numFmtId="0" fontId="0" fillId="13" borderId="12" xfId="0" applyFill="1" applyBorder="1" applyAlignment="1">
      <alignment horizontal="center" vertical="center" wrapText="1"/>
    </xf>
    <xf numFmtId="0" fontId="0" fillId="38" borderId="13" xfId="0" applyFill="1" applyBorder="1" applyAlignment="1">
      <alignment horizontal="center"/>
    </xf>
    <xf numFmtId="0" fontId="0" fillId="32" borderId="11" xfId="0" applyFill="1" applyBorder="1" applyAlignment="1">
      <alignment horizontal="center"/>
    </xf>
    <xf numFmtId="0" fontId="0" fillId="39" borderId="10" xfId="0" applyFill="1" applyBorder="1" applyAlignment="1">
      <alignment horizontal="center"/>
    </xf>
    <xf numFmtId="0" fontId="0" fillId="32" borderId="20" xfId="0" applyFill="1" applyBorder="1" applyAlignment="1">
      <alignment horizontal="center"/>
    </xf>
    <xf numFmtId="0" fontId="0" fillId="38" borderId="12" xfId="0" applyFill="1" applyBorder="1" applyAlignment="1">
      <alignment horizontal="center"/>
    </xf>
    <xf numFmtId="0" fontId="0" fillId="38" borderId="10" xfId="0" applyFill="1" applyBorder="1" applyAlignment="1">
      <alignment horizontal="center" vertical="center" wrapText="1"/>
    </xf>
    <xf numFmtId="0" fontId="0" fillId="49" borderId="10" xfId="0" applyFill="1" applyBorder="1" applyAlignment="1">
      <alignment horizontal="center"/>
    </xf>
    <xf numFmtId="0" fontId="0" fillId="39" borderId="20" xfId="0" applyFill="1" applyBorder="1" applyAlignment="1">
      <alignment horizontal="center" vertical="center" wrapText="1"/>
    </xf>
    <xf numFmtId="0" fontId="0" fillId="32" borderId="12" xfId="0" applyFill="1" applyBorder="1" applyAlignment="1">
      <alignment horizontal="center"/>
    </xf>
    <xf numFmtId="0" fontId="0" fillId="0" borderId="27" xfId="0" applyBorder="1" applyAlignment="1">
      <alignment horizontal="center"/>
    </xf>
    <xf numFmtId="0" fontId="0" fillId="32" borderId="40" xfId="0" applyFill="1" applyBorder="1" applyAlignment="1">
      <alignment horizontal="center"/>
    </xf>
    <xf numFmtId="0" fontId="0" fillId="39" borderId="27" xfId="0" applyFill="1" applyBorder="1" applyAlignment="1">
      <alignment horizontal="center"/>
    </xf>
    <xf numFmtId="0" fontId="0" fillId="39" borderId="19" xfId="0" applyFill="1" applyBorder="1" applyAlignment="1">
      <alignment horizontal="center"/>
    </xf>
    <xf numFmtId="0" fontId="0" fillId="39" borderId="40" xfId="0" applyFill="1" applyBorder="1" applyAlignment="1">
      <alignment horizontal="center"/>
    </xf>
    <xf numFmtId="0" fontId="0" fillId="39" borderId="11" xfId="0" applyFill="1" applyBorder="1" applyAlignment="1">
      <alignment horizontal="center"/>
    </xf>
    <xf numFmtId="0" fontId="0" fillId="39" borderId="19" xfId="0" applyFill="1" applyBorder="1" applyAlignment="1">
      <alignment horizontal="center" vertical="center" wrapText="1"/>
    </xf>
    <xf numFmtId="0" fontId="0" fillId="32" borderId="19" xfId="0" applyFill="1" applyBorder="1" applyAlignment="1">
      <alignment horizontal="center"/>
    </xf>
    <xf numFmtId="0" fontId="0" fillId="49" borderId="12" xfId="0" applyFill="1" applyBorder="1" applyAlignment="1">
      <alignment horizontal="center"/>
    </xf>
    <xf numFmtId="0" fontId="0" fillId="0" borderId="13" xfId="0" applyBorder="1"/>
    <xf numFmtId="0" fontId="0" fillId="13" borderId="39" xfId="0" applyFill="1" applyBorder="1" applyAlignment="1">
      <alignment horizontal="center" vertical="center" wrapText="1"/>
    </xf>
    <xf numFmtId="0" fontId="0" fillId="38" borderId="11" xfId="0" applyFill="1" applyBorder="1" applyAlignment="1">
      <alignment horizontal="center"/>
    </xf>
    <xf numFmtId="0" fontId="0" fillId="38" borderId="21" xfId="0" applyFill="1" applyBorder="1" applyAlignment="1">
      <alignment horizontal="center"/>
    </xf>
    <xf numFmtId="0" fontId="0" fillId="32" borderId="39" xfId="0" applyFill="1" applyBorder="1" applyAlignment="1">
      <alignment horizontal="center"/>
    </xf>
    <xf numFmtId="0" fontId="0" fillId="38" borderId="11" xfId="0" applyFill="1" applyBorder="1" applyAlignment="1">
      <alignment horizontal="center" vertical="center" wrapText="1"/>
    </xf>
    <xf numFmtId="0" fontId="0" fillId="33" borderId="0" xfId="0" applyFill="1" applyAlignment="1">
      <alignment horizontal="center"/>
    </xf>
    <xf numFmtId="0" fontId="26" fillId="0" borderId="10" xfId="0" applyFont="1" applyBorder="1" applyAlignment="1">
      <alignment horizontal="center" vertical="center" wrapText="1"/>
    </xf>
    <xf numFmtId="0" fontId="0" fillId="34" borderId="10" xfId="0" applyFill="1" applyBorder="1" applyAlignment="1">
      <alignment horizontal="center"/>
    </xf>
    <xf numFmtId="0" fontId="18" fillId="10" borderId="10" xfId="0" applyFont="1" applyFill="1" applyBorder="1" applyAlignment="1">
      <alignment horizontal="center" vertical="center" wrapText="1"/>
    </xf>
    <xf numFmtId="0" fontId="18" fillId="10" borderId="11" xfId="0" applyFont="1" applyFill="1" applyBorder="1" applyAlignment="1">
      <alignment horizontal="center" vertical="center" wrapText="1"/>
    </xf>
    <xf numFmtId="0" fontId="18" fillId="10" borderId="0" xfId="0" applyFont="1" applyFill="1" applyAlignment="1">
      <alignment horizontal="center" vertical="center" wrapText="1"/>
    </xf>
    <xf numFmtId="0" fontId="21" fillId="16" borderId="12" xfId="0" applyFont="1" applyFill="1" applyBorder="1" applyAlignment="1">
      <alignment horizontal="center" vertical="center"/>
    </xf>
    <xf numFmtId="0" fontId="21" fillId="17" borderId="12" xfId="0" applyFont="1" applyFill="1" applyBorder="1" applyAlignment="1">
      <alignment horizontal="center" vertical="center"/>
    </xf>
    <xf numFmtId="166" fontId="21" fillId="18" borderId="12" xfId="0" applyNumberFormat="1" applyFont="1" applyFill="1" applyBorder="1" applyAlignment="1">
      <alignment horizontal="center" vertical="center" wrapText="1"/>
    </xf>
    <xf numFmtId="0" fontId="21" fillId="19" borderId="12" xfId="0" applyFont="1" applyFill="1" applyBorder="1" applyAlignment="1">
      <alignment horizontal="center" vertical="center"/>
    </xf>
    <xf numFmtId="0" fontId="17" fillId="0" borderId="4" xfId="2" applyBorder="1" applyAlignment="1"/>
    <xf numFmtId="0" fontId="15" fillId="7" borderId="0" xfId="0" applyFont="1" applyFill="1" applyAlignment="1">
      <alignment horizontal="center"/>
    </xf>
    <xf numFmtId="0" fontId="0" fillId="24" borderId="17" xfId="0" applyFill="1" applyBorder="1" applyAlignment="1">
      <alignment horizontal="center"/>
    </xf>
    <xf numFmtId="0" fontId="0" fillId="24" borderId="0" xfId="0" applyFill="1" applyAlignment="1">
      <alignment horizontal="center"/>
    </xf>
    <xf numFmtId="0" fontId="3" fillId="0" borderId="14" xfId="0" applyFont="1" applyBorder="1" applyAlignment="1"/>
    <xf numFmtId="0" fontId="3" fillId="0" borderId="13" xfId="0" applyFont="1" applyBorder="1" applyAlignment="1"/>
    <xf numFmtId="0" fontId="4" fillId="2" borderId="0" xfId="0" applyFont="1" applyFill="1" applyAlignment="1"/>
    <xf numFmtId="0" fontId="2" fillId="0" borderId="0" xfId="0" applyFont="1" applyAlignment="1"/>
    <xf numFmtId="0" fontId="6" fillId="0" borderId="2" xfId="0" applyFont="1" applyBorder="1" applyAlignment="1"/>
  </cellXfs>
  <cellStyles count="3">
    <cellStyle name="Hyperlink" xfId="2" xr:uid="{00000000-000B-0000-0000-000008000000}"/>
    <cellStyle name="Normal" xfId="0" builtinId="0"/>
    <cellStyle name="Texte explicatif" xfId="1" builtinId="53" customBuiltin="1"/>
  </cellStyles>
  <dxfs count="2">
    <dxf>
      <font>
        <i/>
        <color rgb="FFC53929"/>
      </font>
      <fill>
        <patternFill>
          <bgColor rgb="FFFFFFFF"/>
        </patternFill>
      </fill>
    </dxf>
    <dxf>
      <font>
        <i/>
        <color rgb="FFC53929"/>
      </font>
      <fill>
        <patternFill>
          <bgColor rgb="FFFFFFFF"/>
        </patternFill>
      </fill>
    </dxf>
  </dxfs>
  <tableStyles count="0" defaultTableStyle="TableStyleMedium2" defaultPivotStyle="PivotStyleLight16"/>
  <colors>
    <indexedColors>
      <rgbColor rgb="FF000000"/>
      <rgbColor rgb="FFFFFFFF"/>
      <rgbColor rgb="FFDB4437"/>
      <rgbColor rgb="FFF3F3F3"/>
      <rgbColor rgb="FF0000FF"/>
      <rgbColor rgb="FFFFFF00"/>
      <rgbColor rgb="FFD126DB"/>
      <rgbColor rgb="FF22E0CB"/>
      <rgbColor rgb="FF980000"/>
      <rgbColor rgb="FF16A9B6"/>
      <rgbColor rgb="FF000080"/>
      <rgbColor rgb="FFD1D1D1"/>
      <rgbColor rgb="FFA309AC"/>
      <rgbColor rgb="FF0B8043"/>
      <rgbColor rgb="FFB7B7B7"/>
      <rgbColor rgb="FF8B8B8B"/>
      <rgbColor rgb="FF84ADDB"/>
      <rgbColor rgb="FFC2185B"/>
      <rgbColor rgb="FFFEF2CB"/>
      <rgbColor rgb="FFCFE2F3"/>
      <rgbColor rgb="FF660066"/>
      <rgbColor rgb="FFF975A8"/>
      <rgbColor rgb="FF4472C4"/>
      <rgbColor rgb="FFC9DAF8"/>
      <rgbColor rgb="FF000080"/>
      <rgbColor rgb="FFFF00FF"/>
      <rgbColor rgb="FFD9D9D9"/>
      <rgbColor rgb="FFD9D2E9"/>
      <rgbColor rgb="FF800080"/>
      <rgbColor rgb="FF800000"/>
      <rgbColor rgb="FF00695C"/>
      <rgbColor rgb="FF0000FF"/>
      <rgbColor rgb="FF00B0F0"/>
      <rgbColor rgb="FFDAE3F3"/>
      <rgbColor rgb="FFD9EAD3"/>
      <rgbColor rgb="FFFFDDAE"/>
      <rgbColor rgb="FFB8CCE7"/>
      <rgbColor rgb="FFF4B083"/>
      <rgbColor rgb="FFB3BEDF"/>
      <rgbColor rgb="FFF4C1B1"/>
      <rgbColor rgb="FF3D6EC6"/>
      <rgbColor rgb="FF46BDC6"/>
      <rgbColor rgb="FFC1BC1F"/>
      <rgbColor rgb="FFF4B400"/>
      <rgbColor rgb="FFCCCCCC"/>
      <rgbColor rgb="FFFF6D00"/>
      <rgbColor rgb="FF666666"/>
      <rgbColor rgb="FF90BB7A"/>
      <rgbColor rgb="FF4285F4"/>
      <rgbColor rgb="FF0F9D58"/>
      <rgbColor rgb="FF003300"/>
      <rgbColor rgb="FF202124"/>
      <rgbColor rgb="FFC53929"/>
      <rgbColor rgb="FFAB30C4"/>
      <rgbColor rgb="FF3949AB"/>
      <rgbColor rgb="FF222222"/>
      <rgbColor rgb="00003366"/>
      <rgbColor rgb="00339966"/>
      <rgbColor rgb="00003300"/>
      <rgbColor rgb="00333300"/>
      <rgbColor rgb="00993300"/>
      <rgbColor rgb="00993366"/>
      <rgbColor rgb="00333399"/>
      <rgbColor rgb="00333333"/>
    </indexedColors>
    <mruColors>
      <color rgb="FFFFFFFF"/>
      <color rgb="FFF5CB9A"/>
      <color rgb="FFF2BFDD"/>
      <color rgb="FFE31053"/>
      <color rgb="FFF3F5E1"/>
      <color rgb="FFF5DEFF"/>
      <color rgb="FFC5EBDF"/>
      <color rgb="FF71F5E5"/>
      <color rgb="FFF2C2D1"/>
      <color rgb="FFE3FAF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3.xml"/><Relationship Id="rId10" Type="http://schemas.openxmlformats.org/officeDocument/2006/relationships/worksheet" Target="worksheets/sheet10.xml"/><Relationship Id="rId19"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00.xml.rels><?xml version="1.0" encoding="UTF-8" standalone="yes"?>
<Relationships xmlns="http://schemas.openxmlformats.org/package/2006/relationships"><Relationship Id="rId2" Type="http://schemas.microsoft.com/office/2011/relationships/chartColorStyle" Target="colors100.xml"/><Relationship Id="rId1" Type="http://schemas.microsoft.com/office/2011/relationships/chartStyle" Target="style100.xml"/></Relationships>
</file>

<file path=xl/charts/_rels/chart101.xml.rels><?xml version="1.0" encoding="UTF-8" standalone="yes"?>
<Relationships xmlns="http://schemas.openxmlformats.org/package/2006/relationships"><Relationship Id="rId2" Type="http://schemas.microsoft.com/office/2011/relationships/chartColorStyle" Target="colors101.xml"/><Relationship Id="rId1" Type="http://schemas.microsoft.com/office/2011/relationships/chartStyle" Target="style101.xml"/></Relationships>
</file>

<file path=xl/charts/_rels/chart102.xml.rels><?xml version="1.0" encoding="UTF-8" standalone="yes"?>
<Relationships xmlns="http://schemas.openxmlformats.org/package/2006/relationships"><Relationship Id="rId2" Type="http://schemas.microsoft.com/office/2011/relationships/chartColorStyle" Target="colors102.xml"/><Relationship Id="rId1" Type="http://schemas.microsoft.com/office/2011/relationships/chartStyle" Target="style102.xml"/></Relationships>
</file>

<file path=xl/charts/_rels/chart103.xml.rels><?xml version="1.0" encoding="UTF-8" standalone="yes"?>
<Relationships xmlns="http://schemas.openxmlformats.org/package/2006/relationships"><Relationship Id="rId2" Type="http://schemas.microsoft.com/office/2011/relationships/chartColorStyle" Target="colors103.xml"/><Relationship Id="rId1" Type="http://schemas.microsoft.com/office/2011/relationships/chartStyle" Target="style103.xml"/></Relationships>
</file>

<file path=xl/charts/_rels/chart104.xml.rels><?xml version="1.0" encoding="UTF-8" standalone="yes"?>
<Relationships xmlns="http://schemas.openxmlformats.org/package/2006/relationships"><Relationship Id="rId2" Type="http://schemas.microsoft.com/office/2011/relationships/chartColorStyle" Target="colors104.xml"/><Relationship Id="rId1" Type="http://schemas.microsoft.com/office/2011/relationships/chartStyle" Target="style104.xml"/></Relationships>
</file>

<file path=xl/charts/_rels/chart105.xml.rels><?xml version="1.0" encoding="UTF-8" standalone="yes"?>
<Relationships xmlns="http://schemas.openxmlformats.org/package/2006/relationships"><Relationship Id="rId2" Type="http://schemas.microsoft.com/office/2011/relationships/chartColorStyle" Target="colors105.xml"/><Relationship Id="rId1" Type="http://schemas.microsoft.com/office/2011/relationships/chartStyle" Target="style105.xml"/></Relationships>
</file>

<file path=xl/charts/_rels/chart106.xml.rels><?xml version="1.0" encoding="UTF-8" standalone="yes"?>
<Relationships xmlns="http://schemas.openxmlformats.org/package/2006/relationships"><Relationship Id="rId2" Type="http://schemas.microsoft.com/office/2011/relationships/chartColorStyle" Target="colors106.xml"/><Relationship Id="rId1" Type="http://schemas.microsoft.com/office/2011/relationships/chartStyle" Target="style106.xml"/></Relationships>
</file>

<file path=xl/charts/_rels/chart107.xml.rels><?xml version="1.0" encoding="UTF-8" standalone="yes"?>
<Relationships xmlns="http://schemas.openxmlformats.org/package/2006/relationships"><Relationship Id="rId2" Type="http://schemas.microsoft.com/office/2011/relationships/chartColorStyle" Target="colors107.xml"/><Relationship Id="rId1" Type="http://schemas.microsoft.com/office/2011/relationships/chartStyle" Target="style107.xml"/></Relationships>
</file>

<file path=xl/charts/_rels/chart108.xml.rels><?xml version="1.0" encoding="UTF-8" standalone="yes"?>
<Relationships xmlns="http://schemas.openxmlformats.org/package/2006/relationships"><Relationship Id="rId2" Type="http://schemas.microsoft.com/office/2011/relationships/chartColorStyle" Target="colors108.xml"/><Relationship Id="rId1" Type="http://schemas.microsoft.com/office/2011/relationships/chartStyle" Target="style108.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1.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2.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33.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34.xml.rels><?xml version="1.0" encoding="UTF-8" standalone="yes"?>
<Relationships xmlns="http://schemas.openxmlformats.org/package/2006/relationships"><Relationship Id="rId2" Type="http://schemas.microsoft.com/office/2011/relationships/chartColorStyle" Target="colors34.xml"/><Relationship Id="rId1" Type="http://schemas.microsoft.com/office/2011/relationships/chartStyle" Target="style34.xml"/></Relationships>
</file>

<file path=xl/charts/_rels/chart35.xml.rels><?xml version="1.0" encoding="UTF-8" standalone="yes"?>
<Relationships xmlns="http://schemas.openxmlformats.org/package/2006/relationships"><Relationship Id="rId2" Type="http://schemas.microsoft.com/office/2011/relationships/chartColorStyle" Target="colors35.xml"/><Relationship Id="rId1" Type="http://schemas.microsoft.com/office/2011/relationships/chartStyle" Target="style35.xml"/></Relationships>
</file>

<file path=xl/charts/_rels/chart36.xml.rels><?xml version="1.0" encoding="UTF-8" standalone="yes"?>
<Relationships xmlns="http://schemas.openxmlformats.org/package/2006/relationships"><Relationship Id="rId2" Type="http://schemas.microsoft.com/office/2011/relationships/chartColorStyle" Target="colors36.xml"/><Relationship Id="rId1" Type="http://schemas.microsoft.com/office/2011/relationships/chartStyle" Target="style36.xml"/></Relationships>
</file>

<file path=xl/charts/_rels/chart37.xml.rels><?xml version="1.0" encoding="UTF-8" standalone="yes"?>
<Relationships xmlns="http://schemas.openxmlformats.org/package/2006/relationships"><Relationship Id="rId2" Type="http://schemas.microsoft.com/office/2011/relationships/chartColorStyle" Target="colors37.xml"/><Relationship Id="rId1" Type="http://schemas.microsoft.com/office/2011/relationships/chartStyle" Target="style37.xml"/></Relationships>
</file>

<file path=xl/charts/_rels/chart38.xml.rels><?xml version="1.0" encoding="UTF-8" standalone="yes"?>
<Relationships xmlns="http://schemas.openxmlformats.org/package/2006/relationships"><Relationship Id="rId2" Type="http://schemas.microsoft.com/office/2011/relationships/chartColorStyle" Target="colors38.xml"/><Relationship Id="rId1" Type="http://schemas.microsoft.com/office/2011/relationships/chartStyle" Target="style38.xml"/></Relationships>
</file>

<file path=xl/charts/_rels/chart39.xml.rels><?xml version="1.0" encoding="UTF-8" standalone="yes"?>
<Relationships xmlns="http://schemas.openxmlformats.org/package/2006/relationships"><Relationship Id="rId2" Type="http://schemas.microsoft.com/office/2011/relationships/chartColorStyle" Target="colors39.xml"/><Relationship Id="rId1" Type="http://schemas.microsoft.com/office/2011/relationships/chartStyle" Target="style39.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0.xml.rels><?xml version="1.0" encoding="UTF-8" standalone="yes"?>
<Relationships xmlns="http://schemas.openxmlformats.org/package/2006/relationships"><Relationship Id="rId2" Type="http://schemas.microsoft.com/office/2011/relationships/chartColorStyle" Target="colors40.xml"/><Relationship Id="rId1" Type="http://schemas.microsoft.com/office/2011/relationships/chartStyle" Target="style40.xml"/></Relationships>
</file>

<file path=xl/charts/_rels/chart41.xml.rels><?xml version="1.0" encoding="UTF-8" standalone="yes"?>
<Relationships xmlns="http://schemas.openxmlformats.org/package/2006/relationships"><Relationship Id="rId2" Type="http://schemas.microsoft.com/office/2011/relationships/chartColorStyle" Target="colors41.xml"/><Relationship Id="rId1" Type="http://schemas.microsoft.com/office/2011/relationships/chartStyle" Target="style41.xml"/></Relationships>
</file>

<file path=xl/charts/_rels/chart42.xml.rels><?xml version="1.0" encoding="UTF-8" standalone="yes"?>
<Relationships xmlns="http://schemas.openxmlformats.org/package/2006/relationships"><Relationship Id="rId2" Type="http://schemas.microsoft.com/office/2011/relationships/chartColorStyle" Target="colors42.xml"/><Relationship Id="rId1" Type="http://schemas.microsoft.com/office/2011/relationships/chartStyle" Target="style42.xml"/></Relationships>
</file>

<file path=xl/charts/_rels/chart43.xml.rels><?xml version="1.0" encoding="UTF-8" standalone="yes"?>
<Relationships xmlns="http://schemas.openxmlformats.org/package/2006/relationships"><Relationship Id="rId2" Type="http://schemas.microsoft.com/office/2011/relationships/chartColorStyle" Target="colors43.xml"/><Relationship Id="rId1" Type="http://schemas.microsoft.com/office/2011/relationships/chartStyle" Target="style43.xml"/></Relationships>
</file>

<file path=xl/charts/_rels/chart44.xml.rels><?xml version="1.0" encoding="UTF-8" standalone="yes"?>
<Relationships xmlns="http://schemas.openxmlformats.org/package/2006/relationships"><Relationship Id="rId2" Type="http://schemas.microsoft.com/office/2011/relationships/chartColorStyle" Target="colors44.xml"/><Relationship Id="rId1" Type="http://schemas.microsoft.com/office/2011/relationships/chartStyle" Target="style44.xml"/></Relationships>
</file>

<file path=xl/charts/_rels/chart45.xml.rels><?xml version="1.0" encoding="UTF-8" standalone="yes"?>
<Relationships xmlns="http://schemas.openxmlformats.org/package/2006/relationships"><Relationship Id="rId2" Type="http://schemas.microsoft.com/office/2011/relationships/chartColorStyle" Target="colors45.xml"/><Relationship Id="rId1" Type="http://schemas.microsoft.com/office/2011/relationships/chartStyle" Target="style45.xml"/></Relationships>
</file>

<file path=xl/charts/_rels/chart46.xml.rels><?xml version="1.0" encoding="UTF-8" standalone="yes"?>
<Relationships xmlns="http://schemas.openxmlformats.org/package/2006/relationships"><Relationship Id="rId2" Type="http://schemas.microsoft.com/office/2011/relationships/chartColorStyle" Target="colors46.xml"/><Relationship Id="rId1" Type="http://schemas.microsoft.com/office/2011/relationships/chartStyle" Target="style46.xml"/></Relationships>
</file>

<file path=xl/charts/_rels/chart47.xml.rels><?xml version="1.0" encoding="UTF-8" standalone="yes"?>
<Relationships xmlns="http://schemas.openxmlformats.org/package/2006/relationships"><Relationship Id="rId2" Type="http://schemas.microsoft.com/office/2011/relationships/chartColorStyle" Target="colors47.xml"/><Relationship Id="rId1" Type="http://schemas.microsoft.com/office/2011/relationships/chartStyle" Target="style47.xml"/></Relationships>
</file>

<file path=xl/charts/_rels/chart48.xml.rels><?xml version="1.0" encoding="UTF-8" standalone="yes"?>
<Relationships xmlns="http://schemas.openxmlformats.org/package/2006/relationships"><Relationship Id="rId2" Type="http://schemas.microsoft.com/office/2011/relationships/chartColorStyle" Target="colors48.xml"/><Relationship Id="rId1" Type="http://schemas.microsoft.com/office/2011/relationships/chartStyle" Target="style48.xml"/></Relationships>
</file>

<file path=xl/charts/_rels/chart49.xml.rels><?xml version="1.0" encoding="UTF-8" standalone="yes"?>
<Relationships xmlns="http://schemas.openxmlformats.org/package/2006/relationships"><Relationship Id="rId2" Type="http://schemas.microsoft.com/office/2011/relationships/chartColorStyle" Target="colors49.xml"/><Relationship Id="rId1" Type="http://schemas.microsoft.com/office/2011/relationships/chartStyle" Target="style49.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0.xml.rels><?xml version="1.0" encoding="UTF-8" standalone="yes"?>
<Relationships xmlns="http://schemas.openxmlformats.org/package/2006/relationships"><Relationship Id="rId2" Type="http://schemas.microsoft.com/office/2011/relationships/chartColorStyle" Target="colors50.xml"/><Relationship Id="rId1" Type="http://schemas.microsoft.com/office/2011/relationships/chartStyle" Target="style50.xml"/></Relationships>
</file>

<file path=xl/charts/_rels/chart51.xml.rels><?xml version="1.0" encoding="UTF-8" standalone="yes"?>
<Relationships xmlns="http://schemas.openxmlformats.org/package/2006/relationships"><Relationship Id="rId2" Type="http://schemas.microsoft.com/office/2011/relationships/chartColorStyle" Target="colors51.xml"/><Relationship Id="rId1" Type="http://schemas.microsoft.com/office/2011/relationships/chartStyle" Target="style51.xml"/></Relationships>
</file>

<file path=xl/charts/_rels/chart52.xml.rels><?xml version="1.0" encoding="UTF-8" standalone="yes"?>
<Relationships xmlns="http://schemas.openxmlformats.org/package/2006/relationships"><Relationship Id="rId2" Type="http://schemas.microsoft.com/office/2011/relationships/chartColorStyle" Target="colors52.xml"/><Relationship Id="rId1" Type="http://schemas.microsoft.com/office/2011/relationships/chartStyle" Target="style52.xml"/></Relationships>
</file>

<file path=xl/charts/_rels/chart53.xml.rels><?xml version="1.0" encoding="UTF-8" standalone="yes"?>
<Relationships xmlns="http://schemas.openxmlformats.org/package/2006/relationships"><Relationship Id="rId2" Type="http://schemas.microsoft.com/office/2011/relationships/chartColorStyle" Target="colors53.xml"/><Relationship Id="rId1" Type="http://schemas.microsoft.com/office/2011/relationships/chartStyle" Target="style53.xml"/></Relationships>
</file>

<file path=xl/charts/_rels/chart54.xml.rels><?xml version="1.0" encoding="UTF-8" standalone="yes"?>
<Relationships xmlns="http://schemas.openxmlformats.org/package/2006/relationships"><Relationship Id="rId2" Type="http://schemas.microsoft.com/office/2011/relationships/chartColorStyle" Target="colors54.xml"/><Relationship Id="rId1" Type="http://schemas.microsoft.com/office/2011/relationships/chartStyle" Target="style54.xml"/></Relationships>
</file>

<file path=xl/charts/_rels/chart55.xml.rels><?xml version="1.0" encoding="UTF-8" standalone="yes"?>
<Relationships xmlns="http://schemas.openxmlformats.org/package/2006/relationships"><Relationship Id="rId2" Type="http://schemas.microsoft.com/office/2011/relationships/chartColorStyle" Target="colors55.xml"/><Relationship Id="rId1" Type="http://schemas.microsoft.com/office/2011/relationships/chartStyle" Target="style55.xml"/></Relationships>
</file>

<file path=xl/charts/_rels/chart56.xml.rels><?xml version="1.0" encoding="UTF-8" standalone="yes"?>
<Relationships xmlns="http://schemas.openxmlformats.org/package/2006/relationships"><Relationship Id="rId2" Type="http://schemas.microsoft.com/office/2011/relationships/chartColorStyle" Target="colors56.xml"/><Relationship Id="rId1" Type="http://schemas.microsoft.com/office/2011/relationships/chartStyle" Target="style56.xml"/></Relationships>
</file>

<file path=xl/charts/_rels/chart57.xml.rels><?xml version="1.0" encoding="UTF-8" standalone="yes"?>
<Relationships xmlns="http://schemas.openxmlformats.org/package/2006/relationships"><Relationship Id="rId2" Type="http://schemas.microsoft.com/office/2011/relationships/chartColorStyle" Target="colors57.xml"/><Relationship Id="rId1" Type="http://schemas.microsoft.com/office/2011/relationships/chartStyle" Target="style57.xml"/></Relationships>
</file>

<file path=xl/charts/_rels/chart58.xml.rels><?xml version="1.0" encoding="UTF-8" standalone="yes"?>
<Relationships xmlns="http://schemas.openxmlformats.org/package/2006/relationships"><Relationship Id="rId2" Type="http://schemas.microsoft.com/office/2011/relationships/chartColorStyle" Target="colors58.xml"/><Relationship Id="rId1" Type="http://schemas.microsoft.com/office/2011/relationships/chartStyle" Target="style58.xml"/></Relationships>
</file>

<file path=xl/charts/_rels/chart59.xml.rels><?xml version="1.0" encoding="UTF-8" standalone="yes"?>
<Relationships xmlns="http://schemas.openxmlformats.org/package/2006/relationships"><Relationship Id="rId2" Type="http://schemas.microsoft.com/office/2011/relationships/chartColorStyle" Target="colors59.xml"/><Relationship Id="rId1" Type="http://schemas.microsoft.com/office/2011/relationships/chartStyle" Target="style59.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0.xml.rels><?xml version="1.0" encoding="UTF-8" standalone="yes"?>
<Relationships xmlns="http://schemas.openxmlformats.org/package/2006/relationships"><Relationship Id="rId2" Type="http://schemas.microsoft.com/office/2011/relationships/chartColorStyle" Target="colors60.xml"/><Relationship Id="rId1" Type="http://schemas.microsoft.com/office/2011/relationships/chartStyle" Target="style60.xml"/></Relationships>
</file>

<file path=xl/charts/_rels/chart61.xml.rels><?xml version="1.0" encoding="UTF-8" standalone="yes"?>
<Relationships xmlns="http://schemas.openxmlformats.org/package/2006/relationships"><Relationship Id="rId2" Type="http://schemas.microsoft.com/office/2011/relationships/chartColorStyle" Target="colors61.xml"/><Relationship Id="rId1" Type="http://schemas.microsoft.com/office/2011/relationships/chartStyle" Target="style61.xml"/></Relationships>
</file>

<file path=xl/charts/_rels/chart62.xml.rels><?xml version="1.0" encoding="UTF-8" standalone="yes"?>
<Relationships xmlns="http://schemas.openxmlformats.org/package/2006/relationships"><Relationship Id="rId2" Type="http://schemas.microsoft.com/office/2011/relationships/chartColorStyle" Target="colors62.xml"/><Relationship Id="rId1" Type="http://schemas.microsoft.com/office/2011/relationships/chartStyle" Target="style62.xml"/></Relationships>
</file>

<file path=xl/charts/_rels/chart63.xml.rels><?xml version="1.0" encoding="UTF-8" standalone="yes"?>
<Relationships xmlns="http://schemas.openxmlformats.org/package/2006/relationships"><Relationship Id="rId2" Type="http://schemas.microsoft.com/office/2011/relationships/chartColorStyle" Target="colors63.xml"/><Relationship Id="rId1" Type="http://schemas.microsoft.com/office/2011/relationships/chartStyle" Target="style63.xml"/></Relationships>
</file>

<file path=xl/charts/_rels/chart64.xml.rels><?xml version="1.0" encoding="UTF-8" standalone="yes"?>
<Relationships xmlns="http://schemas.openxmlformats.org/package/2006/relationships"><Relationship Id="rId2" Type="http://schemas.microsoft.com/office/2011/relationships/chartColorStyle" Target="colors64.xml"/><Relationship Id="rId1" Type="http://schemas.microsoft.com/office/2011/relationships/chartStyle" Target="style64.xml"/></Relationships>
</file>

<file path=xl/charts/_rels/chart65.xml.rels><?xml version="1.0" encoding="UTF-8" standalone="yes"?>
<Relationships xmlns="http://schemas.openxmlformats.org/package/2006/relationships"><Relationship Id="rId2" Type="http://schemas.microsoft.com/office/2011/relationships/chartColorStyle" Target="colors65.xml"/><Relationship Id="rId1" Type="http://schemas.microsoft.com/office/2011/relationships/chartStyle" Target="style65.xml"/></Relationships>
</file>

<file path=xl/charts/_rels/chart66.xml.rels><?xml version="1.0" encoding="UTF-8" standalone="yes"?>
<Relationships xmlns="http://schemas.openxmlformats.org/package/2006/relationships"><Relationship Id="rId2" Type="http://schemas.microsoft.com/office/2011/relationships/chartColorStyle" Target="colors66.xml"/><Relationship Id="rId1" Type="http://schemas.microsoft.com/office/2011/relationships/chartStyle" Target="style66.xml"/></Relationships>
</file>

<file path=xl/charts/_rels/chart67.xml.rels><?xml version="1.0" encoding="UTF-8" standalone="yes"?>
<Relationships xmlns="http://schemas.openxmlformats.org/package/2006/relationships"><Relationship Id="rId2" Type="http://schemas.microsoft.com/office/2011/relationships/chartColorStyle" Target="colors67.xml"/><Relationship Id="rId1" Type="http://schemas.microsoft.com/office/2011/relationships/chartStyle" Target="style67.xml"/></Relationships>
</file>

<file path=xl/charts/_rels/chart68.xml.rels><?xml version="1.0" encoding="UTF-8" standalone="yes"?>
<Relationships xmlns="http://schemas.openxmlformats.org/package/2006/relationships"><Relationship Id="rId2" Type="http://schemas.microsoft.com/office/2011/relationships/chartColorStyle" Target="colors68.xml"/><Relationship Id="rId1" Type="http://schemas.microsoft.com/office/2011/relationships/chartStyle" Target="style68.xml"/></Relationships>
</file>

<file path=xl/charts/_rels/chart69.xml.rels><?xml version="1.0" encoding="UTF-8" standalone="yes"?>
<Relationships xmlns="http://schemas.openxmlformats.org/package/2006/relationships"><Relationship Id="rId2" Type="http://schemas.microsoft.com/office/2011/relationships/chartColorStyle" Target="colors69.xml"/><Relationship Id="rId1" Type="http://schemas.microsoft.com/office/2011/relationships/chartStyle" Target="style69.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0.xml.rels><?xml version="1.0" encoding="UTF-8" standalone="yes"?>
<Relationships xmlns="http://schemas.openxmlformats.org/package/2006/relationships"><Relationship Id="rId2" Type="http://schemas.microsoft.com/office/2011/relationships/chartColorStyle" Target="colors70.xml"/><Relationship Id="rId1" Type="http://schemas.microsoft.com/office/2011/relationships/chartStyle" Target="style70.xml"/></Relationships>
</file>

<file path=xl/charts/_rels/chart71.xml.rels><?xml version="1.0" encoding="UTF-8" standalone="yes"?>
<Relationships xmlns="http://schemas.openxmlformats.org/package/2006/relationships"><Relationship Id="rId2" Type="http://schemas.microsoft.com/office/2011/relationships/chartColorStyle" Target="colors71.xml"/><Relationship Id="rId1" Type="http://schemas.microsoft.com/office/2011/relationships/chartStyle" Target="style71.xml"/></Relationships>
</file>

<file path=xl/charts/_rels/chart72.xml.rels><?xml version="1.0" encoding="UTF-8" standalone="yes"?>
<Relationships xmlns="http://schemas.openxmlformats.org/package/2006/relationships"><Relationship Id="rId2" Type="http://schemas.microsoft.com/office/2011/relationships/chartColorStyle" Target="colors72.xml"/><Relationship Id="rId1" Type="http://schemas.microsoft.com/office/2011/relationships/chartStyle" Target="style72.xml"/></Relationships>
</file>

<file path=xl/charts/_rels/chart73.xml.rels><?xml version="1.0" encoding="UTF-8" standalone="yes"?>
<Relationships xmlns="http://schemas.openxmlformats.org/package/2006/relationships"><Relationship Id="rId2" Type="http://schemas.microsoft.com/office/2011/relationships/chartColorStyle" Target="colors73.xml"/><Relationship Id="rId1" Type="http://schemas.microsoft.com/office/2011/relationships/chartStyle" Target="style73.xml"/></Relationships>
</file>

<file path=xl/charts/_rels/chart74.xml.rels><?xml version="1.0" encoding="UTF-8" standalone="yes"?>
<Relationships xmlns="http://schemas.openxmlformats.org/package/2006/relationships"><Relationship Id="rId2" Type="http://schemas.microsoft.com/office/2011/relationships/chartColorStyle" Target="colors74.xml"/><Relationship Id="rId1" Type="http://schemas.microsoft.com/office/2011/relationships/chartStyle" Target="style74.xml"/></Relationships>
</file>

<file path=xl/charts/_rels/chart75.xml.rels><?xml version="1.0" encoding="UTF-8" standalone="yes"?>
<Relationships xmlns="http://schemas.openxmlformats.org/package/2006/relationships"><Relationship Id="rId2" Type="http://schemas.microsoft.com/office/2011/relationships/chartColorStyle" Target="colors75.xml"/><Relationship Id="rId1" Type="http://schemas.microsoft.com/office/2011/relationships/chartStyle" Target="style75.xml"/></Relationships>
</file>

<file path=xl/charts/_rels/chart76.xml.rels><?xml version="1.0" encoding="UTF-8" standalone="yes"?>
<Relationships xmlns="http://schemas.openxmlformats.org/package/2006/relationships"><Relationship Id="rId2" Type="http://schemas.microsoft.com/office/2011/relationships/chartColorStyle" Target="colors76.xml"/><Relationship Id="rId1" Type="http://schemas.microsoft.com/office/2011/relationships/chartStyle" Target="style76.xml"/></Relationships>
</file>

<file path=xl/charts/_rels/chart77.xml.rels><?xml version="1.0" encoding="UTF-8" standalone="yes"?>
<Relationships xmlns="http://schemas.openxmlformats.org/package/2006/relationships"><Relationship Id="rId2" Type="http://schemas.microsoft.com/office/2011/relationships/chartColorStyle" Target="colors77.xml"/><Relationship Id="rId1" Type="http://schemas.microsoft.com/office/2011/relationships/chartStyle" Target="style77.xml"/></Relationships>
</file>

<file path=xl/charts/_rels/chart78.xml.rels><?xml version="1.0" encoding="UTF-8" standalone="yes"?>
<Relationships xmlns="http://schemas.openxmlformats.org/package/2006/relationships"><Relationship Id="rId2" Type="http://schemas.microsoft.com/office/2011/relationships/chartColorStyle" Target="colors78.xml"/><Relationship Id="rId1" Type="http://schemas.microsoft.com/office/2011/relationships/chartStyle" Target="style78.xml"/></Relationships>
</file>

<file path=xl/charts/_rels/chart79.xml.rels><?xml version="1.0" encoding="UTF-8" standalone="yes"?>
<Relationships xmlns="http://schemas.openxmlformats.org/package/2006/relationships"><Relationship Id="rId2" Type="http://schemas.microsoft.com/office/2011/relationships/chartColorStyle" Target="colors79.xml"/><Relationship Id="rId1" Type="http://schemas.microsoft.com/office/2011/relationships/chartStyle" Target="style79.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0.xml.rels><?xml version="1.0" encoding="UTF-8" standalone="yes"?>
<Relationships xmlns="http://schemas.openxmlformats.org/package/2006/relationships"><Relationship Id="rId2" Type="http://schemas.microsoft.com/office/2011/relationships/chartColorStyle" Target="colors80.xml"/><Relationship Id="rId1" Type="http://schemas.microsoft.com/office/2011/relationships/chartStyle" Target="style80.xml"/></Relationships>
</file>

<file path=xl/charts/_rels/chart81.xml.rels><?xml version="1.0" encoding="UTF-8" standalone="yes"?>
<Relationships xmlns="http://schemas.openxmlformats.org/package/2006/relationships"><Relationship Id="rId2" Type="http://schemas.microsoft.com/office/2011/relationships/chartColorStyle" Target="colors81.xml"/><Relationship Id="rId1" Type="http://schemas.microsoft.com/office/2011/relationships/chartStyle" Target="style81.xml"/></Relationships>
</file>

<file path=xl/charts/_rels/chart82.xml.rels><?xml version="1.0" encoding="UTF-8" standalone="yes"?>
<Relationships xmlns="http://schemas.openxmlformats.org/package/2006/relationships"><Relationship Id="rId2" Type="http://schemas.microsoft.com/office/2011/relationships/chartColorStyle" Target="colors82.xml"/><Relationship Id="rId1" Type="http://schemas.microsoft.com/office/2011/relationships/chartStyle" Target="style82.xml"/></Relationships>
</file>

<file path=xl/charts/_rels/chart83.xml.rels><?xml version="1.0" encoding="UTF-8" standalone="yes"?>
<Relationships xmlns="http://schemas.openxmlformats.org/package/2006/relationships"><Relationship Id="rId2" Type="http://schemas.microsoft.com/office/2011/relationships/chartColorStyle" Target="colors83.xml"/><Relationship Id="rId1" Type="http://schemas.microsoft.com/office/2011/relationships/chartStyle" Target="style83.xml"/></Relationships>
</file>

<file path=xl/charts/_rels/chart84.xml.rels><?xml version="1.0" encoding="UTF-8" standalone="yes"?>
<Relationships xmlns="http://schemas.openxmlformats.org/package/2006/relationships"><Relationship Id="rId2" Type="http://schemas.microsoft.com/office/2011/relationships/chartColorStyle" Target="colors84.xml"/><Relationship Id="rId1" Type="http://schemas.microsoft.com/office/2011/relationships/chartStyle" Target="style84.xml"/></Relationships>
</file>

<file path=xl/charts/_rels/chart85.xml.rels><?xml version="1.0" encoding="UTF-8" standalone="yes"?>
<Relationships xmlns="http://schemas.openxmlformats.org/package/2006/relationships"><Relationship Id="rId2" Type="http://schemas.microsoft.com/office/2011/relationships/chartColorStyle" Target="colors85.xml"/><Relationship Id="rId1" Type="http://schemas.microsoft.com/office/2011/relationships/chartStyle" Target="style85.xml"/></Relationships>
</file>

<file path=xl/charts/_rels/chart86.xml.rels><?xml version="1.0" encoding="UTF-8" standalone="yes"?>
<Relationships xmlns="http://schemas.openxmlformats.org/package/2006/relationships"><Relationship Id="rId2" Type="http://schemas.microsoft.com/office/2011/relationships/chartColorStyle" Target="colors86.xml"/><Relationship Id="rId1" Type="http://schemas.microsoft.com/office/2011/relationships/chartStyle" Target="style86.xml"/></Relationships>
</file>

<file path=xl/charts/_rels/chart87.xml.rels><?xml version="1.0" encoding="UTF-8" standalone="yes"?>
<Relationships xmlns="http://schemas.openxmlformats.org/package/2006/relationships"><Relationship Id="rId2" Type="http://schemas.microsoft.com/office/2011/relationships/chartColorStyle" Target="colors87.xml"/><Relationship Id="rId1" Type="http://schemas.microsoft.com/office/2011/relationships/chartStyle" Target="style87.xml"/></Relationships>
</file>

<file path=xl/charts/_rels/chart88.xml.rels><?xml version="1.0" encoding="UTF-8" standalone="yes"?>
<Relationships xmlns="http://schemas.openxmlformats.org/package/2006/relationships"><Relationship Id="rId2" Type="http://schemas.microsoft.com/office/2011/relationships/chartColorStyle" Target="colors88.xml"/><Relationship Id="rId1" Type="http://schemas.microsoft.com/office/2011/relationships/chartStyle" Target="style88.xml"/></Relationships>
</file>

<file path=xl/charts/_rels/chart89.xml.rels><?xml version="1.0" encoding="UTF-8" standalone="yes"?>
<Relationships xmlns="http://schemas.openxmlformats.org/package/2006/relationships"><Relationship Id="rId2" Type="http://schemas.microsoft.com/office/2011/relationships/chartColorStyle" Target="colors89.xml"/><Relationship Id="rId1" Type="http://schemas.microsoft.com/office/2011/relationships/chartStyle" Target="style89.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0.xml.rels><?xml version="1.0" encoding="UTF-8" standalone="yes"?>
<Relationships xmlns="http://schemas.openxmlformats.org/package/2006/relationships"><Relationship Id="rId2" Type="http://schemas.microsoft.com/office/2011/relationships/chartColorStyle" Target="colors90.xml"/><Relationship Id="rId1" Type="http://schemas.microsoft.com/office/2011/relationships/chartStyle" Target="style90.xml"/></Relationships>
</file>

<file path=xl/charts/_rels/chart91.xml.rels><?xml version="1.0" encoding="UTF-8" standalone="yes"?>
<Relationships xmlns="http://schemas.openxmlformats.org/package/2006/relationships"><Relationship Id="rId2" Type="http://schemas.microsoft.com/office/2011/relationships/chartColorStyle" Target="colors91.xml"/><Relationship Id="rId1" Type="http://schemas.microsoft.com/office/2011/relationships/chartStyle" Target="style91.xml"/></Relationships>
</file>

<file path=xl/charts/_rels/chart92.xml.rels><?xml version="1.0" encoding="UTF-8" standalone="yes"?>
<Relationships xmlns="http://schemas.openxmlformats.org/package/2006/relationships"><Relationship Id="rId2" Type="http://schemas.microsoft.com/office/2011/relationships/chartColorStyle" Target="colors92.xml"/><Relationship Id="rId1" Type="http://schemas.microsoft.com/office/2011/relationships/chartStyle" Target="style92.xml"/></Relationships>
</file>

<file path=xl/charts/_rels/chart93.xml.rels><?xml version="1.0" encoding="UTF-8" standalone="yes"?>
<Relationships xmlns="http://schemas.openxmlformats.org/package/2006/relationships"><Relationship Id="rId2" Type="http://schemas.microsoft.com/office/2011/relationships/chartColorStyle" Target="colors93.xml"/><Relationship Id="rId1" Type="http://schemas.microsoft.com/office/2011/relationships/chartStyle" Target="style93.xml"/></Relationships>
</file>

<file path=xl/charts/_rels/chart94.xml.rels><?xml version="1.0" encoding="UTF-8" standalone="yes"?>
<Relationships xmlns="http://schemas.openxmlformats.org/package/2006/relationships"><Relationship Id="rId2" Type="http://schemas.microsoft.com/office/2011/relationships/chartColorStyle" Target="colors94.xml"/><Relationship Id="rId1" Type="http://schemas.microsoft.com/office/2011/relationships/chartStyle" Target="style94.xml"/></Relationships>
</file>

<file path=xl/charts/_rels/chart95.xml.rels><?xml version="1.0" encoding="UTF-8" standalone="yes"?>
<Relationships xmlns="http://schemas.openxmlformats.org/package/2006/relationships"><Relationship Id="rId2" Type="http://schemas.microsoft.com/office/2011/relationships/chartColorStyle" Target="colors95.xml"/><Relationship Id="rId1" Type="http://schemas.microsoft.com/office/2011/relationships/chartStyle" Target="style95.xml"/></Relationships>
</file>

<file path=xl/charts/_rels/chart96.xml.rels><?xml version="1.0" encoding="UTF-8" standalone="yes"?>
<Relationships xmlns="http://schemas.openxmlformats.org/package/2006/relationships"><Relationship Id="rId2" Type="http://schemas.microsoft.com/office/2011/relationships/chartColorStyle" Target="colors96.xml"/><Relationship Id="rId1" Type="http://schemas.microsoft.com/office/2011/relationships/chartStyle" Target="style96.xml"/></Relationships>
</file>

<file path=xl/charts/_rels/chart97.xml.rels><?xml version="1.0" encoding="UTF-8" standalone="yes"?>
<Relationships xmlns="http://schemas.openxmlformats.org/package/2006/relationships"><Relationship Id="rId2" Type="http://schemas.microsoft.com/office/2011/relationships/chartColorStyle" Target="colors97.xml"/><Relationship Id="rId1" Type="http://schemas.microsoft.com/office/2011/relationships/chartStyle" Target="style97.xml"/></Relationships>
</file>

<file path=xl/charts/_rels/chart98.xml.rels><?xml version="1.0" encoding="UTF-8" standalone="yes"?>
<Relationships xmlns="http://schemas.openxmlformats.org/package/2006/relationships"><Relationship Id="rId2" Type="http://schemas.microsoft.com/office/2011/relationships/chartColorStyle" Target="colors98.xml"/><Relationship Id="rId1" Type="http://schemas.microsoft.com/office/2011/relationships/chartStyle" Target="style98.xml"/></Relationships>
</file>

<file path=xl/charts/_rels/chart99.xml.rels><?xml version="1.0" encoding="UTF-8" standalone="yes"?>
<Relationships xmlns="http://schemas.openxmlformats.org/package/2006/relationships"><Relationship Id="rId2" Type="http://schemas.microsoft.com/office/2011/relationships/chartColorStyle" Target="colors99.xml"/><Relationship Id="rId1" Type="http://schemas.microsoft.com/office/2011/relationships/chartStyle" Target="style9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Traitement Zendesk - S45</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'Template Report'!$D$64:$D$70</c:f>
              <c:numCache>
                <c:formatCode>d\-mmm</c:formatCode>
                <c:ptCount val="7"/>
                <c:pt idx="0">
                  <c:v>44872</c:v>
                </c:pt>
                <c:pt idx="1">
                  <c:v>44873</c:v>
                </c:pt>
                <c:pt idx="2">
                  <c:v>44874</c:v>
                </c:pt>
                <c:pt idx="3">
                  <c:v>44875</c:v>
                </c:pt>
                <c:pt idx="4">
                  <c:v>44876</c:v>
                </c:pt>
                <c:pt idx="5">
                  <c:v>44877</c:v>
                </c:pt>
                <c:pt idx="6">
                  <c:v>44878</c:v>
                </c:pt>
              </c:numCache>
            </c:numRef>
          </c:cat>
          <c:val>
            <c:numRef>
              <c:f>'Template Report'!$E$64:$E$70</c:f>
              <c:numCache>
                <c:formatCode>General</c:formatCode>
                <c:ptCount val="7"/>
                <c:pt idx="0">
                  <c:v>41</c:v>
                </c:pt>
                <c:pt idx="1">
                  <c:v>34</c:v>
                </c:pt>
                <c:pt idx="2">
                  <c:v>17</c:v>
                </c:pt>
                <c:pt idx="3">
                  <c:v>13</c:v>
                </c:pt>
                <c:pt idx="4">
                  <c:v>5</c:v>
                </c:pt>
                <c:pt idx="5">
                  <c:v>8</c:v>
                </c:pt>
                <c:pt idx="6">
                  <c:v>13</c:v>
                </c:pt>
              </c:numCache>
            </c:numRef>
          </c:val>
          <c:extLst>
            <c:ext xmlns:c16="http://schemas.microsoft.com/office/drawing/2014/chart" uri="{C3380CC4-5D6E-409C-BE32-E72D297353CC}">
              <c16:uniqueId val="{00000001-7715-4D3F-80CF-4CEA9F73CFC6}"/>
            </c:ext>
          </c:extLst>
        </c:ser>
        <c:dLbls>
          <c:dLblPos val="outEnd"/>
          <c:showLegendKey val="0"/>
          <c:showVal val="1"/>
          <c:showCatName val="0"/>
          <c:showSerName val="0"/>
          <c:showPercent val="0"/>
          <c:showBubbleSize val="0"/>
        </c:dLbls>
        <c:gapWidth val="219"/>
        <c:overlap val="-27"/>
        <c:axId val="2082440952"/>
        <c:axId val="1861813544"/>
      </c:barChart>
      <c:dateAx>
        <c:axId val="2082440952"/>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1813544"/>
        <c:crosses val="autoZero"/>
        <c:auto val="1"/>
        <c:lblOffset val="100"/>
        <c:baseTimeUnit val="days"/>
      </c:dateAx>
      <c:valAx>
        <c:axId val="18618135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24409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Traitement S15</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'Template Report'!$D$223:$D$229</c:f>
              <c:numCache>
                <c:formatCode>d\-mmm</c:formatCode>
                <c:ptCount val="7"/>
                <c:pt idx="0">
                  <c:v>45026</c:v>
                </c:pt>
                <c:pt idx="1">
                  <c:v>45027</c:v>
                </c:pt>
                <c:pt idx="2">
                  <c:v>45028</c:v>
                </c:pt>
                <c:pt idx="3">
                  <c:v>45029</c:v>
                </c:pt>
                <c:pt idx="4">
                  <c:v>45030</c:v>
                </c:pt>
                <c:pt idx="5">
                  <c:v>45031</c:v>
                </c:pt>
                <c:pt idx="6">
                  <c:v>45032</c:v>
                </c:pt>
              </c:numCache>
            </c:numRef>
          </c:cat>
          <c:val>
            <c:numRef>
              <c:f>'Template Report'!$E$223:$E$229</c:f>
              <c:numCache>
                <c:formatCode>General</c:formatCode>
                <c:ptCount val="7"/>
                <c:pt idx="0">
                  <c:v>23</c:v>
                </c:pt>
                <c:pt idx="1">
                  <c:v>19</c:v>
                </c:pt>
                <c:pt idx="2">
                  <c:v>16</c:v>
                </c:pt>
                <c:pt idx="3">
                  <c:v>32</c:v>
                </c:pt>
                <c:pt idx="4">
                  <c:v>21</c:v>
                </c:pt>
                <c:pt idx="5">
                  <c:v>10</c:v>
                </c:pt>
                <c:pt idx="6">
                  <c:v>12</c:v>
                </c:pt>
              </c:numCache>
            </c:numRef>
          </c:val>
          <c:extLst>
            <c:ext xmlns:c16="http://schemas.microsoft.com/office/drawing/2014/chart" uri="{C3380CC4-5D6E-409C-BE32-E72D297353CC}">
              <c16:uniqueId val="{00000001-8EFC-43FC-A0DE-F1A51E5D8CAA}"/>
            </c:ext>
          </c:extLst>
        </c:ser>
        <c:dLbls>
          <c:dLblPos val="outEnd"/>
          <c:showLegendKey val="0"/>
          <c:showVal val="1"/>
          <c:showCatName val="0"/>
          <c:showSerName val="0"/>
          <c:showPercent val="0"/>
          <c:showBubbleSize val="0"/>
        </c:dLbls>
        <c:gapWidth val="219"/>
        <c:overlap val="-27"/>
        <c:axId val="817328775"/>
        <c:axId val="1722596215"/>
      </c:barChart>
      <c:dateAx>
        <c:axId val="817328775"/>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2596215"/>
        <c:crosses val="autoZero"/>
        <c:auto val="1"/>
        <c:lblOffset val="100"/>
        <c:baseTimeUnit val="days"/>
      </c:dateAx>
      <c:valAx>
        <c:axId val="17225962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732877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Traitement S27</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'Template Report'!$D$685:$D$691</c:f>
              <c:numCache>
                <c:formatCode>d\-mmm</c:formatCode>
                <c:ptCount val="7"/>
                <c:pt idx="0">
                  <c:v>45474</c:v>
                </c:pt>
                <c:pt idx="1">
                  <c:v>45475</c:v>
                </c:pt>
                <c:pt idx="2">
                  <c:v>45476</c:v>
                </c:pt>
                <c:pt idx="3">
                  <c:v>45477</c:v>
                </c:pt>
                <c:pt idx="4">
                  <c:v>45478</c:v>
                </c:pt>
                <c:pt idx="5">
                  <c:v>45479</c:v>
                </c:pt>
                <c:pt idx="6">
                  <c:v>45480</c:v>
                </c:pt>
              </c:numCache>
            </c:numRef>
          </c:cat>
          <c:val>
            <c:numRef>
              <c:f>'Template Report'!$E$685:$E$691</c:f>
              <c:numCache>
                <c:formatCode>General</c:formatCode>
                <c:ptCount val="7"/>
                <c:pt idx="0">
                  <c:v>101</c:v>
                </c:pt>
                <c:pt idx="1">
                  <c:v>79</c:v>
                </c:pt>
                <c:pt idx="2">
                  <c:v>84</c:v>
                </c:pt>
                <c:pt idx="3">
                  <c:v>86</c:v>
                </c:pt>
                <c:pt idx="4">
                  <c:v>36</c:v>
                </c:pt>
                <c:pt idx="5">
                  <c:v>51</c:v>
                </c:pt>
                <c:pt idx="6">
                  <c:v>21</c:v>
                </c:pt>
              </c:numCache>
            </c:numRef>
          </c:val>
          <c:extLst>
            <c:ext xmlns:c16="http://schemas.microsoft.com/office/drawing/2014/chart" uri="{C3380CC4-5D6E-409C-BE32-E72D297353CC}">
              <c16:uniqueId val="{00000000-0467-4F1B-8762-A30FB62BD183}"/>
            </c:ext>
          </c:extLst>
        </c:ser>
        <c:dLbls>
          <c:dLblPos val="outEnd"/>
          <c:showLegendKey val="0"/>
          <c:showVal val="1"/>
          <c:showCatName val="0"/>
          <c:showSerName val="0"/>
          <c:showPercent val="0"/>
          <c:showBubbleSize val="0"/>
        </c:dLbls>
        <c:gapWidth val="219"/>
        <c:overlap val="-27"/>
        <c:axId val="1015382024"/>
        <c:axId val="1015384072"/>
      </c:barChart>
      <c:dateAx>
        <c:axId val="101538202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5384072"/>
        <c:crosses val="autoZero"/>
        <c:auto val="1"/>
        <c:lblOffset val="100"/>
        <c:baseTimeUnit val="days"/>
      </c:dateAx>
      <c:valAx>
        <c:axId val="10153840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538202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Traitement S28</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'Template Report'!$D$692:$D$698</c:f>
              <c:numCache>
                <c:formatCode>d\-mmm</c:formatCode>
                <c:ptCount val="7"/>
                <c:pt idx="0">
                  <c:v>45481</c:v>
                </c:pt>
                <c:pt idx="1">
                  <c:v>45482</c:v>
                </c:pt>
                <c:pt idx="2">
                  <c:v>45483</c:v>
                </c:pt>
                <c:pt idx="3">
                  <c:v>45484</c:v>
                </c:pt>
                <c:pt idx="4">
                  <c:v>45485</c:v>
                </c:pt>
                <c:pt idx="5">
                  <c:v>45486</c:v>
                </c:pt>
                <c:pt idx="6">
                  <c:v>45487</c:v>
                </c:pt>
              </c:numCache>
            </c:numRef>
          </c:cat>
          <c:val>
            <c:numRef>
              <c:f>'Template Report'!$E$692:$E$698</c:f>
              <c:numCache>
                <c:formatCode>General</c:formatCode>
                <c:ptCount val="7"/>
                <c:pt idx="0">
                  <c:v>55</c:v>
                </c:pt>
                <c:pt idx="1">
                  <c:v>48</c:v>
                </c:pt>
                <c:pt idx="2">
                  <c:v>49</c:v>
                </c:pt>
                <c:pt idx="3">
                  <c:v>74</c:v>
                </c:pt>
                <c:pt idx="4">
                  <c:v>36</c:v>
                </c:pt>
                <c:pt idx="5">
                  <c:v>22</c:v>
                </c:pt>
                <c:pt idx="6">
                  <c:v>39</c:v>
                </c:pt>
              </c:numCache>
            </c:numRef>
          </c:val>
          <c:extLst>
            <c:ext xmlns:c16="http://schemas.microsoft.com/office/drawing/2014/chart" uri="{C3380CC4-5D6E-409C-BE32-E72D297353CC}">
              <c16:uniqueId val="{00000000-FD6D-40D0-8324-3C538FD53D15}"/>
            </c:ext>
          </c:extLst>
        </c:ser>
        <c:dLbls>
          <c:dLblPos val="outEnd"/>
          <c:showLegendKey val="0"/>
          <c:showVal val="1"/>
          <c:showCatName val="0"/>
          <c:showSerName val="0"/>
          <c:showPercent val="0"/>
          <c:showBubbleSize val="0"/>
        </c:dLbls>
        <c:gapWidth val="219"/>
        <c:overlap val="-27"/>
        <c:axId val="404882951"/>
        <c:axId val="404884999"/>
      </c:barChart>
      <c:dateAx>
        <c:axId val="404882951"/>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4884999"/>
        <c:crosses val="autoZero"/>
        <c:auto val="1"/>
        <c:lblOffset val="100"/>
        <c:baseTimeUnit val="days"/>
      </c:dateAx>
      <c:valAx>
        <c:axId val="4048849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488295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Traitement S29</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'Template Report'!$D$699:$D$705</c:f>
              <c:numCache>
                <c:formatCode>d\-mmm</c:formatCode>
                <c:ptCount val="7"/>
                <c:pt idx="0">
                  <c:v>45488</c:v>
                </c:pt>
                <c:pt idx="1">
                  <c:v>45489</c:v>
                </c:pt>
                <c:pt idx="2">
                  <c:v>45490</c:v>
                </c:pt>
                <c:pt idx="3">
                  <c:v>45491</c:v>
                </c:pt>
                <c:pt idx="4">
                  <c:v>45492</c:v>
                </c:pt>
                <c:pt idx="5">
                  <c:v>45493</c:v>
                </c:pt>
                <c:pt idx="6">
                  <c:v>45494</c:v>
                </c:pt>
              </c:numCache>
            </c:numRef>
          </c:cat>
          <c:val>
            <c:numRef>
              <c:f>'Template Report'!$E$699:$E$705</c:f>
              <c:numCache>
                <c:formatCode>General</c:formatCode>
                <c:ptCount val="7"/>
                <c:pt idx="0">
                  <c:v>45</c:v>
                </c:pt>
                <c:pt idx="1">
                  <c:v>43</c:v>
                </c:pt>
                <c:pt idx="2">
                  <c:v>56</c:v>
                </c:pt>
                <c:pt idx="3">
                  <c:v>62</c:v>
                </c:pt>
                <c:pt idx="4">
                  <c:v>39</c:v>
                </c:pt>
                <c:pt idx="5">
                  <c:v>28</c:v>
                </c:pt>
                <c:pt idx="6">
                  <c:v>30</c:v>
                </c:pt>
              </c:numCache>
            </c:numRef>
          </c:val>
          <c:extLst>
            <c:ext xmlns:c16="http://schemas.microsoft.com/office/drawing/2014/chart" uri="{C3380CC4-5D6E-409C-BE32-E72D297353CC}">
              <c16:uniqueId val="{00000000-DADC-4FAE-A0EB-D6A7FA86B2C7}"/>
            </c:ext>
          </c:extLst>
        </c:ser>
        <c:dLbls>
          <c:dLblPos val="outEnd"/>
          <c:showLegendKey val="0"/>
          <c:showVal val="1"/>
          <c:showCatName val="0"/>
          <c:showSerName val="0"/>
          <c:showPercent val="0"/>
          <c:showBubbleSize val="0"/>
        </c:dLbls>
        <c:gapWidth val="219"/>
        <c:overlap val="-27"/>
        <c:axId val="2080757767"/>
        <c:axId val="359268359"/>
      </c:barChart>
      <c:dateAx>
        <c:axId val="2080757767"/>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9268359"/>
        <c:crosses val="autoZero"/>
        <c:auto val="1"/>
        <c:lblOffset val="100"/>
        <c:baseTimeUnit val="days"/>
      </c:dateAx>
      <c:valAx>
        <c:axId val="3592683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075776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Traitement S30</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'Template Report'!$D$706:$D$712</c:f>
              <c:numCache>
                <c:formatCode>d\-mmm</c:formatCode>
                <c:ptCount val="7"/>
                <c:pt idx="0">
                  <c:v>45495</c:v>
                </c:pt>
                <c:pt idx="1">
                  <c:v>45496</c:v>
                </c:pt>
                <c:pt idx="2">
                  <c:v>45497</c:v>
                </c:pt>
                <c:pt idx="3">
                  <c:v>45498</c:v>
                </c:pt>
                <c:pt idx="4">
                  <c:v>45499</c:v>
                </c:pt>
                <c:pt idx="5">
                  <c:v>45500</c:v>
                </c:pt>
                <c:pt idx="6">
                  <c:v>45501</c:v>
                </c:pt>
              </c:numCache>
            </c:numRef>
          </c:cat>
          <c:val>
            <c:numRef>
              <c:f>'Template Report'!$E$706:$E$712</c:f>
              <c:numCache>
                <c:formatCode>General</c:formatCode>
                <c:ptCount val="7"/>
                <c:pt idx="0">
                  <c:v>46</c:v>
                </c:pt>
                <c:pt idx="1">
                  <c:v>63</c:v>
                </c:pt>
                <c:pt idx="2">
                  <c:v>57</c:v>
                </c:pt>
                <c:pt idx="3">
                  <c:v>49</c:v>
                </c:pt>
                <c:pt idx="4">
                  <c:v>26</c:v>
                </c:pt>
                <c:pt idx="5">
                  <c:v>40</c:v>
                </c:pt>
                <c:pt idx="6">
                  <c:v>11</c:v>
                </c:pt>
              </c:numCache>
            </c:numRef>
          </c:val>
          <c:extLst>
            <c:ext xmlns:c16="http://schemas.microsoft.com/office/drawing/2014/chart" uri="{C3380CC4-5D6E-409C-BE32-E72D297353CC}">
              <c16:uniqueId val="{00000000-25C3-4E09-9717-F75EF5FD5725}"/>
            </c:ext>
          </c:extLst>
        </c:ser>
        <c:dLbls>
          <c:dLblPos val="outEnd"/>
          <c:showLegendKey val="0"/>
          <c:showVal val="1"/>
          <c:showCatName val="0"/>
          <c:showSerName val="0"/>
          <c:showPercent val="0"/>
          <c:showBubbleSize val="0"/>
        </c:dLbls>
        <c:gapWidth val="219"/>
        <c:overlap val="-27"/>
        <c:axId val="2008601095"/>
        <c:axId val="2008603143"/>
      </c:barChart>
      <c:dateAx>
        <c:axId val="2008601095"/>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8603143"/>
        <c:crosses val="autoZero"/>
        <c:auto val="1"/>
        <c:lblOffset val="100"/>
        <c:baseTimeUnit val="days"/>
      </c:dateAx>
      <c:valAx>
        <c:axId val="20086031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860109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Traitement JUILLET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'Template Report'!$D$685:$D$715</c:f>
              <c:numCache>
                <c:formatCode>d\-mmm</c:formatCode>
                <c:ptCount val="31"/>
                <c:pt idx="0">
                  <c:v>45474</c:v>
                </c:pt>
                <c:pt idx="1">
                  <c:v>45475</c:v>
                </c:pt>
                <c:pt idx="2">
                  <c:v>45476</c:v>
                </c:pt>
                <c:pt idx="3">
                  <c:v>45477</c:v>
                </c:pt>
                <c:pt idx="4">
                  <c:v>45478</c:v>
                </c:pt>
                <c:pt idx="5">
                  <c:v>45479</c:v>
                </c:pt>
                <c:pt idx="6">
                  <c:v>45480</c:v>
                </c:pt>
                <c:pt idx="7">
                  <c:v>45481</c:v>
                </c:pt>
                <c:pt idx="8">
                  <c:v>45482</c:v>
                </c:pt>
                <c:pt idx="9">
                  <c:v>45483</c:v>
                </c:pt>
                <c:pt idx="10">
                  <c:v>45484</c:v>
                </c:pt>
                <c:pt idx="11">
                  <c:v>45485</c:v>
                </c:pt>
                <c:pt idx="12">
                  <c:v>45486</c:v>
                </c:pt>
                <c:pt idx="13">
                  <c:v>45487</c:v>
                </c:pt>
                <c:pt idx="14">
                  <c:v>45488</c:v>
                </c:pt>
                <c:pt idx="15">
                  <c:v>45489</c:v>
                </c:pt>
                <c:pt idx="16">
                  <c:v>45490</c:v>
                </c:pt>
                <c:pt idx="17">
                  <c:v>45491</c:v>
                </c:pt>
                <c:pt idx="18">
                  <c:v>45492</c:v>
                </c:pt>
                <c:pt idx="19">
                  <c:v>45493</c:v>
                </c:pt>
                <c:pt idx="20">
                  <c:v>45494</c:v>
                </c:pt>
                <c:pt idx="21">
                  <c:v>45495</c:v>
                </c:pt>
                <c:pt idx="22">
                  <c:v>45496</c:v>
                </c:pt>
                <c:pt idx="23">
                  <c:v>45497</c:v>
                </c:pt>
                <c:pt idx="24">
                  <c:v>45498</c:v>
                </c:pt>
                <c:pt idx="25">
                  <c:v>45499</c:v>
                </c:pt>
                <c:pt idx="26">
                  <c:v>45500</c:v>
                </c:pt>
                <c:pt idx="27">
                  <c:v>45501</c:v>
                </c:pt>
                <c:pt idx="28">
                  <c:v>45502</c:v>
                </c:pt>
                <c:pt idx="29">
                  <c:v>45503</c:v>
                </c:pt>
                <c:pt idx="30">
                  <c:v>45504</c:v>
                </c:pt>
              </c:numCache>
            </c:numRef>
          </c:cat>
          <c:val>
            <c:numRef>
              <c:f>'Template Report'!$E$685:$E$715</c:f>
              <c:numCache>
                <c:formatCode>General</c:formatCode>
                <c:ptCount val="31"/>
                <c:pt idx="0">
                  <c:v>101</c:v>
                </c:pt>
                <c:pt idx="1">
                  <c:v>79</c:v>
                </c:pt>
                <c:pt idx="2">
                  <c:v>84</c:v>
                </c:pt>
                <c:pt idx="3">
                  <c:v>86</c:v>
                </c:pt>
                <c:pt idx="4">
                  <c:v>36</c:v>
                </c:pt>
                <c:pt idx="5">
                  <c:v>51</c:v>
                </c:pt>
                <c:pt idx="6">
                  <c:v>21</c:v>
                </c:pt>
                <c:pt idx="7">
                  <c:v>55</c:v>
                </c:pt>
                <c:pt idx="8">
                  <c:v>48</c:v>
                </c:pt>
                <c:pt idx="9">
                  <c:v>49</c:v>
                </c:pt>
                <c:pt idx="10">
                  <c:v>74</c:v>
                </c:pt>
                <c:pt idx="11">
                  <c:v>36</c:v>
                </c:pt>
                <c:pt idx="12">
                  <c:v>22</c:v>
                </c:pt>
                <c:pt idx="13">
                  <c:v>39</c:v>
                </c:pt>
                <c:pt idx="14">
                  <c:v>45</c:v>
                </c:pt>
                <c:pt idx="15">
                  <c:v>43</c:v>
                </c:pt>
                <c:pt idx="16">
                  <c:v>56</c:v>
                </c:pt>
                <c:pt idx="17">
                  <c:v>62</c:v>
                </c:pt>
                <c:pt idx="18">
                  <c:v>39</c:v>
                </c:pt>
                <c:pt idx="19">
                  <c:v>28</c:v>
                </c:pt>
                <c:pt idx="20">
                  <c:v>30</c:v>
                </c:pt>
                <c:pt idx="21">
                  <c:v>46</c:v>
                </c:pt>
                <c:pt idx="22">
                  <c:v>63</c:v>
                </c:pt>
                <c:pt idx="23">
                  <c:v>57</c:v>
                </c:pt>
                <c:pt idx="24">
                  <c:v>49</c:v>
                </c:pt>
                <c:pt idx="25">
                  <c:v>26</c:v>
                </c:pt>
                <c:pt idx="26">
                  <c:v>40</c:v>
                </c:pt>
                <c:pt idx="27">
                  <c:v>11</c:v>
                </c:pt>
                <c:pt idx="28">
                  <c:v>66</c:v>
                </c:pt>
                <c:pt idx="29">
                  <c:v>71</c:v>
                </c:pt>
                <c:pt idx="30">
                  <c:v>64</c:v>
                </c:pt>
              </c:numCache>
            </c:numRef>
          </c:val>
          <c:extLst>
            <c:ext xmlns:c16="http://schemas.microsoft.com/office/drawing/2014/chart" uri="{C3380CC4-5D6E-409C-BE32-E72D297353CC}">
              <c16:uniqueId val="{00000000-5B75-4E44-A509-968B143476A9}"/>
            </c:ext>
          </c:extLst>
        </c:ser>
        <c:dLbls>
          <c:dLblPos val="outEnd"/>
          <c:showLegendKey val="0"/>
          <c:showVal val="1"/>
          <c:showCatName val="0"/>
          <c:showSerName val="0"/>
          <c:showPercent val="0"/>
          <c:showBubbleSize val="0"/>
        </c:dLbls>
        <c:gapWidth val="219"/>
        <c:overlap val="-27"/>
        <c:axId val="1101121032"/>
        <c:axId val="1101123080"/>
      </c:barChart>
      <c:dateAx>
        <c:axId val="1101121032"/>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1123080"/>
        <c:crosses val="autoZero"/>
        <c:auto val="1"/>
        <c:lblOffset val="100"/>
        <c:baseTimeUnit val="days"/>
      </c:dateAx>
      <c:valAx>
        <c:axId val="11011230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11210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Traitement S31</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'Template Report'!$D$713:$D$720</c:f>
              <c:numCache>
                <c:formatCode>d\-mmm</c:formatCode>
                <c:ptCount val="8"/>
                <c:pt idx="0">
                  <c:v>45502</c:v>
                </c:pt>
                <c:pt idx="1">
                  <c:v>45503</c:v>
                </c:pt>
                <c:pt idx="2">
                  <c:v>45504</c:v>
                </c:pt>
                <c:pt idx="4">
                  <c:v>45505</c:v>
                </c:pt>
                <c:pt idx="5">
                  <c:v>45506</c:v>
                </c:pt>
                <c:pt idx="6">
                  <c:v>45507</c:v>
                </c:pt>
                <c:pt idx="7">
                  <c:v>45508</c:v>
                </c:pt>
              </c:numCache>
            </c:numRef>
          </c:cat>
          <c:val>
            <c:numRef>
              <c:f>'Template Report'!$E$713:$E$720</c:f>
              <c:numCache>
                <c:formatCode>General</c:formatCode>
                <c:ptCount val="8"/>
                <c:pt idx="0">
                  <c:v>66</c:v>
                </c:pt>
                <c:pt idx="1">
                  <c:v>71</c:v>
                </c:pt>
                <c:pt idx="2">
                  <c:v>64</c:v>
                </c:pt>
                <c:pt idx="4">
                  <c:v>64</c:v>
                </c:pt>
                <c:pt idx="5">
                  <c:v>46</c:v>
                </c:pt>
                <c:pt idx="6">
                  <c:v>5</c:v>
                </c:pt>
                <c:pt idx="7">
                  <c:v>17</c:v>
                </c:pt>
              </c:numCache>
            </c:numRef>
          </c:val>
          <c:extLst>
            <c:ext xmlns:c16="http://schemas.microsoft.com/office/drawing/2014/chart" uri="{C3380CC4-5D6E-409C-BE32-E72D297353CC}">
              <c16:uniqueId val="{00000000-7782-4E5D-A7C2-F787F81FB118}"/>
            </c:ext>
          </c:extLst>
        </c:ser>
        <c:dLbls>
          <c:dLblPos val="outEnd"/>
          <c:showLegendKey val="0"/>
          <c:showVal val="1"/>
          <c:showCatName val="0"/>
          <c:showSerName val="0"/>
          <c:showPercent val="0"/>
          <c:showBubbleSize val="0"/>
        </c:dLbls>
        <c:gapWidth val="219"/>
        <c:overlap val="-27"/>
        <c:axId val="244005383"/>
        <c:axId val="1357802503"/>
      </c:barChart>
      <c:dateAx>
        <c:axId val="244005383"/>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7802503"/>
        <c:crosses val="autoZero"/>
        <c:auto val="1"/>
        <c:lblOffset val="100"/>
        <c:baseTimeUnit val="days"/>
      </c:dateAx>
      <c:valAx>
        <c:axId val="13578025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400538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Traitement S32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'Template Report'!$D$721:$D$727</c:f>
              <c:numCache>
                <c:formatCode>d\-mmm</c:formatCode>
                <c:ptCount val="7"/>
                <c:pt idx="0">
                  <c:v>45509</c:v>
                </c:pt>
                <c:pt idx="1">
                  <c:v>45510</c:v>
                </c:pt>
                <c:pt idx="2">
                  <c:v>45511</c:v>
                </c:pt>
                <c:pt idx="3">
                  <c:v>45512</c:v>
                </c:pt>
                <c:pt idx="4">
                  <c:v>45513</c:v>
                </c:pt>
                <c:pt idx="5">
                  <c:v>45514</c:v>
                </c:pt>
                <c:pt idx="6">
                  <c:v>45515</c:v>
                </c:pt>
              </c:numCache>
            </c:numRef>
          </c:cat>
          <c:val>
            <c:numRef>
              <c:f>'Template Report'!$E$721:$E$727</c:f>
              <c:numCache>
                <c:formatCode>General</c:formatCode>
                <c:ptCount val="7"/>
                <c:pt idx="0">
                  <c:v>34</c:v>
                </c:pt>
                <c:pt idx="1">
                  <c:v>49</c:v>
                </c:pt>
                <c:pt idx="2">
                  <c:v>44</c:v>
                </c:pt>
                <c:pt idx="3">
                  <c:v>55</c:v>
                </c:pt>
                <c:pt idx="4">
                  <c:v>40</c:v>
                </c:pt>
                <c:pt idx="5">
                  <c:v>12</c:v>
                </c:pt>
                <c:pt idx="6">
                  <c:v>34</c:v>
                </c:pt>
              </c:numCache>
            </c:numRef>
          </c:val>
          <c:extLst>
            <c:ext xmlns:c16="http://schemas.microsoft.com/office/drawing/2014/chart" uri="{C3380CC4-5D6E-409C-BE32-E72D297353CC}">
              <c16:uniqueId val="{00000000-EDEE-48A7-AB28-9CD0B4416C37}"/>
            </c:ext>
          </c:extLst>
        </c:ser>
        <c:dLbls>
          <c:dLblPos val="outEnd"/>
          <c:showLegendKey val="0"/>
          <c:showVal val="1"/>
          <c:showCatName val="0"/>
          <c:showSerName val="0"/>
          <c:showPercent val="0"/>
          <c:showBubbleSize val="0"/>
        </c:dLbls>
        <c:gapWidth val="219"/>
        <c:overlap val="-27"/>
        <c:axId val="2030534664"/>
        <c:axId val="2030536712"/>
      </c:barChart>
      <c:dateAx>
        <c:axId val="203053466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536712"/>
        <c:crosses val="autoZero"/>
        <c:auto val="1"/>
        <c:lblOffset val="100"/>
        <c:baseTimeUnit val="days"/>
      </c:dateAx>
      <c:valAx>
        <c:axId val="20305367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5346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Traitement S33</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'Template Report'!$D$728:$D$734</c:f>
              <c:numCache>
                <c:formatCode>d\-mmm</c:formatCode>
                <c:ptCount val="7"/>
                <c:pt idx="0">
                  <c:v>45516</c:v>
                </c:pt>
                <c:pt idx="1">
                  <c:v>45517</c:v>
                </c:pt>
                <c:pt idx="2">
                  <c:v>45518</c:v>
                </c:pt>
                <c:pt idx="3">
                  <c:v>45519</c:v>
                </c:pt>
                <c:pt idx="4">
                  <c:v>45520</c:v>
                </c:pt>
                <c:pt idx="5">
                  <c:v>45521</c:v>
                </c:pt>
                <c:pt idx="6">
                  <c:v>45522</c:v>
                </c:pt>
              </c:numCache>
            </c:numRef>
          </c:cat>
          <c:val>
            <c:numRef>
              <c:f>'Template Report'!$E$728:$E$734</c:f>
              <c:numCache>
                <c:formatCode>General</c:formatCode>
                <c:ptCount val="7"/>
                <c:pt idx="0">
                  <c:v>36</c:v>
                </c:pt>
                <c:pt idx="1">
                  <c:v>49</c:v>
                </c:pt>
                <c:pt idx="2">
                  <c:v>40</c:v>
                </c:pt>
                <c:pt idx="3">
                  <c:v>12</c:v>
                </c:pt>
                <c:pt idx="4">
                  <c:v>73</c:v>
                </c:pt>
                <c:pt idx="5">
                  <c:v>17</c:v>
                </c:pt>
                <c:pt idx="6">
                  <c:v>15</c:v>
                </c:pt>
              </c:numCache>
            </c:numRef>
          </c:val>
          <c:extLst>
            <c:ext xmlns:c16="http://schemas.microsoft.com/office/drawing/2014/chart" uri="{C3380CC4-5D6E-409C-BE32-E72D297353CC}">
              <c16:uniqueId val="{00000000-2E1E-4D2C-A214-226E384E46E9}"/>
            </c:ext>
          </c:extLst>
        </c:ser>
        <c:dLbls>
          <c:dLblPos val="outEnd"/>
          <c:showLegendKey val="0"/>
          <c:showVal val="1"/>
          <c:showCatName val="0"/>
          <c:showSerName val="0"/>
          <c:showPercent val="0"/>
          <c:showBubbleSize val="0"/>
        </c:dLbls>
        <c:gapWidth val="219"/>
        <c:overlap val="-27"/>
        <c:axId val="497566216"/>
        <c:axId val="497568264"/>
      </c:barChart>
      <c:dateAx>
        <c:axId val="497566216"/>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568264"/>
        <c:crosses val="autoZero"/>
        <c:auto val="1"/>
        <c:lblOffset val="100"/>
        <c:baseTimeUnit val="days"/>
      </c:dateAx>
      <c:valAx>
        <c:axId val="4975682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5662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Traitement S34</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'Template Report'!$D$735:$D$741</c:f>
              <c:numCache>
                <c:formatCode>d\-mmm</c:formatCode>
                <c:ptCount val="7"/>
                <c:pt idx="0">
                  <c:v>45523</c:v>
                </c:pt>
                <c:pt idx="1">
                  <c:v>45524</c:v>
                </c:pt>
                <c:pt idx="2">
                  <c:v>45525</c:v>
                </c:pt>
                <c:pt idx="3">
                  <c:v>45526</c:v>
                </c:pt>
                <c:pt idx="4">
                  <c:v>45527</c:v>
                </c:pt>
                <c:pt idx="5">
                  <c:v>45528</c:v>
                </c:pt>
                <c:pt idx="6">
                  <c:v>45529</c:v>
                </c:pt>
              </c:numCache>
            </c:numRef>
          </c:cat>
          <c:val>
            <c:numRef>
              <c:f>'Template Report'!$E$735:$E$741</c:f>
              <c:numCache>
                <c:formatCode>General</c:formatCode>
                <c:ptCount val="7"/>
                <c:pt idx="0">
                  <c:v>24</c:v>
                </c:pt>
                <c:pt idx="1">
                  <c:v>36</c:v>
                </c:pt>
                <c:pt idx="2">
                  <c:v>35</c:v>
                </c:pt>
                <c:pt idx="3">
                  <c:v>21</c:v>
                </c:pt>
                <c:pt idx="4">
                  <c:v>35</c:v>
                </c:pt>
                <c:pt idx="5">
                  <c:v>33</c:v>
                </c:pt>
                <c:pt idx="6">
                  <c:v>8</c:v>
                </c:pt>
              </c:numCache>
            </c:numRef>
          </c:val>
          <c:extLst>
            <c:ext xmlns:c16="http://schemas.microsoft.com/office/drawing/2014/chart" uri="{C3380CC4-5D6E-409C-BE32-E72D297353CC}">
              <c16:uniqueId val="{00000000-5324-431B-8182-877403C87E96}"/>
            </c:ext>
          </c:extLst>
        </c:ser>
        <c:dLbls>
          <c:dLblPos val="outEnd"/>
          <c:showLegendKey val="0"/>
          <c:showVal val="1"/>
          <c:showCatName val="0"/>
          <c:showSerName val="0"/>
          <c:showPercent val="0"/>
          <c:showBubbleSize val="0"/>
        </c:dLbls>
        <c:gapWidth val="219"/>
        <c:overlap val="-27"/>
        <c:axId val="1108516360"/>
        <c:axId val="1407575559"/>
      </c:barChart>
      <c:dateAx>
        <c:axId val="1108516360"/>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7575559"/>
        <c:crosses val="autoZero"/>
        <c:auto val="1"/>
        <c:lblOffset val="100"/>
        <c:baseTimeUnit val="days"/>
      </c:dateAx>
      <c:valAx>
        <c:axId val="14075755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85163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Traitement S16</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'Template Report'!$D$230:$D$236</c:f>
              <c:numCache>
                <c:formatCode>d\-mmm</c:formatCode>
                <c:ptCount val="7"/>
                <c:pt idx="0">
                  <c:v>45033</c:v>
                </c:pt>
                <c:pt idx="1">
                  <c:v>45034</c:v>
                </c:pt>
                <c:pt idx="2">
                  <c:v>45035</c:v>
                </c:pt>
                <c:pt idx="3">
                  <c:v>45036</c:v>
                </c:pt>
                <c:pt idx="4">
                  <c:v>45037</c:v>
                </c:pt>
                <c:pt idx="5">
                  <c:v>45038</c:v>
                </c:pt>
                <c:pt idx="6">
                  <c:v>45039</c:v>
                </c:pt>
              </c:numCache>
            </c:numRef>
          </c:cat>
          <c:val>
            <c:numRef>
              <c:f>'Template Report'!$E$230:$E$236</c:f>
              <c:numCache>
                <c:formatCode>General</c:formatCode>
                <c:ptCount val="7"/>
                <c:pt idx="0">
                  <c:v>23</c:v>
                </c:pt>
                <c:pt idx="1">
                  <c:v>42</c:v>
                </c:pt>
                <c:pt idx="2">
                  <c:v>15</c:v>
                </c:pt>
                <c:pt idx="3">
                  <c:v>35</c:v>
                </c:pt>
                <c:pt idx="4">
                  <c:v>14</c:v>
                </c:pt>
                <c:pt idx="5">
                  <c:v>17</c:v>
                </c:pt>
                <c:pt idx="6">
                  <c:v>21</c:v>
                </c:pt>
              </c:numCache>
            </c:numRef>
          </c:val>
          <c:extLst>
            <c:ext xmlns:c16="http://schemas.microsoft.com/office/drawing/2014/chart" uri="{C3380CC4-5D6E-409C-BE32-E72D297353CC}">
              <c16:uniqueId val="{00000001-F9C6-408F-B924-D82762FAC0B6}"/>
            </c:ext>
          </c:extLst>
        </c:ser>
        <c:dLbls>
          <c:dLblPos val="outEnd"/>
          <c:showLegendKey val="0"/>
          <c:showVal val="1"/>
          <c:showCatName val="0"/>
          <c:showSerName val="0"/>
          <c:showPercent val="0"/>
          <c:showBubbleSize val="0"/>
        </c:dLbls>
        <c:gapWidth val="219"/>
        <c:overlap val="-27"/>
        <c:axId val="1526371095"/>
        <c:axId val="1426464536"/>
      </c:barChart>
      <c:dateAx>
        <c:axId val="1526371095"/>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6464536"/>
        <c:crosses val="autoZero"/>
        <c:auto val="1"/>
        <c:lblOffset val="100"/>
        <c:baseTimeUnit val="days"/>
      </c:dateAx>
      <c:valAx>
        <c:axId val="14264645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637109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Traitement S17</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'Template Report'!$D$237:$D$242</c:f>
              <c:numCache>
                <c:formatCode>d\-mmm</c:formatCode>
                <c:ptCount val="6"/>
                <c:pt idx="0">
                  <c:v>45040</c:v>
                </c:pt>
                <c:pt idx="1">
                  <c:v>45041</c:v>
                </c:pt>
                <c:pt idx="2">
                  <c:v>45042</c:v>
                </c:pt>
                <c:pt idx="3">
                  <c:v>45043</c:v>
                </c:pt>
                <c:pt idx="4">
                  <c:v>45044</c:v>
                </c:pt>
                <c:pt idx="5">
                  <c:v>45045</c:v>
                </c:pt>
              </c:numCache>
            </c:numRef>
          </c:cat>
          <c:val>
            <c:numRef>
              <c:f>'Template Report'!$E$237:$E$242</c:f>
              <c:numCache>
                <c:formatCode>General</c:formatCode>
                <c:ptCount val="6"/>
                <c:pt idx="0">
                  <c:v>18</c:v>
                </c:pt>
                <c:pt idx="1">
                  <c:v>37</c:v>
                </c:pt>
                <c:pt idx="2">
                  <c:v>49</c:v>
                </c:pt>
                <c:pt idx="3">
                  <c:v>38</c:v>
                </c:pt>
                <c:pt idx="4">
                  <c:v>12</c:v>
                </c:pt>
                <c:pt idx="5">
                  <c:v>22</c:v>
                </c:pt>
              </c:numCache>
            </c:numRef>
          </c:val>
          <c:extLst>
            <c:ext xmlns:c16="http://schemas.microsoft.com/office/drawing/2014/chart" uri="{C3380CC4-5D6E-409C-BE32-E72D297353CC}">
              <c16:uniqueId val="{00000001-3959-48F2-9A43-B41410AC7766}"/>
            </c:ext>
          </c:extLst>
        </c:ser>
        <c:dLbls>
          <c:dLblPos val="outEnd"/>
          <c:showLegendKey val="0"/>
          <c:showVal val="1"/>
          <c:showCatName val="0"/>
          <c:showSerName val="0"/>
          <c:showPercent val="0"/>
          <c:showBubbleSize val="0"/>
        </c:dLbls>
        <c:gapWidth val="219"/>
        <c:overlap val="-27"/>
        <c:axId val="1455701320"/>
        <c:axId val="1216895880"/>
      </c:barChart>
      <c:dateAx>
        <c:axId val="1455701320"/>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6895880"/>
        <c:crosses val="autoZero"/>
        <c:auto val="1"/>
        <c:lblOffset val="100"/>
        <c:baseTimeUnit val="days"/>
      </c:dateAx>
      <c:valAx>
        <c:axId val="12168958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570132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Traitement AVRIL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'Template Report'!$D$214:$D$243</c:f>
              <c:numCache>
                <c:formatCode>d\-mmm</c:formatCode>
                <c:ptCount val="30"/>
                <c:pt idx="0">
                  <c:v>45017</c:v>
                </c:pt>
                <c:pt idx="1">
                  <c:v>45018</c:v>
                </c:pt>
                <c:pt idx="2">
                  <c:v>45019</c:v>
                </c:pt>
                <c:pt idx="3">
                  <c:v>45020</c:v>
                </c:pt>
                <c:pt idx="4">
                  <c:v>45021</c:v>
                </c:pt>
                <c:pt idx="5">
                  <c:v>45022</c:v>
                </c:pt>
                <c:pt idx="6">
                  <c:v>45023</c:v>
                </c:pt>
                <c:pt idx="7">
                  <c:v>45024</c:v>
                </c:pt>
                <c:pt idx="8">
                  <c:v>45025</c:v>
                </c:pt>
                <c:pt idx="9">
                  <c:v>45026</c:v>
                </c:pt>
                <c:pt idx="10">
                  <c:v>45027</c:v>
                </c:pt>
                <c:pt idx="11">
                  <c:v>45028</c:v>
                </c:pt>
                <c:pt idx="12">
                  <c:v>45029</c:v>
                </c:pt>
                <c:pt idx="13">
                  <c:v>45030</c:v>
                </c:pt>
                <c:pt idx="14">
                  <c:v>45031</c:v>
                </c:pt>
                <c:pt idx="15">
                  <c:v>45032</c:v>
                </c:pt>
                <c:pt idx="16">
                  <c:v>45033</c:v>
                </c:pt>
                <c:pt idx="17">
                  <c:v>45034</c:v>
                </c:pt>
                <c:pt idx="18">
                  <c:v>45035</c:v>
                </c:pt>
                <c:pt idx="19">
                  <c:v>45036</c:v>
                </c:pt>
                <c:pt idx="20">
                  <c:v>45037</c:v>
                </c:pt>
                <c:pt idx="21">
                  <c:v>45038</c:v>
                </c:pt>
                <c:pt idx="22">
                  <c:v>45039</c:v>
                </c:pt>
                <c:pt idx="23">
                  <c:v>45040</c:v>
                </c:pt>
                <c:pt idx="24">
                  <c:v>45041</c:v>
                </c:pt>
                <c:pt idx="25">
                  <c:v>45042</c:v>
                </c:pt>
                <c:pt idx="26">
                  <c:v>45043</c:v>
                </c:pt>
                <c:pt idx="27">
                  <c:v>45044</c:v>
                </c:pt>
                <c:pt idx="28">
                  <c:v>45045</c:v>
                </c:pt>
                <c:pt idx="29">
                  <c:v>45046</c:v>
                </c:pt>
              </c:numCache>
            </c:numRef>
          </c:cat>
          <c:val>
            <c:numRef>
              <c:f>'Template Report'!$E$214:$E$243</c:f>
              <c:numCache>
                <c:formatCode>General</c:formatCode>
                <c:ptCount val="30"/>
                <c:pt idx="0">
                  <c:v>19</c:v>
                </c:pt>
                <c:pt idx="1">
                  <c:v>17</c:v>
                </c:pt>
                <c:pt idx="2">
                  <c:v>24</c:v>
                </c:pt>
                <c:pt idx="3">
                  <c:v>26</c:v>
                </c:pt>
                <c:pt idx="4">
                  <c:v>10</c:v>
                </c:pt>
                <c:pt idx="5">
                  <c:v>16</c:v>
                </c:pt>
                <c:pt idx="6">
                  <c:v>14</c:v>
                </c:pt>
                <c:pt idx="7">
                  <c:v>11</c:v>
                </c:pt>
                <c:pt idx="8">
                  <c:v>5</c:v>
                </c:pt>
                <c:pt idx="9">
                  <c:v>23</c:v>
                </c:pt>
                <c:pt idx="10">
                  <c:v>19</c:v>
                </c:pt>
                <c:pt idx="11">
                  <c:v>16</c:v>
                </c:pt>
                <c:pt idx="12">
                  <c:v>32</c:v>
                </c:pt>
                <c:pt idx="13">
                  <c:v>21</c:v>
                </c:pt>
                <c:pt idx="14">
                  <c:v>10</c:v>
                </c:pt>
                <c:pt idx="15">
                  <c:v>12</c:v>
                </c:pt>
                <c:pt idx="16">
                  <c:v>23</c:v>
                </c:pt>
                <c:pt idx="17">
                  <c:v>42</c:v>
                </c:pt>
                <c:pt idx="18">
                  <c:v>15</c:v>
                </c:pt>
                <c:pt idx="19">
                  <c:v>35</c:v>
                </c:pt>
                <c:pt idx="20">
                  <c:v>14</c:v>
                </c:pt>
                <c:pt idx="21">
                  <c:v>17</c:v>
                </c:pt>
                <c:pt idx="22">
                  <c:v>21</c:v>
                </c:pt>
                <c:pt idx="23">
                  <c:v>18</c:v>
                </c:pt>
                <c:pt idx="24">
                  <c:v>37</c:v>
                </c:pt>
                <c:pt idx="25">
                  <c:v>49</c:v>
                </c:pt>
                <c:pt idx="26">
                  <c:v>38</c:v>
                </c:pt>
                <c:pt idx="27">
                  <c:v>12</c:v>
                </c:pt>
                <c:pt idx="28">
                  <c:v>22</c:v>
                </c:pt>
                <c:pt idx="29">
                  <c:v>33</c:v>
                </c:pt>
              </c:numCache>
            </c:numRef>
          </c:val>
          <c:extLst>
            <c:ext xmlns:c16="http://schemas.microsoft.com/office/drawing/2014/chart" uri="{C3380CC4-5D6E-409C-BE32-E72D297353CC}">
              <c16:uniqueId val="{00000001-4B84-4FCA-B0AF-4497C0AAB9D2}"/>
            </c:ext>
          </c:extLst>
        </c:ser>
        <c:dLbls>
          <c:dLblPos val="outEnd"/>
          <c:showLegendKey val="0"/>
          <c:showVal val="1"/>
          <c:showCatName val="0"/>
          <c:showSerName val="0"/>
          <c:showPercent val="0"/>
          <c:showBubbleSize val="0"/>
        </c:dLbls>
        <c:gapWidth val="219"/>
        <c:overlap val="-27"/>
        <c:axId val="880241448"/>
        <c:axId val="42550343"/>
      </c:barChart>
      <c:dateAx>
        <c:axId val="880241448"/>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550343"/>
        <c:crosses val="autoZero"/>
        <c:auto val="1"/>
        <c:lblOffset val="100"/>
        <c:baseTimeUnit val="days"/>
      </c:dateAx>
      <c:valAx>
        <c:axId val="425503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02414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Traitement S18</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'Template Report'!$D$245:$D$251</c:f>
              <c:numCache>
                <c:formatCode>d\-mmm</c:formatCode>
                <c:ptCount val="7"/>
                <c:pt idx="0">
                  <c:v>45047</c:v>
                </c:pt>
                <c:pt idx="1">
                  <c:v>45048</c:v>
                </c:pt>
                <c:pt idx="2">
                  <c:v>45049</c:v>
                </c:pt>
                <c:pt idx="3">
                  <c:v>45050</c:v>
                </c:pt>
                <c:pt idx="4">
                  <c:v>45051</c:v>
                </c:pt>
                <c:pt idx="5">
                  <c:v>45052</c:v>
                </c:pt>
                <c:pt idx="6">
                  <c:v>45053</c:v>
                </c:pt>
              </c:numCache>
            </c:numRef>
          </c:cat>
          <c:val>
            <c:numRef>
              <c:f>'Template Report'!$E$245:$E$251</c:f>
              <c:numCache>
                <c:formatCode>General</c:formatCode>
                <c:ptCount val="7"/>
                <c:pt idx="0">
                  <c:v>26</c:v>
                </c:pt>
                <c:pt idx="1">
                  <c:v>30</c:v>
                </c:pt>
                <c:pt idx="2">
                  <c:v>45</c:v>
                </c:pt>
                <c:pt idx="3">
                  <c:v>34</c:v>
                </c:pt>
                <c:pt idx="4">
                  <c:v>26</c:v>
                </c:pt>
                <c:pt idx="5">
                  <c:v>56</c:v>
                </c:pt>
                <c:pt idx="6">
                  <c:v>39</c:v>
                </c:pt>
              </c:numCache>
            </c:numRef>
          </c:val>
          <c:extLst>
            <c:ext xmlns:c16="http://schemas.microsoft.com/office/drawing/2014/chart" uri="{C3380CC4-5D6E-409C-BE32-E72D297353CC}">
              <c16:uniqueId val="{00000001-76B9-473C-92BE-2E28A3FFC8B0}"/>
            </c:ext>
          </c:extLst>
        </c:ser>
        <c:dLbls>
          <c:dLblPos val="outEnd"/>
          <c:showLegendKey val="0"/>
          <c:showVal val="1"/>
          <c:showCatName val="0"/>
          <c:showSerName val="0"/>
          <c:showPercent val="0"/>
          <c:showBubbleSize val="0"/>
        </c:dLbls>
        <c:gapWidth val="219"/>
        <c:overlap val="-27"/>
        <c:axId val="150994711"/>
        <c:axId val="1923273624"/>
      </c:barChart>
      <c:dateAx>
        <c:axId val="150994711"/>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3273624"/>
        <c:crosses val="autoZero"/>
        <c:auto val="1"/>
        <c:lblOffset val="100"/>
        <c:baseTimeUnit val="days"/>
      </c:dateAx>
      <c:valAx>
        <c:axId val="19232736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99471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Traitement S19</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'Template Report'!$D$252:$D$258</c:f>
              <c:numCache>
                <c:formatCode>d\-mmm</c:formatCode>
                <c:ptCount val="7"/>
                <c:pt idx="0">
                  <c:v>45054</c:v>
                </c:pt>
                <c:pt idx="1">
                  <c:v>45055</c:v>
                </c:pt>
                <c:pt idx="2">
                  <c:v>45056</c:v>
                </c:pt>
                <c:pt idx="3">
                  <c:v>45057</c:v>
                </c:pt>
                <c:pt idx="4">
                  <c:v>45058</c:v>
                </c:pt>
                <c:pt idx="5">
                  <c:v>45059</c:v>
                </c:pt>
                <c:pt idx="6">
                  <c:v>45060</c:v>
                </c:pt>
              </c:numCache>
            </c:numRef>
          </c:cat>
          <c:val>
            <c:numRef>
              <c:f>'Template Report'!$E$252:$E$258</c:f>
              <c:numCache>
                <c:formatCode>General</c:formatCode>
                <c:ptCount val="7"/>
                <c:pt idx="0">
                  <c:v>38</c:v>
                </c:pt>
                <c:pt idx="1">
                  <c:v>33</c:v>
                </c:pt>
                <c:pt idx="2">
                  <c:v>35</c:v>
                </c:pt>
                <c:pt idx="3">
                  <c:v>78</c:v>
                </c:pt>
                <c:pt idx="4">
                  <c:v>20</c:v>
                </c:pt>
                <c:pt idx="5">
                  <c:v>17</c:v>
                </c:pt>
                <c:pt idx="6">
                  <c:v>35</c:v>
                </c:pt>
              </c:numCache>
            </c:numRef>
          </c:val>
          <c:extLst>
            <c:ext xmlns:c16="http://schemas.microsoft.com/office/drawing/2014/chart" uri="{C3380CC4-5D6E-409C-BE32-E72D297353CC}">
              <c16:uniqueId val="{00000001-2A0C-4866-9594-8ABA651739C7}"/>
            </c:ext>
          </c:extLst>
        </c:ser>
        <c:dLbls>
          <c:dLblPos val="outEnd"/>
          <c:showLegendKey val="0"/>
          <c:showVal val="1"/>
          <c:showCatName val="0"/>
          <c:showSerName val="0"/>
          <c:showPercent val="0"/>
          <c:showBubbleSize val="0"/>
        </c:dLbls>
        <c:gapWidth val="219"/>
        <c:overlap val="-27"/>
        <c:axId val="1034811816"/>
        <c:axId val="353002215"/>
      </c:barChart>
      <c:dateAx>
        <c:axId val="1034811816"/>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3002215"/>
        <c:crosses val="autoZero"/>
        <c:auto val="1"/>
        <c:lblOffset val="100"/>
        <c:baseTimeUnit val="days"/>
      </c:dateAx>
      <c:valAx>
        <c:axId val="3530022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48118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Traitement NOVEMBRE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'Template Report'!$D$435:$D$464</c:f>
              <c:numCache>
                <c:formatCode>d\-mmm</c:formatCode>
                <c:ptCount val="30"/>
                <c:pt idx="0">
                  <c:v>45231</c:v>
                </c:pt>
                <c:pt idx="1">
                  <c:v>45232</c:v>
                </c:pt>
                <c:pt idx="2">
                  <c:v>45233</c:v>
                </c:pt>
                <c:pt idx="3">
                  <c:v>45234</c:v>
                </c:pt>
                <c:pt idx="4">
                  <c:v>45235</c:v>
                </c:pt>
                <c:pt idx="5">
                  <c:v>45236</c:v>
                </c:pt>
                <c:pt idx="6">
                  <c:v>45237</c:v>
                </c:pt>
                <c:pt idx="7">
                  <c:v>45238</c:v>
                </c:pt>
                <c:pt idx="8">
                  <c:v>45239</c:v>
                </c:pt>
                <c:pt idx="9">
                  <c:v>45240</c:v>
                </c:pt>
                <c:pt idx="10">
                  <c:v>45241</c:v>
                </c:pt>
                <c:pt idx="11">
                  <c:v>45242</c:v>
                </c:pt>
                <c:pt idx="12">
                  <c:v>45243</c:v>
                </c:pt>
                <c:pt idx="13">
                  <c:v>45244</c:v>
                </c:pt>
                <c:pt idx="14">
                  <c:v>45245</c:v>
                </c:pt>
                <c:pt idx="15">
                  <c:v>45246</c:v>
                </c:pt>
                <c:pt idx="16">
                  <c:v>45247</c:v>
                </c:pt>
                <c:pt idx="17">
                  <c:v>45248</c:v>
                </c:pt>
                <c:pt idx="18">
                  <c:v>45249</c:v>
                </c:pt>
                <c:pt idx="19">
                  <c:v>45250</c:v>
                </c:pt>
                <c:pt idx="20">
                  <c:v>45251</c:v>
                </c:pt>
                <c:pt idx="21">
                  <c:v>45252</c:v>
                </c:pt>
                <c:pt idx="22">
                  <c:v>45253</c:v>
                </c:pt>
                <c:pt idx="23">
                  <c:v>45254</c:v>
                </c:pt>
                <c:pt idx="24">
                  <c:v>45255</c:v>
                </c:pt>
                <c:pt idx="25">
                  <c:v>45256</c:v>
                </c:pt>
                <c:pt idx="26">
                  <c:v>45257</c:v>
                </c:pt>
                <c:pt idx="27">
                  <c:v>45258</c:v>
                </c:pt>
                <c:pt idx="28">
                  <c:v>45259</c:v>
                </c:pt>
                <c:pt idx="29">
                  <c:v>45260</c:v>
                </c:pt>
              </c:numCache>
            </c:numRef>
          </c:cat>
          <c:val>
            <c:numRef>
              <c:f>'Template Report'!$E$435:$E$464</c:f>
              <c:numCache>
                <c:formatCode>General</c:formatCode>
                <c:ptCount val="30"/>
                <c:pt idx="0">
                  <c:v>8</c:v>
                </c:pt>
                <c:pt idx="1">
                  <c:v>4</c:v>
                </c:pt>
                <c:pt idx="2">
                  <c:v>23</c:v>
                </c:pt>
                <c:pt idx="3">
                  <c:v>5</c:v>
                </c:pt>
                <c:pt idx="4">
                  <c:v>17</c:v>
                </c:pt>
                <c:pt idx="5">
                  <c:v>14</c:v>
                </c:pt>
                <c:pt idx="6">
                  <c:v>24</c:v>
                </c:pt>
                <c:pt idx="7">
                  <c:v>19</c:v>
                </c:pt>
                <c:pt idx="8">
                  <c:v>18</c:v>
                </c:pt>
                <c:pt idx="9">
                  <c:v>10</c:v>
                </c:pt>
                <c:pt idx="10">
                  <c:v>1</c:v>
                </c:pt>
                <c:pt idx="11">
                  <c:v>11</c:v>
                </c:pt>
                <c:pt idx="12">
                  <c:v>9</c:v>
                </c:pt>
                <c:pt idx="13">
                  <c:v>10</c:v>
                </c:pt>
                <c:pt idx="14">
                  <c:v>12</c:v>
                </c:pt>
                <c:pt idx="15">
                  <c:v>19</c:v>
                </c:pt>
                <c:pt idx="16">
                  <c:v>10</c:v>
                </c:pt>
                <c:pt idx="17">
                  <c:v>2</c:v>
                </c:pt>
                <c:pt idx="18">
                  <c:v>14</c:v>
                </c:pt>
                <c:pt idx="19">
                  <c:v>21</c:v>
                </c:pt>
                <c:pt idx="20">
                  <c:v>13</c:v>
                </c:pt>
                <c:pt idx="21">
                  <c:v>7</c:v>
                </c:pt>
                <c:pt idx="22">
                  <c:v>14</c:v>
                </c:pt>
                <c:pt idx="23">
                  <c:v>12</c:v>
                </c:pt>
                <c:pt idx="24">
                  <c:v>10</c:v>
                </c:pt>
                <c:pt idx="25">
                  <c:v>11</c:v>
                </c:pt>
                <c:pt idx="26">
                  <c:v>17</c:v>
                </c:pt>
                <c:pt idx="27">
                  <c:v>9</c:v>
                </c:pt>
                <c:pt idx="28">
                  <c:v>21</c:v>
                </c:pt>
                <c:pt idx="29">
                  <c:v>5</c:v>
                </c:pt>
              </c:numCache>
            </c:numRef>
          </c:val>
          <c:extLst>
            <c:ext xmlns:c16="http://schemas.microsoft.com/office/drawing/2014/chart" uri="{C3380CC4-5D6E-409C-BE32-E72D297353CC}">
              <c16:uniqueId val="{00000001-99F3-4EEC-A976-44FF47DDD9BE}"/>
            </c:ext>
          </c:extLst>
        </c:ser>
        <c:dLbls>
          <c:dLblPos val="outEnd"/>
          <c:showLegendKey val="0"/>
          <c:showVal val="1"/>
          <c:showCatName val="0"/>
          <c:showSerName val="0"/>
          <c:showPercent val="0"/>
          <c:showBubbleSize val="0"/>
        </c:dLbls>
        <c:gapWidth val="219"/>
        <c:overlap val="-27"/>
        <c:axId val="1027965448"/>
        <c:axId val="1027967496"/>
      </c:barChart>
      <c:dateAx>
        <c:axId val="1027965448"/>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7967496"/>
        <c:crosses val="autoZero"/>
        <c:auto val="1"/>
        <c:lblOffset val="100"/>
        <c:baseTimeUnit val="days"/>
      </c:dateAx>
      <c:valAx>
        <c:axId val="10279674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79654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Traitement FEVRIER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'Template Report'!$D$153:$D$180</c:f>
              <c:numCache>
                <c:formatCode>d\-mmm</c:formatCode>
                <c:ptCount val="28"/>
                <c:pt idx="0">
                  <c:v>44958</c:v>
                </c:pt>
                <c:pt idx="1">
                  <c:v>44959</c:v>
                </c:pt>
                <c:pt idx="2">
                  <c:v>44960</c:v>
                </c:pt>
                <c:pt idx="3">
                  <c:v>44961</c:v>
                </c:pt>
                <c:pt idx="4">
                  <c:v>44962</c:v>
                </c:pt>
                <c:pt idx="5">
                  <c:v>44963</c:v>
                </c:pt>
                <c:pt idx="6">
                  <c:v>44964</c:v>
                </c:pt>
                <c:pt idx="7">
                  <c:v>44965</c:v>
                </c:pt>
                <c:pt idx="8">
                  <c:v>44966</c:v>
                </c:pt>
                <c:pt idx="9">
                  <c:v>44967</c:v>
                </c:pt>
                <c:pt idx="10">
                  <c:v>44968</c:v>
                </c:pt>
                <c:pt idx="11">
                  <c:v>44969</c:v>
                </c:pt>
                <c:pt idx="12">
                  <c:v>44970</c:v>
                </c:pt>
                <c:pt idx="13">
                  <c:v>44971</c:v>
                </c:pt>
                <c:pt idx="14">
                  <c:v>44972</c:v>
                </c:pt>
                <c:pt idx="15">
                  <c:v>44973</c:v>
                </c:pt>
                <c:pt idx="16">
                  <c:v>44974</c:v>
                </c:pt>
                <c:pt idx="17">
                  <c:v>44975</c:v>
                </c:pt>
                <c:pt idx="18">
                  <c:v>44976</c:v>
                </c:pt>
                <c:pt idx="19">
                  <c:v>44977</c:v>
                </c:pt>
                <c:pt idx="20">
                  <c:v>44978</c:v>
                </c:pt>
                <c:pt idx="21">
                  <c:v>44979</c:v>
                </c:pt>
                <c:pt idx="22">
                  <c:v>44980</c:v>
                </c:pt>
                <c:pt idx="23">
                  <c:v>44981</c:v>
                </c:pt>
                <c:pt idx="24">
                  <c:v>44982</c:v>
                </c:pt>
                <c:pt idx="25">
                  <c:v>44983</c:v>
                </c:pt>
                <c:pt idx="26">
                  <c:v>44984</c:v>
                </c:pt>
                <c:pt idx="27">
                  <c:v>44985</c:v>
                </c:pt>
              </c:numCache>
            </c:numRef>
          </c:cat>
          <c:val>
            <c:numRef>
              <c:f>'Template Report'!$E$153:$E$180</c:f>
              <c:numCache>
                <c:formatCode>General</c:formatCode>
                <c:ptCount val="28"/>
                <c:pt idx="0">
                  <c:v>4</c:v>
                </c:pt>
                <c:pt idx="1">
                  <c:v>10</c:v>
                </c:pt>
                <c:pt idx="2">
                  <c:v>17</c:v>
                </c:pt>
                <c:pt idx="3">
                  <c:v>11</c:v>
                </c:pt>
                <c:pt idx="4">
                  <c:v>14</c:v>
                </c:pt>
                <c:pt idx="5">
                  <c:v>33</c:v>
                </c:pt>
                <c:pt idx="6">
                  <c:v>21</c:v>
                </c:pt>
                <c:pt idx="7">
                  <c:v>20</c:v>
                </c:pt>
                <c:pt idx="8">
                  <c:v>57</c:v>
                </c:pt>
                <c:pt idx="9">
                  <c:v>15</c:v>
                </c:pt>
                <c:pt idx="10">
                  <c:v>21</c:v>
                </c:pt>
                <c:pt idx="11">
                  <c:v>27</c:v>
                </c:pt>
                <c:pt idx="12">
                  <c:v>21</c:v>
                </c:pt>
                <c:pt idx="13">
                  <c:v>25</c:v>
                </c:pt>
                <c:pt idx="14">
                  <c:v>10</c:v>
                </c:pt>
                <c:pt idx="15">
                  <c:v>32</c:v>
                </c:pt>
                <c:pt idx="16">
                  <c:v>17</c:v>
                </c:pt>
                <c:pt idx="17">
                  <c:v>24</c:v>
                </c:pt>
                <c:pt idx="18">
                  <c:v>13</c:v>
                </c:pt>
                <c:pt idx="19">
                  <c:v>28</c:v>
                </c:pt>
                <c:pt idx="20">
                  <c:v>62</c:v>
                </c:pt>
                <c:pt idx="21">
                  <c:v>16</c:v>
                </c:pt>
                <c:pt idx="22">
                  <c:v>56</c:v>
                </c:pt>
                <c:pt idx="23">
                  <c:v>18</c:v>
                </c:pt>
                <c:pt idx="24">
                  <c:v>10</c:v>
                </c:pt>
                <c:pt idx="25">
                  <c:v>8</c:v>
                </c:pt>
                <c:pt idx="26">
                  <c:v>28</c:v>
                </c:pt>
                <c:pt idx="27">
                  <c:v>22</c:v>
                </c:pt>
              </c:numCache>
            </c:numRef>
          </c:val>
          <c:extLst>
            <c:ext xmlns:c16="http://schemas.microsoft.com/office/drawing/2014/chart" uri="{C3380CC4-5D6E-409C-BE32-E72D297353CC}">
              <c16:uniqueId val="{00000000-4DE8-44DD-B5A1-4E96D9F17B17}"/>
            </c:ext>
          </c:extLst>
        </c:ser>
        <c:dLbls>
          <c:dLblPos val="outEnd"/>
          <c:showLegendKey val="0"/>
          <c:showVal val="1"/>
          <c:showCatName val="0"/>
          <c:showSerName val="0"/>
          <c:showPercent val="0"/>
          <c:showBubbleSize val="0"/>
        </c:dLbls>
        <c:gapWidth val="219"/>
        <c:overlap val="-27"/>
        <c:axId val="317409255"/>
        <c:axId val="233188664"/>
      </c:barChart>
      <c:dateAx>
        <c:axId val="317409255"/>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3188664"/>
        <c:crosses val="autoZero"/>
        <c:auto val="1"/>
        <c:lblOffset val="100"/>
        <c:baseTimeUnit val="days"/>
      </c:dateAx>
      <c:valAx>
        <c:axId val="2331886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740925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Traitement S05</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'Template Report'!$D$150:$D$157</c:f>
              <c:numCache>
                <c:formatCode>d\-mmm</c:formatCode>
                <c:ptCount val="8"/>
                <c:pt idx="0">
                  <c:v>44956</c:v>
                </c:pt>
                <c:pt idx="1">
                  <c:v>44957</c:v>
                </c:pt>
                <c:pt idx="3">
                  <c:v>44958</c:v>
                </c:pt>
                <c:pt idx="4">
                  <c:v>44959</c:v>
                </c:pt>
                <c:pt idx="5">
                  <c:v>44960</c:v>
                </c:pt>
                <c:pt idx="6">
                  <c:v>44961</c:v>
                </c:pt>
                <c:pt idx="7">
                  <c:v>44962</c:v>
                </c:pt>
              </c:numCache>
            </c:numRef>
          </c:cat>
          <c:val>
            <c:numRef>
              <c:f>'Template Report'!$E$150:$E$157</c:f>
              <c:numCache>
                <c:formatCode>General</c:formatCode>
                <c:ptCount val="8"/>
                <c:pt idx="0">
                  <c:v>20</c:v>
                </c:pt>
                <c:pt idx="1">
                  <c:v>1</c:v>
                </c:pt>
                <c:pt idx="3">
                  <c:v>4</c:v>
                </c:pt>
                <c:pt idx="4">
                  <c:v>10</c:v>
                </c:pt>
                <c:pt idx="5">
                  <c:v>17</c:v>
                </c:pt>
                <c:pt idx="6">
                  <c:v>11</c:v>
                </c:pt>
                <c:pt idx="7">
                  <c:v>14</c:v>
                </c:pt>
              </c:numCache>
            </c:numRef>
          </c:val>
          <c:extLst>
            <c:ext xmlns:c16="http://schemas.microsoft.com/office/drawing/2014/chart" uri="{C3380CC4-5D6E-409C-BE32-E72D297353CC}">
              <c16:uniqueId val="{00000000-4409-4334-A98F-E7471B62D3FE}"/>
            </c:ext>
          </c:extLst>
        </c:ser>
        <c:dLbls>
          <c:dLblPos val="outEnd"/>
          <c:showLegendKey val="0"/>
          <c:showVal val="1"/>
          <c:showCatName val="0"/>
          <c:showSerName val="0"/>
          <c:showPercent val="0"/>
          <c:showBubbleSize val="0"/>
        </c:dLbls>
        <c:gapWidth val="219"/>
        <c:overlap val="-27"/>
        <c:axId val="189527656"/>
        <c:axId val="189530056"/>
      </c:barChart>
      <c:dateAx>
        <c:axId val="189527656"/>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530056"/>
        <c:crosses val="autoZero"/>
        <c:auto val="1"/>
        <c:lblOffset val="100"/>
        <c:baseTimeUnit val="days"/>
      </c:dateAx>
      <c:valAx>
        <c:axId val="1895300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5276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Traitement S11</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'Template Report'!$D$194:$D$200</c:f>
              <c:numCache>
                <c:formatCode>d\-mmm</c:formatCode>
                <c:ptCount val="7"/>
                <c:pt idx="0">
                  <c:v>44998</c:v>
                </c:pt>
                <c:pt idx="1">
                  <c:v>44999</c:v>
                </c:pt>
                <c:pt idx="2">
                  <c:v>45000</c:v>
                </c:pt>
                <c:pt idx="3">
                  <c:v>45001</c:v>
                </c:pt>
                <c:pt idx="4">
                  <c:v>45002</c:v>
                </c:pt>
                <c:pt idx="5">
                  <c:v>45003</c:v>
                </c:pt>
                <c:pt idx="6">
                  <c:v>45004</c:v>
                </c:pt>
              </c:numCache>
            </c:numRef>
          </c:cat>
          <c:val>
            <c:numRef>
              <c:f>'Template Report'!$E$194:$E$200</c:f>
              <c:numCache>
                <c:formatCode>General</c:formatCode>
                <c:ptCount val="7"/>
                <c:pt idx="0">
                  <c:v>42</c:v>
                </c:pt>
                <c:pt idx="1">
                  <c:v>24</c:v>
                </c:pt>
                <c:pt idx="2">
                  <c:v>45</c:v>
                </c:pt>
                <c:pt idx="3">
                  <c:v>26</c:v>
                </c:pt>
                <c:pt idx="4">
                  <c:v>19</c:v>
                </c:pt>
                <c:pt idx="5">
                  <c:v>52</c:v>
                </c:pt>
                <c:pt idx="6">
                  <c:v>29</c:v>
                </c:pt>
              </c:numCache>
            </c:numRef>
          </c:val>
          <c:extLst>
            <c:ext xmlns:c16="http://schemas.microsoft.com/office/drawing/2014/chart" uri="{C3380CC4-5D6E-409C-BE32-E72D297353CC}">
              <c16:uniqueId val="{00000000-9B59-4642-BF25-5FFE769C7F93}"/>
            </c:ext>
          </c:extLst>
        </c:ser>
        <c:dLbls>
          <c:dLblPos val="outEnd"/>
          <c:showLegendKey val="0"/>
          <c:showVal val="1"/>
          <c:showCatName val="0"/>
          <c:showSerName val="0"/>
          <c:showPercent val="0"/>
          <c:showBubbleSize val="0"/>
        </c:dLbls>
        <c:gapWidth val="219"/>
        <c:overlap val="-27"/>
        <c:axId val="1797719575"/>
        <c:axId val="1983403079"/>
      </c:barChart>
      <c:dateAx>
        <c:axId val="1797719575"/>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3403079"/>
        <c:crosses val="autoZero"/>
        <c:auto val="1"/>
        <c:lblOffset val="100"/>
        <c:baseTimeUnit val="days"/>
      </c:dateAx>
      <c:valAx>
        <c:axId val="19834030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771957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fr-FR"/>
              <a:t>Traitement - Octobre</a:t>
            </a:r>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spPr>
            <a:gradFill>
              <a:gsLst>
                <a:gs pos="100000">
                  <a:schemeClr val="accent1">
                    <a:alpha val="0"/>
                  </a:schemeClr>
                </a:gs>
                <a:gs pos="50000">
                  <a:schemeClr val="accent1"/>
                </a:gs>
              </a:gsLst>
              <a:lin ang="5400000" scaled="0"/>
            </a:gra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numRef>
              <c:f>'Template Report'!$D$26:$D$56</c:f>
              <c:numCache>
                <c:formatCode>d\-mmm</c:formatCode>
                <c:ptCount val="31"/>
                <c:pt idx="0">
                  <c:v>44835</c:v>
                </c:pt>
                <c:pt idx="1">
                  <c:v>44836</c:v>
                </c:pt>
                <c:pt idx="2">
                  <c:v>44837</c:v>
                </c:pt>
                <c:pt idx="3">
                  <c:v>44838</c:v>
                </c:pt>
                <c:pt idx="4">
                  <c:v>44839</c:v>
                </c:pt>
                <c:pt idx="5">
                  <c:v>44840</c:v>
                </c:pt>
                <c:pt idx="6">
                  <c:v>44841</c:v>
                </c:pt>
                <c:pt idx="7">
                  <c:v>44842</c:v>
                </c:pt>
                <c:pt idx="8">
                  <c:v>44843</c:v>
                </c:pt>
                <c:pt idx="9">
                  <c:v>44844</c:v>
                </c:pt>
                <c:pt idx="10">
                  <c:v>44845</c:v>
                </c:pt>
                <c:pt idx="11">
                  <c:v>44846</c:v>
                </c:pt>
                <c:pt idx="12">
                  <c:v>44847</c:v>
                </c:pt>
                <c:pt idx="13">
                  <c:v>44848</c:v>
                </c:pt>
                <c:pt idx="14">
                  <c:v>44849</c:v>
                </c:pt>
                <c:pt idx="15">
                  <c:v>44850</c:v>
                </c:pt>
                <c:pt idx="16">
                  <c:v>44851</c:v>
                </c:pt>
                <c:pt idx="17">
                  <c:v>44852</c:v>
                </c:pt>
                <c:pt idx="18">
                  <c:v>44853</c:v>
                </c:pt>
                <c:pt idx="19">
                  <c:v>44854</c:v>
                </c:pt>
                <c:pt idx="20">
                  <c:v>44855</c:v>
                </c:pt>
                <c:pt idx="21">
                  <c:v>44856</c:v>
                </c:pt>
                <c:pt idx="22">
                  <c:v>44857</c:v>
                </c:pt>
                <c:pt idx="23">
                  <c:v>44858</c:v>
                </c:pt>
                <c:pt idx="24">
                  <c:v>44859</c:v>
                </c:pt>
                <c:pt idx="25">
                  <c:v>44860</c:v>
                </c:pt>
                <c:pt idx="26">
                  <c:v>44861</c:v>
                </c:pt>
                <c:pt idx="27">
                  <c:v>44862</c:v>
                </c:pt>
                <c:pt idx="28">
                  <c:v>44863</c:v>
                </c:pt>
                <c:pt idx="29">
                  <c:v>44864</c:v>
                </c:pt>
                <c:pt idx="30">
                  <c:v>44865</c:v>
                </c:pt>
              </c:numCache>
            </c:numRef>
          </c:cat>
          <c:val>
            <c:numRef>
              <c:f>'Template Report'!$E$26:$E$56</c:f>
              <c:numCache>
                <c:formatCode>General</c:formatCode>
                <c:ptCount val="31"/>
                <c:pt idx="0">
                  <c:v>0</c:v>
                </c:pt>
                <c:pt idx="1">
                  <c:v>143</c:v>
                </c:pt>
                <c:pt idx="2">
                  <c:v>163</c:v>
                </c:pt>
                <c:pt idx="3">
                  <c:v>113</c:v>
                </c:pt>
                <c:pt idx="4">
                  <c:v>312</c:v>
                </c:pt>
                <c:pt idx="5">
                  <c:v>255</c:v>
                </c:pt>
                <c:pt idx="6">
                  <c:v>141</c:v>
                </c:pt>
                <c:pt idx="7">
                  <c:v>135</c:v>
                </c:pt>
                <c:pt idx="8">
                  <c:v>147</c:v>
                </c:pt>
                <c:pt idx="9">
                  <c:v>156</c:v>
                </c:pt>
                <c:pt idx="10">
                  <c:v>1</c:v>
                </c:pt>
                <c:pt idx="11">
                  <c:v>1</c:v>
                </c:pt>
                <c:pt idx="12">
                  <c:v>1</c:v>
                </c:pt>
                <c:pt idx="13">
                  <c:v>0</c:v>
                </c:pt>
                <c:pt idx="14">
                  <c:v>1</c:v>
                </c:pt>
                <c:pt idx="15">
                  <c:v>2</c:v>
                </c:pt>
                <c:pt idx="16">
                  <c:v>8</c:v>
                </c:pt>
                <c:pt idx="17">
                  <c:v>1</c:v>
                </c:pt>
                <c:pt idx="18">
                  <c:v>1</c:v>
                </c:pt>
                <c:pt idx="19">
                  <c:v>1</c:v>
                </c:pt>
                <c:pt idx="20">
                  <c:v>1</c:v>
                </c:pt>
                <c:pt idx="21">
                  <c:v>1</c:v>
                </c:pt>
                <c:pt idx="22">
                  <c:v>2</c:v>
                </c:pt>
                <c:pt idx="23">
                  <c:v>23</c:v>
                </c:pt>
                <c:pt idx="24">
                  <c:v>59</c:v>
                </c:pt>
                <c:pt idx="25">
                  <c:v>4</c:v>
                </c:pt>
                <c:pt idx="26">
                  <c:v>3</c:v>
                </c:pt>
                <c:pt idx="27">
                  <c:v>3</c:v>
                </c:pt>
                <c:pt idx="28">
                  <c:v>8</c:v>
                </c:pt>
                <c:pt idx="29">
                  <c:v>20</c:v>
                </c:pt>
                <c:pt idx="30">
                  <c:v>54</c:v>
                </c:pt>
              </c:numCache>
            </c:numRef>
          </c:val>
          <c:extLst>
            <c:ext xmlns:c16="http://schemas.microsoft.com/office/drawing/2014/chart" uri="{C3380CC4-5D6E-409C-BE32-E72D297353CC}">
              <c16:uniqueId val="{00000000-6A63-4229-9E95-1707D714FCE6}"/>
            </c:ext>
          </c:extLst>
        </c:ser>
        <c:dLbls>
          <c:showLegendKey val="0"/>
          <c:showVal val="1"/>
          <c:showCatName val="0"/>
          <c:showSerName val="0"/>
          <c:showPercent val="0"/>
          <c:showBubbleSize val="0"/>
        </c:dLbls>
        <c:gapWidth val="150"/>
        <c:gapDepth val="0"/>
        <c:shape val="box"/>
        <c:axId val="665330128"/>
        <c:axId val="665318480"/>
        <c:axId val="0"/>
      </c:bar3DChart>
      <c:dateAx>
        <c:axId val="665330128"/>
        <c:scaling>
          <c:orientation val="minMax"/>
        </c:scaling>
        <c:delete val="0"/>
        <c:axPos val="b"/>
        <c:numFmt formatCode="d\-mmm"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5318480"/>
        <c:crosses val="autoZero"/>
        <c:auto val="1"/>
        <c:lblOffset val="100"/>
        <c:baseTimeUnit val="days"/>
      </c:dateAx>
      <c:valAx>
        <c:axId val="665318480"/>
        <c:scaling>
          <c:orientation val="minMax"/>
        </c:scaling>
        <c:delete val="0"/>
        <c:axPos val="l"/>
        <c:majorGridlines>
          <c:spPr>
            <a:ln w="9525" cap="flat" cmpd="sng" algn="ctr">
              <a:solidFill>
                <a:schemeClr val="tx1">
                  <a:lumMod val="5000"/>
                  <a:lumOff val="9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53301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Traitement S08</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'Template Report'!$D$172:$D$178</c:f>
              <c:numCache>
                <c:formatCode>d\-mmm</c:formatCode>
                <c:ptCount val="7"/>
                <c:pt idx="0">
                  <c:v>44977</c:v>
                </c:pt>
                <c:pt idx="1">
                  <c:v>44978</c:v>
                </c:pt>
                <c:pt idx="2">
                  <c:v>44979</c:v>
                </c:pt>
                <c:pt idx="3">
                  <c:v>44980</c:v>
                </c:pt>
                <c:pt idx="4">
                  <c:v>44981</c:v>
                </c:pt>
                <c:pt idx="5">
                  <c:v>44982</c:v>
                </c:pt>
                <c:pt idx="6">
                  <c:v>44983</c:v>
                </c:pt>
              </c:numCache>
            </c:numRef>
          </c:cat>
          <c:val>
            <c:numRef>
              <c:f>'Template Report'!$E$172:$E$178</c:f>
              <c:numCache>
                <c:formatCode>General</c:formatCode>
                <c:ptCount val="7"/>
                <c:pt idx="0">
                  <c:v>28</c:v>
                </c:pt>
                <c:pt idx="1">
                  <c:v>62</c:v>
                </c:pt>
                <c:pt idx="2">
                  <c:v>16</c:v>
                </c:pt>
                <c:pt idx="3">
                  <c:v>56</c:v>
                </c:pt>
                <c:pt idx="4">
                  <c:v>18</c:v>
                </c:pt>
                <c:pt idx="5">
                  <c:v>10</c:v>
                </c:pt>
                <c:pt idx="6">
                  <c:v>8</c:v>
                </c:pt>
              </c:numCache>
            </c:numRef>
          </c:val>
          <c:extLst>
            <c:ext xmlns:c16="http://schemas.microsoft.com/office/drawing/2014/chart" uri="{C3380CC4-5D6E-409C-BE32-E72D297353CC}">
              <c16:uniqueId val="{00000000-A74E-460E-A3AD-E0CF986C2F3E}"/>
            </c:ext>
          </c:extLst>
        </c:ser>
        <c:dLbls>
          <c:showLegendKey val="0"/>
          <c:showVal val="1"/>
          <c:showCatName val="0"/>
          <c:showSerName val="0"/>
          <c:showPercent val="0"/>
          <c:showBubbleSize val="0"/>
        </c:dLbls>
        <c:gapWidth val="219"/>
        <c:axId val="647320920"/>
        <c:axId val="647332920"/>
      </c:barChart>
      <c:dateAx>
        <c:axId val="647320920"/>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7332920"/>
        <c:crosses val="autoZero"/>
        <c:auto val="1"/>
        <c:lblOffset val="100"/>
        <c:baseTimeUnit val="days"/>
      </c:dateAx>
      <c:valAx>
        <c:axId val="6473329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732092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Traitement S09</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'Template Report'!$D$179:$D$186</c:f>
              <c:numCache>
                <c:formatCode>d\-mmm</c:formatCode>
                <c:ptCount val="8"/>
                <c:pt idx="0">
                  <c:v>44984</c:v>
                </c:pt>
                <c:pt idx="1">
                  <c:v>44985</c:v>
                </c:pt>
                <c:pt idx="3">
                  <c:v>44986</c:v>
                </c:pt>
                <c:pt idx="4">
                  <c:v>44987</c:v>
                </c:pt>
                <c:pt idx="5">
                  <c:v>44988</c:v>
                </c:pt>
                <c:pt idx="6">
                  <c:v>44989</c:v>
                </c:pt>
                <c:pt idx="7">
                  <c:v>44990</c:v>
                </c:pt>
              </c:numCache>
            </c:numRef>
          </c:cat>
          <c:val>
            <c:numRef>
              <c:f>'Template Report'!$E$179:$E$186</c:f>
              <c:numCache>
                <c:formatCode>General</c:formatCode>
                <c:ptCount val="8"/>
                <c:pt idx="0">
                  <c:v>28</c:v>
                </c:pt>
                <c:pt idx="1">
                  <c:v>22</c:v>
                </c:pt>
                <c:pt idx="3">
                  <c:v>12</c:v>
                </c:pt>
                <c:pt idx="4">
                  <c:v>17</c:v>
                </c:pt>
                <c:pt idx="5">
                  <c:v>19</c:v>
                </c:pt>
                <c:pt idx="6">
                  <c:v>21</c:v>
                </c:pt>
                <c:pt idx="7">
                  <c:v>24</c:v>
                </c:pt>
              </c:numCache>
            </c:numRef>
          </c:val>
          <c:extLst>
            <c:ext xmlns:c16="http://schemas.microsoft.com/office/drawing/2014/chart" uri="{C3380CC4-5D6E-409C-BE32-E72D297353CC}">
              <c16:uniqueId val="{00000000-4FAF-43D5-BE8F-89572396B8FB}"/>
            </c:ext>
          </c:extLst>
        </c:ser>
        <c:dLbls>
          <c:dLblPos val="outEnd"/>
          <c:showLegendKey val="0"/>
          <c:showVal val="1"/>
          <c:showCatName val="0"/>
          <c:showSerName val="0"/>
          <c:showPercent val="0"/>
          <c:showBubbleSize val="0"/>
        </c:dLbls>
        <c:gapWidth val="219"/>
        <c:overlap val="-27"/>
        <c:axId val="428947064"/>
        <c:axId val="109477960"/>
      </c:barChart>
      <c:dateAx>
        <c:axId val="42894706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477960"/>
        <c:crosses val="autoZero"/>
        <c:auto val="1"/>
        <c:lblOffset val="100"/>
        <c:baseTimeUnit val="days"/>
      </c:dateAx>
      <c:valAx>
        <c:axId val="1094779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89470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Traitement S06</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'Template Report'!$D$158:$D$164</c:f>
              <c:numCache>
                <c:formatCode>d\-mmm</c:formatCode>
                <c:ptCount val="7"/>
                <c:pt idx="0">
                  <c:v>44963</c:v>
                </c:pt>
                <c:pt idx="1">
                  <c:v>44964</c:v>
                </c:pt>
                <c:pt idx="2">
                  <c:v>44965</c:v>
                </c:pt>
                <c:pt idx="3">
                  <c:v>44966</c:v>
                </c:pt>
                <c:pt idx="4">
                  <c:v>44967</c:v>
                </c:pt>
                <c:pt idx="5">
                  <c:v>44968</c:v>
                </c:pt>
                <c:pt idx="6">
                  <c:v>44969</c:v>
                </c:pt>
              </c:numCache>
            </c:numRef>
          </c:cat>
          <c:val>
            <c:numRef>
              <c:f>'Template Report'!$E$158:$E$164</c:f>
              <c:numCache>
                <c:formatCode>General</c:formatCode>
                <c:ptCount val="7"/>
                <c:pt idx="0">
                  <c:v>33</c:v>
                </c:pt>
                <c:pt idx="1">
                  <c:v>21</c:v>
                </c:pt>
                <c:pt idx="2">
                  <c:v>20</c:v>
                </c:pt>
                <c:pt idx="3">
                  <c:v>57</c:v>
                </c:pt>
                <c:pt idx="4">
                  <c:v>15</c:v>
                </c:pt>
                <c:pt idx="5">
                  <c:v>21</c:v>
                </c:pt>
                <c:pt idx="6">
                  <c:v>27</c:v>
                </c:pt>
              </c:numCache>
            </c:numRef>
          </c:val>
          <c:extLst>
            <c:ext xmlns:c16="http://schemas.microsoft.com/office/drawing/2014/chart" uri="{C3380CC4-5D6E-409C-BE32-E72D297353CC}">
              <c16:uniqueId val="{00000000-F946-42F9-B058-699F93478C09}"/>
            </c:ext>
          </c:extLst>
        </c:ser>
        <c:dLbls>
          <c:dLblPos val="outEnd"/>
          <c:showLegendKey val="0"/>
          <c:showVal val="1"/>
          <c:showCatName val="0"/>
          <c:showSerName val="0"/>
          <c:showPercent val="0"/>
          <c:showBubbleSize val="0"/>
        </c:dLbls>
        <c:gapWidth val="219"/>
        <c:overlap val="-27"/>
        <c:axId val="2007352360"/>
        <c:axId val="2007328840"/>
      </c:barChart>
      <c:dateAx>
        <c:axId val="2007352360"/>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7328840"/>
        <c:crosses val="autoZero"/>
        <c:auto val="1"/>
        <c:lblOffset val="100"/>
        <c:baseTimeUnit val="days"/>
      </c:dateAx>
      <c:valAx>
        <c:axId val="20073288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73523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Traitement S07</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'Template Report'!$D$165:$D$171</c:f>
              <c:numCache>
                <c:formatCode>d\-mmm</c:formatCode>
                <c:ptCount val="7"/>
                <c:pt idx="0">
                  <c:v>44970</c:v>
                </c:pt>
                <c:pt idx="1">
                  <c:v>44971</c:v>
                </c:pt>
                <c:pt idx="2">
                  <c:v>44972</c:v>
                </c:pt>
                <c:pt idx="3">
                  <c:v>44973</c:v>
                </c:pt>
                <c:pt idx="4">
                  <c:v>44974</c:v>
                </c:pt>
                <c:pt idx="5">
                  <c:v>44975</c:v>
                </c:pt>
                <c:pt idx="6">
                  <c:v>44976</c:v>
                </c:pt>
              </c:numCache>
            </c:numRef>
          </c:cat>
          <c:val>
            <c:numRef>
              <c:f>'Template Report'!$E$165:$E$171</c:f>
              <c:numCache>
                <c:formatCode>General</c:formatCode>
                <c:ptCount val="7"/>
                <c:pt idx="0">
                  <c:v>21</c:v>
                </c:pt>
                <c:pt idx="1">
                  <c:v>25</c:v>
                </c:pt>
                <c:pt idx="2">
                  <c:v>10</c:v>
                </c:pt>
                <c:pt idx="3">
                  <c:v>32</c:v>
                </c:pt>
                <c:pt idx="4">
                  <c:v>17</c:v>
                </c:pt>
                <c:pt idx="5">
                  <c:v>24</c:v>
                </c:pt>
                <c:pt idx="6">
                  <c:v>13</c:v>
                </c:pt>
              </c:numCache>
            </c:numRef>
          </c:val>
          <c:extLst>
            <c:ext xmlns:c16="http://schemas.microsoft.com/office/drawing/2014/chart" uri="{C3380CC4-5D6E-409C-BE32-E72D297353CC}">
              <c16:uniqueId val="{00000000-A356-45CE-8966-E8CA9247AF99}"/>
            </c:ext>
          </c:extLst>
        </c:ser>
        <c:dLbls>
          <c:dLblPos val="outEnd"/>
          <c:showLegendKey val="0"/>
          <c:showVal val="1"/>
          <c:showCatName val="0"/>
          <c:showSerName val="0"/>
          <c:showPercent val="0"/>
          <c:showBubbleSize val="0"/>
        </c:dLbls>
        <c:gapWidth val="219"/>
        <c:overlap val="-27"/>
        <c:axId val="1084857015"/>
        <c:axId val="1084873335"/>
      </c:barChart>
      <c:dateAx>
        <c:axId val="1084857015"/>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4873335"/>
        <c:crosses val="autoZero"/>
        <c:auto val="1"/>
        <c:lblOffset val="100"/>
        <c:baseTimeUnit val="days"/>
      </c:dateAx>
      <c:valAx>
        <c:axId val="10848733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485701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Traitement S04</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numRef>
              <c:f>'Template Report'!$D$143:$D$149</c:f>
              <c:numCache>
                <c:formatCode>d\-mmm</c:formatCode>
                <c:ptCount val="7"/>
                <c:pt idx="0">
                  <c:v>44949</c:v>
                </c:pt>
                <c:pt idx="1">
                  <c:v>44950</c:v>
                </c:pt>
                <c:pt idx="2">
                  <c:v>44951</c:v>
                </c:pt>
                <c:pt idx="3">
                  <c:v>44952</c:v>
                </c:pt>
                <c:pt idx="4">
                  <c:v>44953</c:v>
                </c:pt>
                <c:pt idx="5">
                  <c:v>44954</c:v>
                </c:pt>
                <c:pt idx="6">
                  <c:v>44955</c:v>
                </c:pt>
              </c:numCache>
            </c:numRef>
          </c:cat>
          <c:val>
            <c:numRef>
              <c:f>'Template Report'!$E$143:$E$149</c:f>
              <c:numCache>
                <c:formatCode>General</c:formatCode>
                <c:ptCount val="7"/>
                <c:pt idx="0">
                  <c:v>57</c:v>
                </c:pt>
                <c:pt idx="1">
                  <c:v>11</c:v>
                </c:pt>
                <c:pt idx="2">
                  <c:v>8</c:v>
                </c:pt>
                <c:pt idx="3">
                  <c:v>22</c:v>
                </c:pt>
                <c:pt idx="4">
                  <c:v>9</c:v>
                </c:pt>
                <c:pt idx="5">
                  <c:v>3</c:v>
                </c:pt>
                <c:pt idx="6">
                  <c:v>1</c:v>
                </c:pt>
              </c:numCache>
            </c:numRef>
          </c:val>
          <c:extLst>
            <c:ext xmlns:c16="http://schemas.microsoft.com/office/drawing/2014/chart" uri="{C3380CC4-5D6E-409C-BE32-E72D297353CC}">
              <c16:uniqueId val="{00000000-82DC-4294-A6E3-91E1581AB661}"/>
            </c:ext>
          </c:extLst>
        </c:ser>
        <c:dLbls>
          <c:showLegendKey val="0"/>
          <c:showVal val="0"/>
          <c:showCatName val="0"/>
          <c:showSerName val="0"/>
          <c:showPercent val="0"/>
          <c:showBubbleSize val="0"/>
        </c:dLbls>
        <c:gapWidth val="219"/>
        <c:overlap val="-27"/>
        <c:axId val="111229000"/>
        <c:axId val="111220840"/>
      </c:barChart>
      <c:dateAx>
        <c:axId val="111229000"/>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220840"/>
        <c:crosses val="autoZero"/>
        <c:auto val="1"/>
        <c:lblOffset val="100"/>
        <c:baseTimeUnit val="days"/>
      </c:dateAx>
      <c:valAx>
        <c:axId val="1112208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22900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Traitement JANVIER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'Template Report'!$D$122:$D$151</c:f>
              <c:numCache>
                <c:formatCode>d\-mmm</c:formatCode>
                <c:ptCount val="30"/>
                <c:pt idx="0">
                  <c:v>44928</c:v>
                </c:pt>
                <c:pt idx="1">
                  <c:v>44929</c:v>
                </c:pt>
                <c:pt idx="2">
                  <c:v>44930</c:v>
                </c:pt>
                <c:pt idx="3">
                  <c:v>44931</c:v>
                </c:pt>
                <c:pt idx="4">
                  <c:v>44932</c:v>
                </c:pt>
                <c:pt idx="5">
                  <c:v>44933</c:v>
                </c:pt>
                <c:pt idx="6">
                  <c:v>44934</c:v>
                </c:pt>
                <c:pt idx="7">
                  <c:v>44935</c:v>
                </c:pt>
                <c:pt idx="8">
                  <c:v>44936</c:v>
                </c:pt>
                <c:pt idx="9">
                  <c:v>44937</c:v>
                </c:pt>
                <c:pt idx="10">
                  <c:v>44938</c:v>
                </c:pt>
                <c:pt idx="11">
                  <c:v>44939</c:v>
                </c:pt>
                <c:pt idx="12">
                  <c:v>44940</c:v>
                </c:pt>
                <c:pt idx="13">
                  <c:v>44941</c:v>
                </c:pt>
                <c:pt idx="14">
                  <c:v>44942</c:v>
                </c:pt>
                <c:pt idx="15">
                  <c:v>44943</c:v>
                </c:pt>
                <c:pt idx="16">
                  <c:v>44944</c:v>
                </c:pt>
                <c:pt idx="17">
                  <c:v>44945</c:v>
                </c:pt>
                <c:pt idx="18">
                  <c:v>44946</c:v>
                </c:pt>
                <c:pt idx="19">
                  <c:v>44947</c:v>
                </c:pt>
                <c:pt idx="20">
                  <c:v>44948</c:v>
                </c:pt>
                <c:pt idx="21">
                  <c:v>44949</c:v>
                </c:pt>
                <c:pt idx="22">
                  <c:v>44950</c:v>
                </c:pt>
                <c:pt idx="23">
                  <c:v>44951</c:v>
                </c:pt>
                <c:pt idx="24">
                  <c:v>44952</c:v>
                </c:pt>
                <c:pt idx="25">
                  <c:v>44953</c:v>
                </c:pt>
                <c:pt idx="26">
                  <c:v>44954</c:v>
                </c:pt>
                <c:pt idx="27">
                  <c:v>44955</c:v>
                </c:pt>
                <c:pt idx="28">
                  <c:v>44956</c:v>
                </c:pt>
                <c:pt idx="29">
                  <c:v>44957</c:v>
                </c:pt>
              </c:numCache>
            </c:numRef>
          </c:cat>
          <c:val>
            <c:numRef>
              <c:f>'Template Report'!$E$122:$E$151</c:f>
              <c:numCache>
                <c:formatCode>General</c:formatCode>
                <c:ptCount val="30"/>
                <c:pt idx="0">
                  <c:v>58</c:v>
                </c:pt>
                <c:pt idx="1">
                  <c:v>21</c:v>
                </c:pt>
                <c:pt idx="2">
                  <c:v>30</c:v>
                </c:pt>
                <c:pt idx="3">
                  <c:v>49</c:v>
                </c:pt>
                <c:pt idx="4">
                  <c:v>49</c:v>
                </c:pt>
                <c:pt idx="5">
                  <c:v>42</c:v>
                </c:pt>
                <c:pt idx="6">
                  <c:v>29</c:v>
                </c:pt>
                <c:pt idx="7">
                  <c:v>73</c:v>
                </c:pt>
                <c:pt idx="8">
                  <c:v>60</c:v>
                </c:pt>
                <c:pt idx="9">
                  <c:v>43</c:v>
                </c:pt>
                <c:pt idx="10">
                  <c:v>96</c:v>
                </c:pt>
                <c:pt idx="11">
                  <c:v>44</c:v>
                </c:pt>
                <c:pt idx="12">
                  <c:v>51</c:v>
                </c:pt>
                <c:pt idx="13">
                  <c:v>53</c:v>
                </c:pt>
                <c:pt idx="14">
                  <c:v>80</c:v>
                </c:pt>
                <c:pt idx="15">
                  <c:v>98</c:v>
                </c:pt>
                <c:pt idx="16">
                  <c:v>34</c:v>
                </c:pt>
                <c:pt idx="17">
                  <c:v>65</c:v>
                </c:pt>
                <c:pt idx="18">
                  <c:v>43</c:v>
                </c:pt>
                <c:pt idx="19">
                  <c:v>31</c:v>
                </c:pt>
                <c:pt idx="20">
                  <c:v>47</c:v>
                </c:pt>
                <c:pt idx="21">
                  <c:v>57</c:v>
                </c:pt>
                <c:pt idx="22">
                  <c:v>11</c:v>
                </c:pt>
                <c:pt idx="23">
                  <c:v>8</c:v>
                </c:pt>
                <c:pt idx="24">
                  <c:v>22</c:v>
                </c:pt>
                <c:pt idx="25">
                  <c:v>9</c:v>
                </c:pt>
                <c:pt idx="26">
                  <c:v>3</c:v>
                </c:pt>
                <c:pt idx="27">
                  <c:v>1</c:v>
                </c:pt>
                <c:pt idx="28">
                  <c:v>20</c:v>
                </c:pt>
                <c:pt idx="29">
                  <c:v>1</c:v>
                </c:pt>
              </c:numCache>
            </c:numRef>
          </c:val>
          <c:extLst>
            <c:ext xmlns:c16="http://schemas.microsoft.com/office/drawing/2014/chart" uri="{C3380CC4-5D6E-409C-BE32-E72D297353CC}">
              <c16:uniqueId val="{00000000-F9C1-413C-A07E-42A1ED402DDF}"/>
            </c:ext>
          </c:extLst>
        </c:ser>
        <c:dLbls>
          <c:dLblPos val="outEnd"/>
          <c:showLegendKey val="0"/>
          <c:showVal val="1"/>
          <c:showCatName val="0"/>
          <c:showSerName val="0"/>
          <c:showPercent val="0"/>
          <c:showBubbleSize val="0"/>
        </c:dLbls>
        <c:gapWidth val="219"/>
        <c:overlap val="-27"/>
        <c:axId val="154215799"/>
        <c:axId val="154200439"/>
      </c:barChart>
      <c:dateAx>
        <c:axId val="154215799"/>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200439"/>
        <c:crosses val="autoZero"/>
        <c:auto val="1"/>
        <c:lblOffset val="100"/>
        <c:baseTimeUnit val="days"/>
      </c:dateAx>
      <c:valAx>
        <c:axId val="1542004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2157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Traitement Zendesk - S03</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'Template Report'!$D$136:$D$142</c:f>
              <c:numCache>
                <c:formatCode>d\-mmm</c:formatCode>
                <c:ptCount val="7"/>
                <c:pt idx="0">
                  <c:v>44942</c:v>
                </c:pt>
                <c:pt idx="1">
                  <c:v>44943</c:v>
                </c:pt>
                <c:pt idx="2">
                  <c:v>44944</c:v>
                </c:pt>
                <c:pt idx="3">
                  <c:v>44945</c:v>
                </c:pt>
                <c:pt idx="4">
                  <c:v>44946</c:v>
                </c:pt>
                <c:pt idx="5">
                  <c:v>44947</c:v>
                </c:pt>
                <c:pt idx="6">
                  <c:v>44948</c:v>
                </c:pt>
              </c:numCache>
            </c:numRef>
          </c:cat>
          <c:val>
            <c:numRef>
              <c:f>'Template Report'!$E$136:$E$142</c:f>
              <c:numCache>
                <c:formatCode>General</c:formatCode>
                <c:ptCount val="7"/>
                <c:pt idx="0">
                  <c:v>80</c:v>
                </c:pt>
                <c:pt idx="1">
                  <c:v>98</c:v>
                </c:pt>
                <c:pt idx="2">
                  <c:v>34</c:v>
                </c:pt>
                <c:pt idx="3">
                  <c:v>65</c:v>
                </c:pt>
                <c:pt idx="4">
                  <c:v>43</c:v>
                </c:pt>
                <c:pt idx="5">
                  <c:v>31</c:v>
                </c:pt>
                <c:pt idx="6">
                  <c:v>47</c:v>
                </c:pt>
              </c:numCache>
            </c:numRef>
          </c:val>
          <c:extLst>
            <c:ext xmlns:c16="http://schemas.microsoft.com/office/drawing/2014/chart" uri="{C3380CC4-5D6E-409C-BE32-E72D297353CC}">
              <c16:uniqueId val="{00000000-B91F-4F78-AD4E-01015956EDF9}"/>
            </c:ext>
          </c:extLst>
        </c:ser>
        <c:dLbls>
          <c:dLblPos val="outEnd"/>
          <c:showLegendKey val="0"/>
          <c:showVal val="1"/>
          <c:showCatName val="0"/>
          <c:showSerName val="0"/>
          <c:showPercent val="0"/>
          <c:showBubbleSize val="0"/>
        </c:dLbls>
        <c:gapWidth val="219"/>
        <c:overlap val="-27"/>
        <c:axId val="346714312"/>
        <c:axId val="462487320"/>
      </c:barChart>
      <c:dateAx>
        <c:axId val="346714312"/>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2487320"/>
        <c:crosses val="autoZero"/>
        <c:auto val="1"/>
        <c:lblOffset val="100"/>
        <c:baseTimeUnit val="days"/>
      </c:dateAx>
      <c:valAx>
        <c:axId val="4624873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67143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numRef>
              <c:f>'Template Report'!$D$7:$D$119</c:f>
              <c:numCache>
                <c:formatCode>d\-mmm</c:formatCode>
                <c:ptCount val="113"/>
                <c:pt idx="0">
                  <c:v>45182</c:v>
                </c:pt>
                <c:pt idx="1">
                  <c:v>45183</c:v>
                </c:pt>
                <c:pt idx="2">
                  <c:v>45184</c:v>
                </c:pt>
                <c:pt idx="3">
                  <c:v>45185</c:v>
                </c:pt>
                <c:pt idx="4">
                  <c:v>45186</c:v>
                </c:pt>
                <c:pt idx="5">
                  <c:v>45187</c:v>
                </c:pt>
                <c:pt idx="6">
                  <c:v>45188</c:v>
                </c:pt>
                <c:pt idx="7">
                  <c:v>45189</c:v>
                </c:pt>
                <c:pt idx="8">
                  <c:v>45190</c:v>
                </c:pt>
                <c:pt idx="9">
                  <c:v>45191</c:v>
                </c:pt>
                <c:pt idx="10">
                  <c:v>45192</c:v>
                </c:pt>
                <c:pt idx="11">
                  <c:v>45193</c:v>
                </c:pt>
                <c:pt idx="12">
                  <c:v>45194</c:v>
                </c:pt>
                <c:pt idx="13">
                  <c:v>45195</c:v>
                </c:pt>
                <c:pt idx="14">
                  <c:v>45196</c:v>
                </c:pt>
                <c:pt idx="15">
                  <c:v>45197</c:v>
                </c:pt>
                <c:pt idx="16">
                  <c:v>45198</c:v>
                </c:pt>
                <c:pt idx="17">
                  <c:v>45199</c:v>
                </c:pt>
                <c:pt idx="19">
                  <c:v>44835</c:v>
                </c:pt>
                <c:pt idx="20">
                  <c:v>44836</c:v>
                </c:pt>
                <c:pt idx="21">
                  <c:v>44837</c:v>
                </c:pt>
                <c:pt idx="22">
                  <c:v>44838</c:v>
                </c:pt>
                <c:pt idx="23">
                  <c:v>44839</c:v>
                </c:pt>
                <c:pt idx="24">
                  <c:v>44840</c:v>
                </c:pt>
                <c:pt idx="25">
                  <c:v>44841</c:v>
                </c:pt>
                <c:pt idx="26">
                  <c:v>44842</c:v>
                </c:pt>
                <c:pt idx="27">
                  <c:v>44843</c:v>
                </c:pt>
                <c:pt idx="28">
                  <c:v>44844</c:v>
                </c:pt>
                <c:pt idx="29">
                  <c:v>44845</c:v>
                </c:pt>
                <c:pt idx="30">
                  <c:v>44846</c:v>
                </c:pt>
                <c:pt idx="31">
                  <c:v>44847</c:v>
                </c:pt>
                <c:pt idx="32">
                  <c:v>44848</c:v>
                </c:pt>
                <c:pt idx="33">
                  <c:v>44849</c:v>
                </c:pt>
                <c:pt idx="34">
                  <c:v>44850</c:v>
                </c:pt>
                <c:pt idx="35">
                  <c:v>44851</c:v>
                </c:pt>
                <c:pt idx="36">
                  <c:v>44852</c:v>
                </c:pt>
                <c:pt idx="37">
                  <c:v>44853</c:v>
                </c:pt>
                <c:pt idx="38">
                  <c:v>44854</c:v>
                </c:pt>
                <c:pt idx="39">
                  <c:v>44855</c:v>
                </c:pt>
                <c:pt idx="40">
                  <c:v>44856</c:v>
                </c:pt>
                <c:pt idx="41">
                  <c:v>44857</c:v>
                </c:pt>
                <c:pt idx="42">
                  <c:v>44858</c:v>
                </c:pt>
                <c:pt idx="43">
                  <c:v>44859</c:v>
                </c:pt>
                <c:pt idx="44">
                  <c:v>44860</c:v>
                </c:pt>
                <c:pt idx="45">
                  <c:v>44861</c:v>
                </c:pt>
                <c:pt idx="46">
                  <c:v>44862</c:v>
                </c:pt>
                <c:pt idx="47">
                  <c:v>44863</c:v>
                </c:pt>
                <c:pt idx="48">
                  <c:v>44864</c:v>
                </c:pt>
                <c:pt idx="49">
                  <c:v>44865</c:v>
                </c:pt>
                <c:pt idx="51">
                  <c:v>44866</c:v>
                </c:pt>
                <c:pt idx="52">
                  <c:v>44867</c:v>
                </c:pt>
                <c:pt idx="53">
                  <c:v>44868</c:v>
                </c:pt>
                <c:pt idx="54">
                  <c:v>44869</c:v>
                </c:pt>
                <c:pt idx="55">
                  <c:v>44870</c:v>
                </c:pt>
                <c:pt idx="56">
                  <c:v>44871</c:v>
                </c:pt>
                <c:pt idx="57">
                  <c:v>44872</c:v>
                </c:pt>
                <c:pt idx="58">
                  <c:v>44873</c:v>
                </c:pt>
                <c:pt idx="59">
                  <c:v>44874</c:v>
                </c:pt>
                <c:pt idx="60">
                  <c:v>44875</c:v>
                </c:pt>
                <c:pt idx="61">
                  <c:v>44876</c:v>
                </c:pt>
                <c:pt idx="62">
                  <c:v>44877</c:v>
                </c:pt>
                <c:pt idx="63">
                  <c:v>44878</c:v>
                </c:pt>
                <c:pt idx="64">
                  <c:v>44879</c:v>
                </c:pt>
                <c:pt idx="65">
                  <c:v>44880</c:v>
                </c:pt>
                <c:pt idx="66">
                  <c:v>44881</c:v>
                </c:pt>
                <c:pt idx="67">
                  <c:v>44882</c:v>
                </c:pt>
                <c:pt idx="68">
                  <c:v>44883</c:v>
                </c:pt>
                <c:pt idx="69">
                  <c:v>44884</c:v>
                </c:pt>
                <c:pt idx="70">
                  <c:v>44885</c:v>
                </c:pt>
                <c:pt idx="71">
                  <c:v>44886</c:v>
                </c:pt>
                <c:pt idx="72">
                  <c:v>44887</c:v>
                </c:pt>
                <c:pt idx="73">
                  <c:v>44888</c:v>
                </c:pt>
                <c:pt idx="74">
                  <c:v>44889</c:v>
                </c:pt>
                <c:pt idx="75">
                  <c:v>44890</c:v>
                </c:pt>
                <c:pt idx="76">
                  <c:v>44891</c:v>
                </c:pt>
                <c:pt idx="77">
                  <c:v>44892</c:v>
                </c:pt>
                <c:pt idx="78">
                  <c:v>44893</c:v>
                </c:pt>
                <c:pt idx="79">
                  <c:v>44894</c:v>
                </c:pt>
                <c:pt idx="80">
                  <c:v>44895</c:v>
                </c:pt>
                <c:pt idx="82">
                  <c:v>44896</c:v>
                </c:pt>
                <c:pt idx="83">
                  <c:v>44897</c:v>
                </c:pt>
                <c:pt idx="84">
                  <c:v>44898</c:v>
                </c:pt>
                <c:pt idx="85">
                  <c:v>44899</c:v>
                </c:pt>
                <c:pt idx="86">
                  <c:v>44900</c:v>
                </c:pt>
                <c:pt idx="87">
                  <c:v>44901</c:v>
                </c:pt>
                <c:pt idx="88">
                  <c:v>44902</c:v>
                </c:pt>
                <c:pt idx="89">
                  <c:v>44903</c:v>
                </c:pt>
                <c:pt idx="90">
                  <c:v>44904</c:v>
                </c:pt>
                <c:pt idx="91">
                  <c:v>44905</c:v>
                </c:pt>
                <c:pt idx="92">
                  <c:v>44906</c:v>
                </c:pt>
                <c:pt idx="93">
                  <c:v>44907</c:v>
                </c:pt>
                <c:pt idx="94">
                  <c:v>44908</c:v>
                </c:pt>
                <c:pt idx="95">
                  <c:v>44909</c:v>
                </c:pt>
                <c:pt idx="96">
                  <c:v>44910</c:v>
                </c:pt>
                <c:pt idx="97">
                  <c:v>44911</c:v>
                </c:pt>
                <c:pt idx="98">
                  <c:v>44912</c:v>
                </c:pt>
                <c:pt idx="99">
                  <c:v>44913</c:v>
                </c:pt>
                <c:pt idx="100">
                  <c:v>44914</c:v>
                </c:pt>
                <c:pt idx="101">
                  <c:v>44915</c:v>
                </c:pt>
                <c:pt idx="102">
                  <c:v>44916</c:v>
                </c:pt>
                <c:pt idx="103">
                  <c:v>44917</c:v>
                </c:pt>
                <c:pt idx="104">
                  <c:v>44918</c:v>
                </c:pt>
                <c:pt idx="105">
                  <c:v>44919</c:v>
                </c:pt>
                <c:pt idx="106">
                  <c:v>44920</c:v>
                </c:pt>
                <c:pt idx="107">
                  <c:v>44921</c:v>
                </c:pt>
                <c:pt idx="108">
                  <c:v>44922</c:v>
                </c:pt>
                <c:pt idx="109">
                  <c:v>44923</c:v>
                </c:pt>
                <c:pt idx="110">
                  <c:v>44924</c:v>
                </c:pt>
                <c:pt idx="111">
                  <c:v>44925</c:v>
                </c:pt>
                <c:pt idx="112">
                  <c:v>44926</c:v>
                </c:pt>
              </c:numCache>
            </c:numRef>
          </c:cat>
          <c:val>
            <c:numRef>
              <c:f>'Template Report'!$E$7:$E$119</c:f>
              <c:numCache>
                <c:formatCode>General</c:formatCode>
                <c:ptCount val="113"/>
                <c:pt idx="0">
                  <c:v>10</c:v>
                </c:pt>
                <c:pt idx="1">
                  <c:v>46</c:v>
                </c:pt>
                <c:pt idx="2">
                  <c:v>6</c:v>
                </c:pt>
                <c:pt idx="3">
                  <c:v>8</c:v>
                </c:pt>
                <c:pt idx="4">
                  <c:v>9</c:v>
                </c:pt>
                <c:pt idx="5">
                  <c:v>19</c:v>
                </c:pt>
                <c:pt idx="6">
                  <c:v>12</c:v>
                </c:pt>
                <c:pt idx="7">
                  <c:v>8</c:v>
                </c:pt>
                <c:pt idx="8">
                  <c:v>4</c:v>
                </c:pt>
                <c:pt idx="9">
                  <c:v>6</c:v>
                </c:pt>
                <c:pt idx="10">
                  <c:v>1</c:v>
                </c:pt>
                <c:pt idx="11">
                  <c:v>12</c:v>
                </c:pt>
                <c:pt idx="12">
                  <c:v>138</c:v>
                </c:pt>
                <c:pt idx="13">
                  <c:v>143</c:v>
                </c:pt>
                <c:pt idx="14">
                  <c:v>157</c:v>
                </c:pt>
                <c:pt idx="15">
                  <c:v>150</c:v>
                </c:pt>
                <c:pt idx="16">
                  <c:v>157</c:v>
                </c:pt>
                <c:pt idx="17">
                  <c:v>150</c:v>
                </c:pt>
                <c:pt idx="19">
                  <c:v>0</c:v>
                </c:pt>
                <c:pt idx="20">
                  <c:v>143</c:v>
                </c:pt>
                <c:pt idx="21">
                  <c:v>163</c:v>
                </c:pt>
                <c:pt idx="22">
                  <c:v>113</c:v>
                </c:pt>
                <c:pt idx="23">
                  <c:v>312</c:v>
                </c:pt>
                <c:pt idx="24">
                  <c:v>255</c:v>
                </c:pt>
                <c:pt idx="25">
                  <c:v>141</c:v>
                </c:pt>
                <c:pt idx="26">
                  <c:v>135</c:v>
                </c:pt>
                <c:pt idx="27">
                  <c:v>147</c:v>
                </c:pt>
                <c:pt idx="28">
                  <c:v>156</c:v>
                </c:pt>
                <c:pt idx="29">
                  <c:v>1</c:v>
                </c:pt>
                <c:pt idx="30">
                  <c:v>1</c:v>
                </c:pt>
                <c:pt idx="31">
                  <c:v>1</c:v>
                </c:pt>
                <c:pt idx="32">
                  <c:v>0</c:v>
                </c:pt>
                <c:pt idx="33">
                  <c:v>1</c:v>
                </c:pt>
                <c:pt idx="34">
                  <c:v>2</c:v>
                </c:pt>
                <c:pt idx="35">
                  <c:v>8</c:v>
                </c:pt>
                <c:pt idx="36">
                  <c:v>1</c:v>
                </c:pt>
                <c:pt idx="37">
                  <c:v>1</c:v>
                </c:pt>
                <c:pt idx="38">
                  <c:v>1</c:v>
                </c:pt>
                <c:pt idx="39">
                  <c:v>1</c:v>
                </c:pt>
                <c:pt idx="40">
                  <c:v>1</c:v>
                </c:pt>
                <c:pt idx="41">
                  <c:v>2</c:v>
                </c:pt>
                <c:pt idx="42">
                  <c:v>23</c:v>
                </c:pt>
                <c:pt idx="43">
                  <c:v>59</c:v>
                </c:pt>
                <c:pt idx="44">
                  <c:v>4</c:v>
                </c:pt>
                <c:pt idx="45">
                  <c:v>3</c:v>
                </c:pt>
                <c:pt idx="46">
                  <c:v>3</c:v>
                </c:pt>
                <c:pt idx="47">
                  <c:v>8</c:v>
                </c:pt>
                <c:pt idx="48">
                  <c:v>20</c:v>
                </c:pt>
                <c:pt idx="49">
                  <c:v>54</c:v>
                </c:pt>
                <c:pt idx="51">
                  <c:v>72</c:v>
                </c:pt>
                <c:pt idx="52">
                  <c:v>38</c:v>
                </c:pt>
                <c:pt idx="53">
                  <c:v>39</c:v>
                </c:pt>
                <c:pt idx="54">
                  <c:v>48</c:v>
                </c:pt>
                <c:pt idx="55">
                  <c:v>38</c:v>
                </c:pt>
                <c:pt idx="56">
                  <c:v>42</c:v>
                </c:pt>
                <c:pt idx="57">
                  <c:v>41</c:v>
                </c:pt>
                <c:pt idx="58">
                  <c:v>34</c:v>
                </c:pt>
                <c:pt idx="59">
                  <c:v>17</c:v>
                </c:pt>
                <c:pt idx="60">
                  <c:v>13</c:v>
                </c:pt>
                <c:pt idx="61">
                  <c:v>5</c:v>
                </c:pt>
                <c:pt idx="62">
                  <c:v>8</c:v>
                </c:pt>
                <c:pt idx="63">
                  <c:v>13</c:v>
                </c:pt>
                <c:pt idx="64">
                  <c:v>9</c:v>
                </c:pt>
                <c:pt idx="65">
                  <c:v>5</c:v>
                </c:pt>
                <c:pt idx="66">
                  <c:v>9</c:v>
                </c:pt>
                <c:pt idx="67">
                  <c:v>16</c:v>
                </c:pt>
                <c:pt idx="68">
                  <c:v>7</c:v>
                </c:pt>
                <c:pt idx="69">
                  <c:v>6</c:v>
                </c:pt>
                <c:pt idx="70">
                  <c:v>7</c:v>
                </c:pt>
                <c:pt idx="71">
                  <c:v>10</c:v>
                </c:pt>
                <c:pt idx="72">
                  <c:v>9</c:v>
                </c:pt>
                <c:pt idx="73">
                  <c:v>20</c:v>
                </c:pt>
                <c:pt idx="74">
                  <c:v>36</c:v>
                </c:pt>
                <c:pt idx="75">
                  <c:v>20</c:v>
                </c:pt>
                <c:pt idx="76">
                  <c:v>41</c:v>
                </c:pt>
                <c:pt idx="77">
                  <c:v>22</c:v>
                </c:pt>
                <c:pt idx="78">
                  <c:v>25</c:v>
                </c:pt>
                <c:pt idx="79">
                  <c:v>39</c:v>
                </c:pt>
                <c:pt idx="80">
                  <c:v>31</c:v>
                </c:pt>
                <c:pt idx="82">
                  <c:v>53</c:v>
                </c:pt>
                <c:pt idx="83">
                  <c:v>33</c:v>
                </c:pt>
                <c:pt idx="84">
                  <c:v>3</c:v>
                </c:pt>
                <c:pt idx="85">
                  <c:v>21</c:v>
                </c:pt>
                <c:pt idx="86">
                  <c:v>33</c:v>
                </c:pt>
                <c:pt idx="87">
                  <c:v>51</c:v>
                </c:pt>
                <c:pt idx="88">
                  <c:v>39</c:v>
                </c:pt>
                <c:pt idx="89">
                  <c:v>54</c:v>
                </c:pt>
                <c:pt idx="90">
                  <c:v>35</c:v>
                </c:pt>
                <c:pt idx="91">
                  <c:v>32</c:v>
                </c:pt>
                <c:pt idx="92">
                  <c:v>29</c:v>
                </c:pt>
                <c:pt idx="93">
                  <c:v>49</c:v>
                </c:pt>
                <c:pt idx="94">
                  <c:v>39</c:v>
                </c:pt>
                <c:pt idx="95">
                  <c:v>64</c:v>
                </c:pt>
                <c:pt idx="96">
                  <c:v>63</c:v>
                </c:pt>
                <c:pt idx="97">
                  <c:v>45</c:v>
                </c:pt>
                <c:pt idx="98">
                  <c:v>27</c:v>
                </c:pt>
                <c:pt idx="99">
                  <c:v>36</c:v>
                </c:pt>
                <c:pt idx="100">
                  <c:v>75</c:v>
                </c:pt>
                <c:pt idx="101">
                  <c:v>83</c:v>
                </c:pt>
                <c:pt idx="102">
                  <c:v>33</c:v>
                </c:pt>
                <c:pt idx="103">
                  <c:v>65</c:v>
                </c:pt>
                <c:pt idx="104">
                  <c:v>83</c:v>
                </c:pt>
                <c:pt idx="105">
                  <c:v>35</c:v>
                </c:pt>
                <c:pt idx="106">
                  <c:v>0</c:v>
                </c:pt>
                <c:pt idx="107">
                  <c:v>66</c:v>
                </c:pt>
                <c:pt idx="108">
                  <c:v>75</c:v>
                </c:pt>
                <c:pt idx="109">
                  <c:v>28</c:v>
                </c:pt>
                <c:pt idx="110">
                  <c:v>75</c:v>
                </c:pt>
                <c:pt idx="111">
                  <c:v>8</c:v>
                </c:pt>
                <c:pt idx="112">
                  <c:v>2</c:v>
                </c:pt>
              </c:numCache>
            </c:numRef>
          </c:val>
          <c:extLst>
            <c:ext xmlns:c16="http://schemas.microsoft.com/office/drawing/2014/chart" uri="{C3380CC4-5D6E-409C-BE32-E72D297353CC}">
              <c16:uniqueId val="{00000000-CA25-482A-87F1-5DDF65E099BE}"/>
            </c:ext>
          </c:extLst>
        </c:ser>
        <c:dLbls>
          <c:showLegendKey val="0"/>
          <c:showVal val="0"/>
          <c:showCatName val="0"/>
          <c:showSerName val="0"/>
          <c:showPercent val="0"/>
          <c:showBubbleSize val="0"/>
        </c:dLbls>
        <c:gapWidth val="219"/>
        <c:overlap val="-27"/>
        <c:axId val="199479128"/>
        <c:axId val="584101736"/>
      </c:barChart>
      <c:dateAx>
        <c:axId val="199479128"/>
        <c:scaling>
          <c:orientation val="minMax"/>
        </c:scaling>
        <c:delete val="0"/>
        <c:axPos val="b"/>
        <c:numFmt formatCode="d\-mmm"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4101736"/>
        <c:crosses val="autoZero"/>
        <c:auto val="1"/>
        <c:lblOffset val="100"/>
        <c:baseTimeUnit val="days"/>
      </c:dateAx>
      <c:valAx>
        <c:axId val="5841017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47912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fr-FR"/>
              <a:t>TRaitement - decembre</a:t>
            </a:r>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spPr>
            <a:gradFill>
              <a:gsLst>
                <a:gs pos="100000">
                  <a:schemeClr val="accent1">
                    <a:alpha val="0"/>
                  </a:schemeClr>
                </a:gs>
                <a:gs pos="50000">
                  <a:schemeClr val="accent1"/>
                </a:gs>
              </a:gsLst>
              <a:lin ang="5400000" scaled="0"/>
            </a:gra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numRef>
              <c:f>'Template Report'!$D$89:$D$119</c:f>
              <c:numCache>
                <c:formatCode>d\-mmm</c:formatCode>
                <c:ptCount val="31"/>
                <c:pt idx="0">
                  <c:v>44896</c:v>
                </c:pt>
                <c:pt idx="1">
                  <c:v>44897</c:v>
                </c:pt>
                <c:pt idx="2">
                  <c:v>44898</c:v>
                </c:pt>
                <c:pt idx="3">
                  <c:v>44899</c:v>
                </c:pt>
                <c:pt idx="4">
                  <c:v>44900</c:v>
                </c:pt>
                <c:pt idx="5">
                  <c:v>44901</c:v>
                </c:pt>
                <c:pt idx="6">
                  <c:v>44902</c:v>
                </c:pt>
                <c:pt idx="7">
                  <c:v>44903</c:v>
                </c:pt>
                <c:pt idx="8">
                  <c:v>44904</c:v>
                </c:pt>
                <c:pt idx="9">
                  <c:v>44905</c:v>
                </c:pt>
                <c:pt idx="10">
                  <c:v>44906</c:v>
                </c:pt>
                <c:pt idx="11">
                  <c:v>44907</c:v>
                </c:pt>
                <c:pt idx="12">
                  <c:v>44908</c:v>
                </c:pt>
                <c:pt idx="13">
                  <c:v>44909</c:v>
                </c:pt>
                <c:pt idx="14">
                  <c:v>44910</c:v>
                </c:pt>
                <c:pt idx="15">
                  <c:v>44911</c:v>
                </c:pt>
                <c:pt idx="16">
                  <c:v>44912</c:v>
                </c:pt>
                <c:pt idx="17">
                  <c:v>44913</c:v>
                </c:pt>
                <c:pt idx="18">
                  <c:v>44914</c:v>
                </c:pt>
                <c:pt idx="19">
                  <c:v>44915</c:v>
                </c:pt>
                <c:pt idx="20">
                  <c:v>44916</c:v>
                </c:pt>
                <c:pt idx="21">
                  <c:v>44917</c:v>
                </c:pt>
                <c:pt idx="22">
                  <c:v>44918</c:v>
                </c:pt>
                <c:pt idx="23">
                  <c:v>44919</c:v>
                </c:pt>
                <c:pt idx="24">
                  <c:v>44920</c:v>
                </c:pt>
                <c:pt idx="25">
                  <c:v>44921</c:v>
                </c:pt>
                <c:pt idx="26">
                  <c:v>44922</c:v>
                </c:pt>
                <c:pt idx="27">
                  <c:v>44923</c:v>
                </c:pt>
                <c:pt idx="28">
                  <c:v>44924</c:v>
                </c:pt>
                <c:pt idx="29">
                  <c:v>44925</c:v>
                </c:pt>
                <c:pt idx="30">
                  <c:v>44926</c:v>
                </c:pt>
              </c:numCache>
            </c:numRef>
          </c:cat>
          <c:val>
            <c:numRef>
              <c:f>'Template Report'!$E$89:$E$119</c:f>
              <c:numCache>
                <c:formatCode>General</c:formatCode>
                <c:ptCount val="31"/>
                <c:pt idx="0">
                  <c:v>53</c:v>
                </c:pt>
                <c:pt idx="1">
                  <c:v>33</c:v>
                </c:pt>
                <c:pt idx="2">
                  <c:v>3</c:v>
                </c:pt>
                <c:pt idx="3">
                  <c:v>21</c:v>
                </c:pt>
                <c:pt idx="4">
                  <c:v>33</c:v>
                </c:pt>
                <c:pt idx="5">
                  <c:v>51</c:v>
                </c:pt>
                <c:pt idx="6">
                  <c:v>39</c:v>
                </c:pt>
                <c:pt idx="7">
                  <c:v>54</c:v>
                </c:pt>
                <c:pt idx="8">
                  <c:v>35</c:v>
                </c:pt>
                <c:pt idx="9">
                  <c:v>32</c:v>
                </c:pt>
                <c:pt idx="10">
                  <c:v>29</c:v>
                </c:pt>
                <c:pt idx="11">
                  <c:v>49</c:v>
                </c:pt>
                <c:pt idx="12">
                  <c:v>39</c:v>
                </c:pt>
                <c:pt idx="13">
                  <c:v>64</c:v>
                </c:pt>
                <c:pt idx="14">
                  <c:v>63</c:v>
                </c:pt>
                <c:pt idx="15">
                  <c:v>45</c:v>
                </c:pt>
                <c:pt idx="16">
                  <c:v>27</c:v>
                </c:pt>
                <c:pt idx="17">
                  <c:v>36</c:v>
                </c:pt>
                <c:pt idx="18">
                  <c:v>75</c:v>
                </c:pt>
                <c:pt idx="19">
                  <c:v>83</c:v>
                </c:pt>
                <c:pt idx="20">
                  <c:v>33</c:v>
                </c:pt>
                <c:pt idx="21">
                  <c:v>65</c:v>
                </c:pt>
                <c:pt idx="22">
                  <c:v>83</c:v>
                </c:pt>
                <c:pt idx="23">
                  <c:v>35</c:v>
                </c:pt>
                <c:pt idx="24">
                  <c:v>0</c:v>
                </c:pt>
                <c:pt idx="25">
                  <c:v>66</c:v>
                </c:pt>
                <c:pt idx="26">
                  <c:v>75</c:v>
                </c:pt>
                <c:pt idx="27">
                  <c:v>28</c:v>
                </c:pt>
                <c:pt idx="28">
                  <c:v>75</c:v>
                </c:pt>
                <c:pt idx="29">
                  <c:v>8</c:v>
                </c:pt>
                <c:pt idx="30">
                  <c:v>2</c:v>
                </c:pt>
              </c:numCache>
            </c:numRef>
          </c:val>
          <c:extLst>
            <c:ext xmlns:c16="http://schemas.microsoft.com/office/drawing/2014/chart" uri="{C3380CC4-5D6E-409C-BE32-E72D297353CC}">
              <c16:uniqueId val="{00000000-A59F-4E40-A850-605159957BF4}"/>
            </c:ext>
          </c:extLst>
        </c:ser>
        <c:dLbls>
          <c:showLegendKey val="0"/>
          <c:showVal val="1"/>
          <c:showCatName val="0"/>
          <c:showSerName val="0"/>
          <c:showPercent val="0"/>
          <c:showBubbleSize val="0"/>
        </c:dLbls>
        <c:gapWidth val="150"/>
        <c:gapDepth val="0"/>
        <c:shape val="box"/>
        <c:axId val="1251145343"/>
        <c:axId val="1251142015"/>
        <c:axId val="0"/>
      </c:bar3DChart>
      <c:dateAx>
        <c:axId val="1251145343"/>
        <c:scaling>
          <c:orientation val="minMax"/>
        </c:scaling>
        <c:delete val="0"/>
        <c:axPos val="b"/>
        <c:numFmt formatCode="d\-mmm"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1142015"/>
        <c:crosses val="autoZero"/>
        <c:auto val="1"/>
        <c:lblOffset val="100"/>
        <c:baseTimeUnit val="days"/>
      </c:dateAx>
      <c:valAx>
        <c:axId val="1251142015"/>
        <c:scaling>
          <c:orientation val="minMax"/>
        </c:scaling>
        <c:delete val="0"/>
        <c:axPos val="l"/>
        <c:majorGridlines>
          <c:spPr>
            <a:ln w="9525" cap="flat" cmpd="sng" algn="ctr">
              <a:solidFill>
                <a:schemeClr val="tx1">
                  <a:lumMod val="5000"/>
                  <a:lumOff val="9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11453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Traitement Mois de MAI</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'Template Report'!$D$245:$D$275</c:f>
              <c:numCache>
                <c:formatCode>d\-mmm</c:formatCode>
                <c:ptCount val="31"/>
                <c:pt idx="0">
                  <c:v>45047</c:v>
                </c:pt>
                <c:pt idx="1">
                  <c:v>45048</c:v>
                </c:pt>
                <c:pt idx="2">
                  <c:v>45049</c:v>
                </c:pt>
                <c:pt idx="3">
                  <c:v>45050</c:v>
                </c:pt>
                <c:pt idx="4">
                  <c:v>45051</c:v>
                </c:pt>
                <c:pt idx="5">
                  <c:v>45052</c:v>
                </c:pt>
                <c:pt idx="6">
                  <c:v>45053</c:v>
                </c:pt>
                <c:pt idx="7">
                  <c:v>45054</c:v>
                </c:pt>
                <c:pt idx="8">
                  <c:v>45055</c:v>
                </c:pt>
                <c:pt idx="9">
                  <c:v>45056</c:v>
                </c:pt>
                <c:pt idx="10">
                  <c:v>45057</c:v>
                </c:pt>
                <c:pt idx="11">
                  <c:v>45058</c:v>
                </c:pt>
                <c:pt idx="12">
                  <c:v>45059</c:v>
                </c:pt>
                <c:pt idx="13">
                  <c:v>45060</c:v>
                </c:pt>
                <c:pt idx="14">
                  <c:v>45061</c:v>
                </c:pt>
                <c:pt idx="15">
                  <c:v>45062</c:v>
                </c:pt>
                <c:pt idx="16">
                  <c:v>45063</c:v>
                </c:pt>
                <c:pt idx="17">
                  <c:v>45064</c:v>
                </c:pt>
                <c:pt idx="18">
                  <c:v>45065</c:v>
                </c:pt>
                <c:pt idx="19">
                  <c:v>45066</c:v>
                </c:pt>
                <c:pt idx="20">
                  <c:v>45067</c:v>
                </c:pt>
                <c:pt idx="21">
                  <c:v>45068</c:v>
                </c:pt>
                <c:pt idx="22">
                  <c:v>45069</c:v>
                </c:pt>
                <c:pt idx="23">
                  <c:v>45070</c:v>
                </c:pt>
                <c:pt idx="24">
                  <c:v>45071</c:v>
                </c:pt>
                <c:pt idx="25">
                  <c:v>45072</c:v>
                </c:pt>
                <c:pt idx="26">
                  <c:v>45073</c:v>
                </c:pt>
                <c:pt idx="27">
                  <c:v>45074</c:v>
                </c:pt>
                <c:pt idx="28">
                  <c:v>45075</c:v>
                </c:pt>
                <c:pt idx="29">
                  <c:v>45076</c:v>
                </c:pt>
                <c:pt idx="30">
                  <c:v>45077</c:v>
                </c:pt>
              </c:numCache>
            </c:numRef>
          </c:cat>
          <c:val>
            <c:numRef>
              <c:f>'Template Report'!$E$245:$E$275</c:f>
              <c:numCache>
                <c:formatCode>General</c:formatCode>
                <c:ptCount val="31"/>
                <c:pt idx="0">
                  <c:v>26</c:v>
                </c:pt>
                <c:pt idx="1">
                  <c:v>30</c:v>
                </c:pt>
                <c:pt idx="2">
                  <c:v>45</c:v>
                </c:pt>
                <c:pt idx="3">
                  <c:v>34</c:v>
                </c:pt>
                <c:pt idx="4">
                  <c:v>26</c:v>
                </c:pt>
                <c:pt idx="5">
                  <c:v>56</c:v>
                </c:pt>
                <c:pt idx="6">
                  <c:v>39</c:v>
                </c:pt>
                <c:pt idx="7">
                  <c:v>38</c:v>
                </c:pt>
                <c:pt idx="8">
                  <c:v>33</c:v>
                </c:pt>
                <c:pt idx="9">
                  <c:v>35</c:v>
                </c:pt>
                <c:pt idx="10">
                  <c:v>78</c:v>
                </c:pt>
                <c:pt idx="11">
                  <c:v>20</c:v>
                </c:pt>
                <c:pt idx="12">
                  <c:v>17</c:v>
                </c:pt>
                <c:pt idx="13">
                  <c:v>35</c:v>
                </c:pt>
                <c:pt idx="14">
                  <c:v>61</c:v>
                </c:pt>
                <c:pt idx="15">
                  <c:v>34</c:v>
                </c:pt>
                <c:pt idx="16">
                  <c:v>15</c:v>
                </c:pt>
                <c:pt idx="17">
                  <c:v>17</c:v>
                </c:pt>
                <c:pt idx="18">
                  <c:v>15</c:v>
                </c:pt>
                <c:pt idx="19">
                  <c:v>24</c:v>
                </c:pt>
                <c:pt idx="20">
                  <c:v>12</c:v>
                </c:pt>
                <c:pt idx="21">
                  <c:v>16</c:v>
                </c:pt>
                <c:pt idx="22">
                  <c:v>27</c:v>
                </c:pt>
                <c:pt idx="23">
                  <c:v>10</c:v>
                </c:pt>
                <c:pt idx="24">
                  <c:v>25</c:v>
                </c:pt>
                <c:pt idx="25">
                  <c:v>16</c:v>
                </c:pt>
                <c:pt idx="26">
                  <c:v>14</c:v>
                </c:pt>
                <c:pt idx="27">
                  <c:v>18</c:v>
                </c:pt>
                <c:pt idx="28">
                  <c:v>17</c:v>
                </c:pt>
                <c:pt idx="29">
                  <c:v>19</c:v>
                </c:pt>
                <c:pt idx="30">
                  <c:v>17</c:v>
                </c:pt>
              </c:numCache>
            </c:numRef>
          </c:val>
          <c:extLst>
            <c:ext xmlns:c16="http://schemas.microsoft.com/office/drawing/2014/chart" uri="{C3380CC4-5D6E-409C-BE32-E72D297353CC}">
              <c16:uniqueId val="{00000000-4E0F-44C8-9867-DD95851FB4DE}"/>
            </c:ext>
          </c:extLst>
        </c:ser>
        <c:dLbls>
          <c:dLblPos val="outEnd"/>
          <c:showLegendKey val="0"/>
          <c:showVal val="1"/>
          <c:showCatName val="0"/>
          <c:showSerName val="0"/>
          <c:showPercent val="0"/>
          <c:showBubbleSize val="0"/>
        </c:dLbls>
        <c:gapWidth val="219"/>
        <c:overlap val="-27"/>
        <c:axId val="2057087224"/>
        <c:axId val="1829376360"/>
      </c:barChart>
      <c:dateAx>
        <c:axId val="205708722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9376360"/>
        <c:crosses val="autoZero"/>
        <c:auto val="1"/>
        <c:lblOffset val="100"/>
        <c:baseTimeUnit val="days"/>
      </c:dateAx>
      <c:valAx>
        <c:axId val="18293763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708722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0" i="0" u="none" strike="noStrike" kern="1200" cap="all" spc="0" baseline="0">
                <a:gradFill>
                  <a:gsLst>
                    <a:gs pos="0">
                      <a:schemeClr val="dk1">
                        <a:lumMod val="50000"/>
                        <a:lumOff val="50000"/>
                      </a:schemeClr>
                    </a:gs>
                    <a:gs pos="100000">
                      <a:schemeClr val="dk1">
                        <a:lumMod val="85000"/>
                        <a:lumOff val="15000"/>
                      </a:schemeClr>
                    </a:gs>
                  </a:gsLst>
                  <a:lin ang="5400000" scaled="0"/>
                </a:gradFill>
                <a:latin typeface="+mn-lt"/>
                <a:ea typeface="+mn-ea"/>
                <a:cs typeface="+mn-cs"/>
              </a:defRPr>
            </a:pPr>
            <a:r>
              <a:rPr lang="en-US"/>
              <a:t>Traitement sur Zendesk - Mensuel</a:t>
            </a:r>
          </a:p>
        </c:rich>
      </c:tx>
      <c:layout>
        <c:manualLayout>
          <c:xMode val="edge"/>
          <c:yMode val="edge"/>
          <c:x val="0.19319444444444445"/>
          <c:y val="3.7037037037037035E-2"/>
        </c:manualLayout>
      </c:layout>
      <c:overlay val="0"/>
      <c:spPr>
        <a:noFill/>
        <a:ln>
          <a:noFill/>
        </a:ln>
        <a:effectLst/>
      </c:spPr>
      <c:txPr>
        <a:bodyPr rot="0" spcFirstLastPara="1" vertOverflow="ellipsis" vert="horz" wrap="square" anchor="ctr" anchorCtr="1"/>
        <a:lstStyle/>
        <a:p>
          <a:pPr>
            <a:defRPr sz="1440" b="0" i="0" u="none" strike="noStrike" kern="1200" cap="all" spc="0" baseline="0">
              <a:gradFill>
                <a:gsLst>
                  <a:gs pos="0">
                    <a:schemeClr val="dk1">
                      <a:lumMod val="50000"/>
                      <a:lumOff val="50000"/>
                    </a:schemeClr>
                  </a:gs>
                  <a:gs pos="100000">
                    <a:schemeClr val="dk1">
                      <a:lumMod val="85000"/>
                      <a:lumOff val="15000"/>
                    </a:schemeClr>
                  </a:gs>
                </a:gsLst>
                <a:lin ang="5400000" scaled="0"/>
              </a:gradFill>
              <a:latin typeface="+mn-lt"/>
              <a:ea typeface="+mn-ea"/>
              <a:cs typeface="+mn-cs"/>
            </a:defRPr>
          </a:pPr>
          <a:endParaRPr lang="en-US"/>
        </a:p>
      </c:txPr>
    </c:title>
    <c:autoTitleDeleted val="0"/>
    <c:plotArea>
      <c:layout/>
      <c:lineChart>
        <c:grouping val="standard"/>
        <c:varyColors val="0"/>
        <c:ser>
          <c:idx val="0"/>
          <c:order val="0"/>
          <c:tx>
            <c:strRef>
              <c:f>'Template Report'!$J$6</c:f>
              <c:strCache>
                <c:ptCount val="1"/>
                <c:pt idx="0">
                  <c:v>Traitement sur Zendesk</c:v>
                </c:pt>
              </c:strCache>
            </c:strRef>
          </c:tx>
          <c:spPr>
            <a:ln w="19050" cap="rnd" cmpd="sng" algn="ctr">
              <a:solidFill>
                <a:schemeClr val="accent1">
                  <a:shade val="95000"/>
                  <a:satMod val="105000"/>
                </a:schemeClr>
              </a:solidFill>
              <a:round/>
            </a:ln>
            <a:effectLst/>
          </c:spPr>
          <c:marker>
            <c:symbol val="circle"/>
            <c:size val="17"/>
            <c:spPr>
              <a:solidFill>
                <a:schemeClr val="l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'Template Report'!$I$7:$I$10</c:f>
              <c:strCache>
                <c:ptCount val="4"/>
                <c:pt idx="0">
                  <c:v>Septembre</c:v>
                </c:pt>
                <c:pt idx="1">
                  <c:v>Octobre</c:v>
                </c:pt>
                <c:pt idx="2">
                  <c:v>Novembre</c:v>
                </c:pt>
                <c:pt idx="3">
                  <c:v>Décembre</c:v>
                </c:pt>
              </c:strCache>
            </c:strRef>
          </c:cat>
          <c:val>
            <c:numRef>
              <c:f>'Template Report'!$J$7:$J$10</c:f>
              <c:numCache>
                <c:formatCode>General</c:formatCode>
                <c:ptCount val="4"/>
                <c:pt idx="0">
                  <c:v>1036</c:v>
                </c:pt>
                <c:pt idx="1">
                  <c:v>1889</c:v>
                </c:pt>
                <c:pt idx="2">
                  <c:v>720</c:v>
                </c:pt>
                <c:pt idx="3">
                  <c:v>1334</c:v>
                </c:pt>
              </c:numCache>
            </c:numRef>
          </c:val>
          <c:smooth val="0"/>
          <c:extLst>
            <c:ext xmlns:c16="http://schemas.microsoft.com/office/drawing/2014/chart" uri="{C3380CC4-5D6E-409C-BE32-E72D297353CC}">
              <c16:uniqueId val="{00000000-319A-4920-A861-5539F174D5A9}"/>
            </c:ext>
          </c:extLst>
        </c:ser>
        <c:dLbls>
          <c:dLblPos val="ctr"/>
          <c:showLegendKey val="0"/>
          <c:showVal val="1"/>
          <c:showCatName val="0"/>
          <c:showSerName val="0"/>
          <c:showPercent val="0"/>
          <c:showBubbleSize val="0"/>
        </c:dLbls>
        <c:marker val="1"/>
        <c:smooth val="0"/>
        <c:axId val="1335381471"/>
        <c:axId val="1335383135"/>
      </c:lineChart>
      <c:catAx>
        <c:axId val="1335381471"/>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en-US"/>
          </a:p>
        </c:txPr>
        <c:crossAx val="1335383135"/>
        <c:crosses val="autoZero"/>
        <c:auto val="1"/>
        <c:lblAlgn val="ctr"/>
        <c:lblOffset val="100"/>
        <c:noMultiLvlLbl val="0"/>
      </c:catAx>
      <c:valAx>
        <c:axId val="1335383135"/>
        <c:scaling>
          <c:orientation val="minMax"/>
        </c:scaling>
        <c:delete val="1"/>
        <c:axPos val="l"/>
        <c:numFmt formatCode="General" sourceLinked="1"/>
        <c:majorTickMark val="none"/>
        <c:minorTickMark val="none"/>
        <c:tickLblPos val="nextTo"/>
        <c:crossAx val="13353814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Traitement S22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'Template Report'!$D$273:$D$280</c:f>
              <c:numCache>
                <c:formatCode>d\-mmm</c:formatCode>
                <c:ptCount val="8"/>
                <c:pt idx="0">
                  <c:v>45075</c:v>
                </c:pt>
                <c:pt idx="1">
                  <c:v>45076</c:v>
                </c:pt>
                <c:pt idx="2">
                  <c:v>45077</c:v>
                </c:pt>
                <c:pt idx="4">
                  <c:v>45078</c:v>
                </c:pt>
                <c:pt idx="5">
                  <c:v>45079</c:v>
                </c:pt>
                <c:pt idx="6">
                  <c:v>45080</c:v>
                </c:pt>
                <c:pt idx="7">
                  <c:v>45081</c:v>
                </c:pt>
              </c:numCache>
            </c:numRef>
          </c:cat>
          <c:val>
            <c:numRef>
              <c:f>'Template Report'!$E$273:$E$280</c:f>
              <c:numCache>
                <c:formatCode>General</c:formatCode>
                <c:ptCount val="8"/>
                <c:pt idx="0">
                  <c:v>17</c:v>
                </c:pt>
                <c:pt idx="1">
                  <c:v>19</c:v>
                </c:pt>
                <c:pt idx="2">
                  <c:v>17</c:v>
                </c:pt>
                <c:pt idx="4">
                  <c:v>13</c:v>
                </c:pt>
                <c:pt idx="5">
                  <c:v>11</c:v>
                </c:pt>
                <c:pt idx="6">
                  <c:v>11</c:v>
                </c:pt>
                <c:pt idx="7">
                  <c:v>18</c:v>
                </c:pt>
              </c:numCache>
            </c:numRef>
          </c:val>
          <c:extLst>
            <c:ext xmlns:c16="http://schemas.microsoft.com/office/drawing/2014/chart" uri="{C3380CC4-5D6E-409C-BE32-E72D297353CC}">
              <c16:uniqueId val="{00000000-C795-4EFA-BF5C-E1818CF5DC1B}"/>
            </c:ext>
          </c:extLst>
        </c:ser>
        <c:dLbls>
          <c:dLblPos val="outEnd"/>
          <c:showLegendKey val="0"/>
          <c:showVal val="1"/>
          <c:showCatName val="0"/>
          <c:showSerName val="0"/>
          <c:showPercent val="0"/>
          <c:showBubbleSize val="0"/>
        </c:dLbls>
        <c:gapWidth val="219"/>
        <c:overlap val="-27"/>
        <c:axId val="1904981671"/>
        <c:axId val="1067393847"/>
      </c:barChart>
      <c:dateAx>
        <c:axId val="1904981671"/>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7393847"/>
        <c:crosses val="autoZero"/>
        <c:auto val="1"/>
        <c:lblOffset val="100"/>
        <c:baseTimeUnit val="days"/>
      </c:dateAx>
      <c:valAx>
        <c:axId val="10673938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498167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Traitement S20</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'Template Report'!$D$259:$D$265</c:f>
              <c:numCache>
                <c:formatCode>d\-mmm</c:formatCode>
                <c:ptCount val="7"/>
                <c:pt idx="0">
                  <c:v>45061</c:v>
                </c:pt>
                <c:pt idx="1">
                  <c:v>45062</c:v>
                </c:pt>
                <c:pt idx="2">
                  <c:v>45063</c:v>
                </c:pt>
                <c:pt idx="3">
                  <c:v>45064</c:v>
                </c:pt>
                <c:pt idx="4">
                  <c:v>45065</c:v>
                </c:pt>
                <c:pt idx="5">
                  <c:v>45066</c:v>
                </c:pt>
                <c:pt idx="6">
                  <c:v>45067</c:v>
                </c:pt>
              </c:numCache>
            </c:numRef>
          </c:cat>
          <c:val>
            <c:numRef>
              <c:f>'Template Report'!$E$259:$E$265</c:f>
              <c:numCache>
                <c:formatCode>General</c:formatCode>
                <c:ptCount val="7"/>
                <c:pt idx="0">
                  <c:v>61</c:v>
                </c:pt>
                <c:pt idx="1">
                  <c:v>34</c:v>
                </c:pt>
                <c:pt idx="2">
                  <c:v>15</c:v>
                </c:pt>
                <c:pt idx="3">
                  <c:v>17</c:v>
                </c:pt>
                <c:pt idx="4">
                  <c:v>15</c:v>
                </c:pt>
                <c:pt idx="5">
                  <c:v>24</c:v>
                </c:pt>
                <c:pt idx="6">
                  <c:v>12</c:v>
                </c:pt>
              </c:numCache>
            </c:numRef>
          </c:val>
          <c:extLst>
            <c:ext xmlns:c16="http://schemas.microsoft.com/office/drawing/2014/chart" uri="{C3380CC4-5D6E-409C-BE32-E72D297353CC}">
              <c16:uniqueId val="{00000000-EF40-4B88-9625-9D88840A3F18}"/>
            </c:ext>
          </c:extLst>
        </c:ser>
        <c:dLbls>
          <c:dLblPos val="outEnd"/>
          <c:showLegendKey val="0"/>
          <c:showVal val="1"/>
          <c:showCatName val="0"/>
          <c:showSerName val="0"/>
          <c:showPercent val="0"/>
          <c:showBubbleSize val="0"/>
        </c:dLbls>
        <c:gapWidth val="219"/>
        <c:overlap val="-27"/>
        <c:axId val="368671176"/>
        <c:axId val="323230631"/>
      </c:barChart>
      <c:dateAx>
        <c:axId val="368671176"/>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3230631"/>
        <c:crosses val="autoZero"/>
        <c:auto val="1"/>
        <c:lblOffset val="100"/>
        <c:baseTimeUnit val="days"/>
      </c:dateAx>
      <c:valAx>
        <c:axId val="3232306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867117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Traitement S23</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'Template Report'!$D$281:$D$287</c:f>
              <c:numCache>
                <c:formatCode>d\-mmm</c:formatCode>
                <c:ptCount val="7"/>
                <c:pt idx="0">
                  <c:v>45082</c:v>
                </c:pt>
                <c:pt idx="1">
                  <c:v>45083</c:v>
                </c:pt>
                <c:pt idx="2">
                  <c:v>45084</c:v>
                </c:pt>
                <c:pt idx="3">
                  <c:v>45085</c:v>
                </c:pt>
                <c:pt idx="4">
                  <c:v>45086</c:v>
                </c:pt>
                <c:pt idx="5">
                  <c:v>45087</c:v>
                </c:pt>
                <c:pt idx="6">
                  <c:v>45088</c:v>
                </c:pt>
              </c:numCache>
            </c:numRef>
          </c:cat>
          <c:val>
            <c:numRef>
              <c:f>'Template Report'!$E$281:$E$287</c:f>
              <c:numCache>
                <c:formatCode>General</c:formatCode>
                <c:ptCount val="7"/>
                <c:pt idx="0">
                  <c:v>42</c:v>
                </c:pt>
                <c:pt idx="1">
                  <c:v>24</c:v>
                </c:pt>
                <c:pt idx="2">
                  <c:v>33</c:v>
                </c:pt>
                <c:pt idx="3">
                  <c:v>32</c:v>
                </c:pt>
                <c:pt idx="4">
                  <c:v>25</c:v>
                </c:pt>
                <c:pt idx="5">
                  <c:v>19</c:v>
                </c:pt>
                <c:pt idx="6">
                  <c:v>26</c:v>
                </c:pt>
              </c:numCache>
            </c:numRef>
          </c:val>
          <c:extLst>
            <c:ext xmlns:c16="http://schemas.microsoft.com/office/drawing/2014/chart" uri="{C3380CC4-5D6E-409C-BE32-E72D297353CC}">
              <c16:uniqueId val="{00000000-A852-462E-A04E-F6396030083C}"/>
            </c:ext>
          </c:extLst>
        </c:ser>
        <c:dLbls>
          <c:dLblPos val="outEnd"/>
          <c:showLegendKey val="0"/>
          <c:showVal val="1"/>
          <c:showCatName val="0"/>
          <c:showSerName val="0"/>
          <c:showPercent val="0"/>
          <c:showBubbleSize val="0"/>
        </c:dLbls>
        <c:gapWidth val="219"/>
        <c:overlap val="-27"/>
        <c:axId val="1502290408"/>
        <c:axId val="290514600"/>
      </c:barChart>
      <c:dateAx>
        <c:axId val="1502290408"/>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0514600"/>
        <c:crosses val="autoZero"/>
        <c:auto val="1"/>
        <c:lblOffset val="100"/>
        <c:baseTimeUnit val="days"/>
      </c:dateAx>
      <c:valAx>
        <c:axId val="2905146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2290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Traitement S24</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'Template Report'!$D$288:$D$294</c:f>
              <c:numCache>
                <c:formatCode>d\-mmm</c:formatCode>
                <c:ptCount val="7"/>
                <c:pt idx="0">
                  <c:v>45089</c:v>
                </c:pt>
                <c:pt idx="1">
                  <c:v>45090</c:v>
                </c:pt>
                <c:pt idx="2">
                  <c:v>45091</c:v>
                </c:pt>
                <c:pt idx="3">
                  <c:v>45092</c:v>
                </c:pt>
                <c:pt idx="4">
                  <c:v>45093</c:v>
                </c:pt>
                <c:pt idx="5">
                  <c:v>45094</c:v>
                </c:pt>
                <c:pt idx="6">
                  <c:v>45095</c:v>
                </c:pt>
              </c:numCache>
            </c:numRef>
          </c:cat>
          <c:val>
            <c:numRef>
              <c:f>'Template Report'!$E$288:$E$294</c:f>
              <c:numCache>
                <c:formatCode>General</c:formatCode>
                <c:ptCount val="7"/>
                <c:pt idx="0">
                  <c:v>44</c:v>
                </c:pt>
                <c:pt idx="1">
                  <c:v>33</c:v>
                </c:pt>
                <c:pt idx="2">
                  <c:v>37</c:v>
                </c:pt>
                <c:pt idx="3">
                  <c:v>19</c:v>
                </c:pt>
                <c:pt idx="4">
                  <c:v>21</c:v>
                </c:pt>
                <c:pt idx="5">
                  <c:v>9</c:v>
                </c:pt>
                <c:pt idx="6">
                  <c:v>18</c:v>
                </c:pt>
              </c:numCache>
            </c:numRef>
          </c:val>
          <c:extLst>
            <c:ext xmlns:c16="http://schemas.microsoft.com/office/drawing/2014/chart" uri="{C3380CC4-5D6E-409C-BE32-E72D297353CC}">
              <c16:uniqueId val="{00000000-8014-430B-967B-609BCD20A0C9}"/>
            </c:ext>
          </c:extLst>
        </c:ser>
        <c:dLbls>
          <c:dLblPos val="outEnd"/>
          <c:showLegendKey val="0"/>
          <c:showVal val="1"/>
          <c:showCatName val="0"/>
          <c:showSerName val="0"/>
          <c:showPercent val="0"/>
          <c:showBubbleSize val="0"/>
        </c:dLbls>
        <c:gapWidth val="219"/>
        <c:overlap val="-27"/>
        <c:axId val="1158958408"/>
        <c:axId val="659946792"/>
      </c:barChart>
      <c:dateAx>
        <c:axId val="1158958408"/>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9946792"/>
        <c:crosses val="autoZero"/>
        <c:auto val="1"/>
        <c:lblOffset val="100"/>
        <c:baseTimeUnit val="days"/>
      </c:dateAx>
      <c:valAx>
        <c:axId val="6599467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8958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Traitement S25</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'Template Report'!$D$295:$D$301</c:f>
              <c:numCache>
                <c:formatCode>d\-mmm</c:formatCode>
                <c:ptCount val="7"/>
                <c:pt idx="0">
                  <c:v>45096</c:v>
                </c:pt>
                <c:pt idx="1">
                  <c:v>45097</c:v>
                </c:pt>
                <c:pt idx="2">
                  <c:v>45098</c:v>
                </c:pt>
                <c:pt idx="3">
                  <c:v>45099</c:v>
                </c:pt>
                <c:pt idx="4">
                  <c:v>45100</c:v>
                </c:pt>
                <c:pt idx="5">
                  <c:v>45101</c:v>
                </c:pt>
                <c:pt idx="6">
                  <c:v>45102</c:v>
                </c:pt>
              </c:numCache>
            </c:numRef>
          </c:cat>
          <c:val>
            <c:numRef>
              <c:f>'Template Report'!$E$295:$E$301</c:f>
              <c:numCache>
                <c:formatCode>General</c:formatCode>
                <c:ptCount val="7"/>
                <c:pt idx="0">
                  <c:v>23</c:v>
                </c:pt>
                <c:pt idx="1">
                  <c:v>26</c:v>
                </c:pt>
                <c:pt idx="2">
                  <c:v>22</c:v>
                </c:pt>
                <c:pt idx="3">
                  <c:v>29</c:v>
                </c:pt>
                <c:pt idx="4">
                  <c:v>17</c:v>
                </c:pt>
                <c:pt idx="5">
                  <c:v>27</c:v>
                </c:pt>
                <c:pt idx="6">
                  <c:v>21</c:v>
                </c:pt>
              </c:numCache>
            </c:numRef>
          </c:val>
          <c:extLst>
            <c:ext xmlns:c16="http://schemas.microsoft.com/office/drawing/2014/chart" uri="{C3380CC4-5D6E-409C-BE32-E72D297353CC}">
              <c16:uniqueId val="{00000000-FFF3-467A-90D5-E386924E64E9}"/>
            </c:ext>
          </c:extLst>
        </c:ser>
        <c:dLbls>
          <c:dLblPos val="outEnd"/>
          <c:showLegendKey val="0"/>
          <c:showVal val="1"/>
          <c:showCatName val="0"/>
          <c:showSerName val="0"/>
          <c:showPercent val="0"/>
          <c:showBubbleSize val="0"/>
        </c:dLbls>
        <c:gapWidth val="219"/>
        <c:overlap val="-27"/>
        <c:axId val="333612519"/>
        <c:axId val="893499783"/>
      </c:barChart>
      <c:dateAx>
        <c:axId val="333612519"/>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3499783"/>
        <c:crosses val="autoZero"/>
        <c:auto val="1"/>
        <c:lblOffset val="100"/>
        <c:baseTimeUnit val="days"/>
      </c:dateAx>
      <c:valAx>
        <c:axId val="8934997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361251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Traitement S26</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'Template Report'!$D$302:$D$309</c:f>
              <c:numCache>
                <c:formatCode>d\-mmm</c:formatCode>
                <c:ptCount val="8"/>
                <c:pt idx="0">
                  <c:v>45103</c:v>
                </c:pt>
                <c:pt idx="1">
                  <c:v>45104</c:v>
                </c:pt>
                <c:pt idx="2">
                  <c:v>45105</c:v>
                </c:pt>
                <c:pt idx="3">
                  <c:v>45106</c:v>
                </c:pt>
                <c:pt idx="4">
                  <c:v>45107</c:v>
                </c:pt>
                <c:pt idx="6">
                  <c:v>45108</c:v>
                </c:pt>
                <c:pt idx="7">
                  <c:v>45109</c:v>
                </c:pt>
              </c:numCache>
            </c:numRef>
          </c:cat>
          <c:val>
            <c:numRef>
              <c:f>'Template Report'!$E$302:$E$309</c:f>
              <c:numCache>
                <c:formatCode>General</c:formatCode>
                <c:ptCount val="8"/>
                <c:pt idx="0">
                  <c:v>32</c:v>
                </c:pt>
                <c:pt idx="1">
                  <c:v>26</c:v>
                </c:pt>
                <c:pt idx="2">
                  <c:v>37</c:v>
                </c:pt>
                <c:pt idx="3">
                  <c:v>28</c:v>
                </c:pt>
                <c:pt idx="4">
                  <c:v>23</c:v>
                </c:pt>
                <c:pt idx="6">
                  <c:v>20</c:v>
                </c:pt>
                <c:pt idx="7">
                  <c:v>9</c:v>
                </c:pt>
              </c:numCache>
            </c:numRef>
          </c:val>
          <c:extLst>
            <c:ext xmlns:c16="http://schemas.microsoft.com/office/drawing/2014/chart" uri="{C3380CC4-5D6E-409C-BE32-E72D297353CC}">
              <c16:uniqueId val="{00000000-647E-49A1-B28F-6E68202801E2}"/>
            </c:ext>
          </c:extLst>
        </c:ser>
        <c:dLbls>
          <c:dLblPos val="outEnd"/>
          <c:showLegendKey val="0"/>
          <c:showVal val="1"/>
          <c:showCatName val="0"/>
          <c:showSerName val="0"/>
          <c:showPercent val="0"/>
          <c:showBubbleSize val="0"/>
        </c:dLbls>
        <c:gapWidth val="219"/>
        <c:overlap val="-27"/>
        <c:axId val="1527147143"/>
        <c:axId val="1680132535"/>
      </c:barChart>
      <c:dateAx>
        <c:axId val="1527147143"/>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0132535"/>
        <c:crosses val="autoZero"/>
        <c:auto val="1"/>
        <c:lblOffset val="100"/>
        <c:baseTimeUnit val="days"/>
      </c:dateAx>
      <c:valAx>
        <c:axId val="16801325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714714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Traitement S27</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'Template Report'!$D$310:$D$316</c:f>
              <c:numCache>
                <c:formatCode>d\-mmm</c:formatCode>
                <c:ptCount val="7"/>
                <c:pt idx="0">
                  <c:v>45110</c:v>
                </c:pt>
                <c:pt idx="1">
                  <c:v>45111</c:v>
                </c:pt>
                <c:pt idx="2">
                  <c:v>45112</c:v>
                </c:pt>
                <c:pt idx="3">
                  <c:v>45113</c:v>
                </c:pt>
                <c:pt idx="4">
                  <c:v>45114</c:v>
                </c:pt>
                <c:pt idx="5">
                  <c:v>45115</c:v>
                </c:pt>
                <c:pt idx="6">
                  <c:v>45116</c:v>
                </c:pt>
              </c:numCache>
            </c:numRef>
          </c:cat>
          <c:val>
            <c:numRef>
              <c:f>'Template Report'!$E$310:$E$316</c:f>
              <c:numCache>
                <c:formatCode>General</c:formatCode>
                <c:ptCount val="7"/>
                <c:pt idx="0">
                  <c:v>36</c:v>
                </c:pt>
                <c:pt idx="1">
                  <c:v>31</c:v>
                </c:pt>
                <c:pt idx="2">
                  <c:v>17</c:v>
                </c:pt>
                <c:pt idx="3">
                  <c:v>37</c:v>
                </c:pt>
                <c:pt idx="4">
                  <c:v>21</c:v>
                </c:pt>
                <c:pt idx="5">
                  <c:v>23</c:v>
                </c:pt>
                <c:pt idx="6">
                  <c:v>20</c:v>
                </c:pt>
              </c:numCache>
            </c:numRef>
          </c:val>
          <c:extLst>
            <c:ext xmlns:c16="http://schemas.microsoft.com/office/drawing/2014/chart" uri="{C3380CC4-5D6E-409C-BE32-E72D297353CC}">
              <c16:uniqueId val="{00000000-8343-40EE-85B9-4BC340DDE33F}"/>
            </c:ext>
          </c:extLst>
        </c:ser>
        <c:dLbls>
          <c:dLblPos val="outEnd"/>
          <c:showLegendKey val="0"/>
          <c:showVal val="1"/>
          <c:showCatName val="0"/>
          <c:showSerName val="0"/>
          <c:showPercent val="0"/>
          <c:showBubbleSize val="0"/>
        </c:dLbls>
        <c:gapWidth val="219"/>
        <c:overlap val="-27"/>
        <c:axId val="1271177255"/>
        <c:axId val="1271189255"/>
      </c:barChart>
      <c:dateAx>
        <c:axId val="1271177255"/>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1189255"/>
        <c:crosses val="autoZero"/>
        <c:auto val="1"/>
        <c:lblOffset val="100"/>
        <c:baseTimeUnit val="days"/>
      </c:dateAx>
      <c:valAx>
        <c:axId val="12711892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117725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Traitement S30</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'Template Report'!$D$331:$D$339</c:f>
              <c:numCache>
                <c:formatCode>d\-mmm</c:formatCode>
                <c:ptCount val="9"/>
                <c:pt idx="0">
                  <c:v>45131</c:v>
                </c:pt>
                <c:pt idx="1">
                  <c:v>45132</c:v>
                </c:pt>
                <c:pt idx="2">
                  <c:v>45133</c:v>
                </c:pt>
                <c:pt idx="3">
                  <c:v>45134</c:v>
                </c:pt>
                <c:pt idx="4">
                  <c:v>45135</c:v>
                </c:pt>
                <c:pt idx="5">
                  <c:v>45136</c:v>
                </c:pt>
                <c:pt idx="6">
                  <c:v>45137</c:v>
                </c:pt>
                <c:pt idx="8">
                  <c:v>45138</c:v>
                </c:pt>
              </c:numCache>
            </c:numRef>
          </c:cat>
          <c:val>
            <c:numRef>
              <c:f>'Template Report'!$E$331:$E$339</c:f>
              <c:numCache>
                <c:formatCode>General</c:formatCode>
                <c:ptCount val="9"/>
                <c:pt idx="0">
                  <c:v>36</c:v>
                </c:pt>
                <c:pt idx="1">
                  <c:v>18</c:v>
                </c:pt>
                <c:pt idx="2">
                  <c:v>34</c:v>
                </c:pt>
                <c:pt idx="3">
                  <c:v>34</c:v>
                </c:pt>
                <c:pt idx="4">
                  <c:v>19</c:v>
                </c:pt>
                <c:pt idx="5">
                  <c:v>13</c:v>
                </c:pt>
                <c:pt idx="6">
                  <c:v>33</c:v>
                </c:pt>
                <c:pt idx="8">
                  <c:v>22</c:v>
                </c:pt>
              </c:numCache>
            </c:numRef>
          </c:val>
          <c:extLst>
            <c:ext xmlns:c16="http://schemas.microsoft.com/office/drawing/2014/chart" uri="{C3380CC4-5D6E-409C-BE32-E72D297353CC}">
              <c16:uniqueId val="{00000000-A88E-443E-91C2-3D831EFDC0DD}"/>
            </c:ext>
          </c:extLst>
        </c:ser>
        <c:dLbls>
          <c:dLblPos val="outEnd"/>
          <c:showLegendKey val="0"/>
          <c:showVal val="1"/>
          <c:showCatName val="0"/>
          <c:showSerName val="0"/>
          <c:showPercent val="0"/>
          <c:showBubbleSize val="0"/>
        </c:dLbls>
        <c:gapWidth val="219"/>
        <c:overlap val="-27"/>
        <c:axId val="91060104"/>
        <c:axId val="91064904"/>
      </c:barChart>
      <c:dateAx>
        <c:axId val="9106010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64904"/>
        <c:crosses val="autoZero"/>
        <c:auto val="1"/>
        <c:lblOffset val="100"/>
        <c:baseTimeUnit val="days"/>
      </c:dateAx>
      <c:valAx>
        <c:axId val="910649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6010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Traitement S28</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'Template Report'!$D$317:$D$323</c:f>
              <c:numCache>
                <c:formatCode>d\-mmm</c:formatCode>
                <c:ptCount val="7"/>
                <c:pt idx="0">
                  <c:v>45117</c:v>
                </c:pt>
                <c:pt idx="1">
                  <c:v>45118</c:v>
                </c:pt>
                <c:pt idx="2">
                  <c:v>45119</c:v>
                </c:pt>
                <c:pt idx="3">
                  <c:v>45120</c:v>
                </c:pt>
                <c:pt idx="4">
                  <c:v>45121</c:v>
                </c:pt>
                <c:pt idx="5">
                  <c:v>45122</c:v>
                </c:pt>
                <c:pt idx="6">
                  <c:v>45123</c:v>
                </c:pt>
              </c:numCache>
            </c:numRef>
          </c:cat>
          <c:val>
            <c:numRef>
              <c:f>'Template Report'!$E$317:$E$323</c:f>
              <c:numCache>
                <c:formatCode>General</c:formatCode>
                <c:ptCount val="7"/>
                <c:pt idx="0">
                  <c:v>28</c:v>
                </c:pt>
                <c:pt idx="1">
                  <c:v>35</c:v>
                </c:pt>
                <c:pt idx="2">
                  <c:v>23</c:v>
                </c:pt>
                <c:pt idx="3">
                  <c:v>40</c:v>
                </c:pt>
                <c:pt idx="4">
                  <c:v>11</c:v>
                </c:pt>
                <c:pt idx="5">
                  <c:v>11</c:v>
                </c:pt>
                <c:pt idx="6">
                  <c:v>23</c:v>
                </c:pt>
              </c:numCache>
            </c:numRef>
          </c:val>
          <c:extLst>
            <c:ext xmlns:c16="http://schemas.microsoft.com/office/drawing/2014/chart" uri="{C3380CC4-5D6E-409C-BE32-E72D297353CC}">
              <c16:uniqueId val="{00000000-31A3-4983-91C7-DE0654C48B29}"/>
            </c:ext>
          </c:extLst>
        </c:ser>
        <c:dLbls>
          <c:dLblPos val="outEnd"/>
          <c:showLegendKey val="0"/>
          <c:showVal val="1"/>
          <c:showCatName val="0"/>
          <c:showSerName val="0"/>
          <c:showPercent val="0"/>
          <c:showBubbleSize val="0"/>
        </c:dLbls>
        <c:gapWidth val="219"/>
        <c:overlap val="-27"/>
        <c:axId val="2021086775"/>
        <c:axId val="2021086295"/>
      </c:barChart>
      <c:dateAx>
        <c:axId val="2021086775"/>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1086295"/>
        <c:crosses val="autoZero"/>
        <c:auto val="1"/>
        <c:lblOffset val="100"/>
        <c:baseTimeUnit val="days"/>
      </c:dateAx>
      <c:valAx>
        <c:axId val="20210862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108677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Traitement Juillet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'Template Report'!$D$308:$D$339</c:f>
              <c:numCache>
                <c:formatCode>d\-mmm</c:formatCode>
                <c:ptCount val="32"/>
                <c:pt idx="0">
                  <c:v>45108</c:v>
                </c:pt>
                <c:pt idx="1">
                  <c:v>45109</c:v>
                </c:pt>
                <c:pt idx="2">
                  <c:v>45110</c:v>
                </c:pt>
                <c:pt idx="3">
                  <c:v>45111</c:v>
                </c:pt>
                <c:pt idx="4">
                  <c:v>45112</c:v>
                </c:pt>
                <c:pt idx="5">
                  <c:v>45113</c:v>
                </c:pt>
                <c:pt idx="6">
                  <c:v>45114</c:v>
                </c:pt>
                <c:pt idx="7">
                  <c:v>45115</c:v>
                </c:pt>
                <c:pt idx="8">
                  <c:v>45116</c:v>
                </c:pt>
                <c:pt idx="9">
                  <c:v>45117</c:v>
                </c:pt>
                <c:pt idx="10">
                  <c:v>45118</c:v>
                </c:pt>
                <c:pt idx="11">
                  <c:v>45119</c:v>
                </c:pt>
                <c:pt idx="12">
                  <c:v>45120</c:v>
                </c:pt>
                <c:pt idx="13">
                  <c:v>45121</c:v>
                </c:pt>
                <c:pt idx="14">
                  <c:v>45122</c:v>
                </c:pt>
                <c:pt idx="15">
                  <c:v>45123</c:v>
                </c:pt>
                <c:pt idx="16">
                  <c:v>45124</c:v>
                </c:pt>
                <c:pt idx="17">
                  <c:v>45125</c:v>
                </c:pt>
                <c:pt idx="18">
                  <c:v>45126</c:v>
                </c:pt>
                <c:pt idx="19">
                  <c:v>45127</c:v>
                </c:pt>
                <c:pt idx="20">
                  <c:v>45128</c:v>
                </c:pt>
                <c:pt idx="21">
                  <c:v>45129</c:v>
                </c:pt>
                <c:pt idx="22">
                  <c:v>45130</c:v>
                </c:pt>
                <c:pt idx="23">
                  <c:v>45131</c:v>
                </c:pt>
                <c:pt idx="24">
                  <c:v>45132</c:v>
                </c:pt>
                <c:pt idx="25">
                  <c:v>45133</c:v>
                </c:pt>
                <c:pt idx="26">
                  <c:v>45134</c:v>
                </c:pt>
                <c:pt idx="27">
                  <c:v>45135</c:v>
                </c:pt>
                <c:pt idx="28">
                  <c:v>45136</c:v>
                </c:pt>
                <c:pt idx="29">
                  <c:v>45137</c:v>
                </c:pt>
                <c:pt idx="31">
                  <c:v>45138</c:v>
                </c:pt>
              </c:numCache>
            </c:numRef>
          </c:cat>
          <c:val>
            <c:numRef>
              <c:f>'Template Report'!$E$308:$E$339</c:f>
              <c:numCache>
                <c:formatCode>General</c:formatCode>
                <c:ptCount val="32"/>
                <c:pt idx="0">
                  <c:v>20</c:v>
                </c:pt>
                <c:pt idx="1">
                  <c:v>9</c:v>
                </c:pt>
                <c:pt idx="2">
                  <c:v>36</c:v>
                </c:pt>
                <c:pt idx="3">
                  <c:v>31</c:v>
                </c:pt>
                <c:pt idx="4">
                  <c:v>17</c:v>
                </c:pt>
                <c:pt idx="5">
                  <c:v>37</c:v>
                </c:pt>
                <c:pt idx="6">
                  <c:v>21</c:v>
                </c:pt>
                <c:pt idx="7">
                  <c:v>23</c:v>
                </c:pt>
                <c:pt idx="8">
                  <c:v>20</c:v>
                </c:pt>
                <c:pt idx="9">
                  <c:v>28</c:v>
                </c:pt>
                <c:pt idx="10">
                  <c:v>35</c:v>
                </c:pt>
                <c:pt idx="11">
                  <c:v>23</c:v>
                </c:pt>
                <c:pt idx="12">
                  <c:v>40</c:v>
                </c:pt>
                <c:pt idx="13">
                  <c:v>11</c:v>
                </c:pt>
                <c:pt idx="14">
                  <c:v>11</c:v>
                </c:pt>
                <c:pt idx="15">
                  <c:v>23</c:v>
                </c:pt>
                <c:pt idx="16">
                  <c:v>20</c:v>
                </c:pt>
                <c:pt idx="17">
                  <c:v>22</c:v>
                </c:pt>
                <c:pt idx="18">
                  <c:v>31</c:v>
                </c:pt>
                <c:pt idx="19">
                  <c:v>18</c:v>
                </c:pt>
                <c:pt idx="20">
                  <c:v>13</c:v>
                </c:pt>
                <c:pt idx="21">
                  <c:v>15</c:v>
                </c:pt>
                <c:pt idx="22">
                  <c:v>19</c:v>
                </c:pt>
                <c:pt idx="23">
                  <c:v>36</c:v>
                </c:pt>
                <c:pt idx="24">
                  <c:v>18</c:v>
                </c:pt>
                <c:pt idx="25">
                  <c:v>34</c:v>
                </c:pt>
                <c:pt idx="26">
                  <c:v>34</c:v>
                </c:pt>
                <c:pt idx="27">
                  <c:v>19</c:v>
                </c:pt>
                <c:pt idx="28">
                  <c:v>13</c:v>
                </c:pt>
                <c:pt idx="29">
                  <c:v>33</c:v>
                </c:pt>
                <c:pt idx="31">
                  <c:v>22</c:v>
                </c:pt>
              </c:numCache>
            </c:numRef>
          </c:val>
          <c:extLst>
            <c:ext xmlns:c16="http://schemas.microsoft.com/office/drawing/2014/chart" uri="{C3380CC4-5D6E-409C-BE32-E72D297353CC}">
              <c16:uniqueId val="{00000000-3113-4F5F-849D-82034CB91615}"/>
            </c:ext>
          </c:extLst>
        </c:ser>
        <c:dLbls>
          <c:dLblPos val="outEnd"/>
          <c:showLegendKey val="0"/>
          <c:showVal val="1"/>
          <c:showCatName val="0"/>
          <c:showSerName val="0"/>
          <c:showPercent val="0"/>
          <c:showBubbleSize val="0"/>
        </c:dLbls>
        <c:gapWidth val="219"/>
        <c:overlap val="-27"/>
        <c:axId val="1021160536"/>
        <c:axId val="1021151416"/>
      </c:barChart>
      <c:dateAx>
        <c:axId val="1021160536"/>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1151416"/>
        <c:crosses val="autoZero"/>
        <c:auto val="1"/>
        <c:lblOffset val="100"/>
        <c:baseTimeUnit val="days"/>
      </c:dateAx>
      <c:valAx>
        <c:axId val="10211514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11605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Satisfaction client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'Template Report'!$P$7:$P$9</c:f>
              <c:strCache>
                <c:ptCount val="3"/>
                <c:pt idx="0">
                  <c:v>Octobre</c:v>
                </c:pt>
                <c:pt idx="1">
                  <c:v>Novembre</c:v>
                </c:pt>
                <c:pt idx="2">
                  <c:v>Décembre</c:v>
                </c:pt>
              </c:strCache>
            </c:strRef>
          </c:cat>
          <c:val>
            <c:numRef>
              <c:f>'Template Report'!$Q$7:$Q$9</c:f>
              <c:numCache>
                <c:formatCode>General</c:formatCode>
                <c:ptCount val="3"/>
                <c:pt idx="0">
                  <c:v>10</c:v>
                </c:pt>
                <c:pt idx="1">
                  <c:v>0</c:v>
                </c:pt>
                <c:pt idx="2">
                  <c:v>10</c:v>
                </c:pt>
              </c:numCache>
            </c:numRef>
          </c:val>
          <c:extLst>
            <c:ext xmlns:c16="http://schemas.microsoft.com/office/drawing/2014/chart" uri="{C3380CC4-5D6E-409C-BE32-E72D297353CC}">
              <c16:uniqueId val="{00000001-6D15-4921-A347-5A3EE75BD1BE}"/>
            </c:ext>
          </c:extLst>
        </c:ser>
        <c:dLbls>
          <c:dLblPos val="outEnd"/>
          <c:showLegendKey val="0"/>
          <c:showVal val="1"/>
          <c:showCatName val="0"/>
          <c:showSerName val="0"/>
          <c:showPercent val="0"/>
          <c:showBubbleSize val="0"/>
        </c:dLbls>
        <c:gapWidth val="219"/>
        <c:overlap val="-27"/>
        <c:axId val="619116855"/>
        <c:axId val="1661475031"/>
      </c:barChart>
      <c:catAx>
        <c:axId val="6191168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1475031"/>
        <c:crosses val="autoZero"/>
        <c:auto val="1"/>
        <c:lblAlgn val="ctr"/>
        <c:lblOffset val="100"/>
        <c:noMultiLvlLbl val="0"/>
      </c:catAx>
      <c:valAx>
        <c:axId val="16614750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911685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Traitement JUIN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'Template Report'!$D$277:$D$306</c:f>
              <c:numCache>
                <c:formatCode>d\-mmm</c:formatCode>
                <c:ptCount val="30"/>
                <c:pt idx="0">
                  <c:v>45078</c:v>
                </c:pt>
                <c:pt idx="1">
                  <c:v>45079</c:v>
                </c:pt>
                <c:pt idx="2">
                  <c:v>45080</c:v>
                </c:pt>
                <c:pt idx="3">
                  <c:v>45081</c:v>
                </c:pt>
                <c:pt idx="4">
                  <c:v>45082</c:v>
                </c:pt>
                <c:pt idx="5">
                  <c:v>45083</c:v>
                </c:pt>
                <c:pt idx="6">
                  <c:v>45084</c:v>
                </c:pt>
                <c:pt idx="7">
                  <c:v>45085</c:v>
                </c:pt>
                <c:pt idx="8">
                  <c:v>45086</c:v>
                </c:pt>
                <c:pt idx="9">
                  <c:v>45087</c:v>
                </c:pt>
                <c:pt idx="10">
                  <c:v>45088</c:v>
                </c:pt>
                <c:pt idx="11">
                  <c:v>45089</c:v>
                </c:pt>
                <c:pt idx="12">
                  <c:v>45090</c:v>
                </c:pt>
                <c:pt idx="13">
                  <c:v>45091</c:v>
                </c:pt>
                <c:pt idx="14">
                  <c:v>45092</c:v>
                </c:pt>
                <c:pt idx="15">
                  <c:v>45093</c:v>
                </c:pt>
                <c:pt idx="16">
                  <c:v>45094</c:v>
                </c:pt>
                <c:pt idx="17">
                  <c:v>45095</c:v>
                </c:pt>
                <c:pt idx="18">
                  <c:v>45096</c:v>
                </c:pt>
                <c:pt idx="19">
                  <c:v>45097</c:v>
                </c:pt>
                <c:pt idx="20">
                  <c:v>45098</c:v>
                </c:pt>
                <c:pt idx="21">
                  <c:v>45099</c:v>
                </c:pt>
                <c:pt idx="22">
                  <c:v>45100</c:v>
                </c:pt>
                <c:pt idx="23">
                  <c:v>45101</c:v>
                </c:pt>
                <c:pt idx="24">
                  <c:v>45102</c:v>
                </c:pt>
                <c:pt idx="25">
                  <c:v>45103</c:v>
                </c:pt>
                <c:pt idx="26">
                  <c:v>45104</c:v>
                </c:pt>
                <c:pt idx="27">
                  <c:v>45105</c:v>
                </c:pt>
                <c:pt idx="28">
                  <c:v>45106</c:v>
                </c:pt>
                <c:pt idx="29">
                  <c:v>45107</c:v>
                </c:pt>
              </c:numCache>
            </c:numRef>
          </c:cat>
          <c:val>
            <c:numRef>
              <c:f>'Template Report'!$E$277:$E$306</c:f>
              <c:numCache>
                <c:formatCode>General</c:formatCode>
                <c:ptCount val="30"/>
                <c:pt idx="0">
                  <c:v>13</c:v>
                </c:pt>
                <c:pt idx="1">
                  <c:v>11</c:v>
                </c:pt>
                <c:pt idx="2">
                  <c:v>11</c:v>
                </c:pt>
                <c:pt idx="3">
                  <c:v>18</c:v>
                </c:pt>
                <c:pt idx="4">
                  <c:v>42</c:v>
                </c:pt>
                <c:pt idx="5">
                  <c:v>24</c:v>
                </c:pt>
                <c:pt idx="6">
                  <c:v>33</c:v>
                </c:pt>
                <c:pt idx="7">
                  <c:v>32</c:v>
                </c:pt>
                <c:pt idx="8">
                  <c:v>25</c:v>
                </c:pt>
                <c:pt idx="9">
                  <c:v>19</c:v>
                </c:pt>
                <c:pt idx="10">
                  <c:v>26</c:v>
                </c:pt>
                <c:pt idx="11">
                  <c:v>44</c:v>
                </c:pt>
                <c:pt idx="12">
                  <c:v>33</c:v>
                </c:pt>
                <c:pt idx="13">
                  <c:v>37</c:v>
                </c:pt>
                <c:pt idx="14">
                  <c:v>19</c:v>
                </c:pt>
                <c:pt idx="15">
                  <c:v>21</c:v>
                </c:pt>
                <c:pt idx="16">
                  <c:v>9</c:v>
                </c:pt>
                <c:pt idx="17">
                  <c:v>18</c:v>
                </c:pt>
                <c:pt idx="18">
                  <c:v>23</c:v>
                </c:pt>
                <c:pt idx="19">
                  <c:v>26</c:v>
                </c:pt>
                <c:pt idx="20">
                  <c:v>22</c:v>
                </c:pt>
                <c:pt idx="21">
                  <c:v>29</c:v>
                </c:pt>
                <c:pt idx="22">
                  <c:v>17</c:v>
                </c:pt>
                <c:pt idx="23">
                  <c:v>27</c:v>
                </c:pt>
                <c:pt idx="24">
                  <c:v>21</c:v>
                </c:pt>
                <c:pt idx="25">
                  <c:v>32</c:v>
                </c:pt>
                <c:pt idx="26">
                  <c:v>26</c:v>
                </c:pt>
                <c:pt idx="27">
                  <c:v>37</c:v>
                </c:pt>
                <c:pt idx="28">
                  <c:v>28</c:v>
                </c:pt>
                <c:pt idx="29">
                  <c:v>23</c:v>
                </c:pt>
              </c:numCache>
            </c:numRef>
          </c:val>
          <c:extLst>
            <c:ext xmlns:c16="http://schemas.microsoft.com/office/drawing/2014/chart" uri="{C3380CC4-5D6E-409C-BE32-E72D297353CC}">
              <c16:uniqueId val="{00000000-BE40-4279-8413-118CB8D4CBCE}"/>
            </c:ext>
          </c:extLst>
        </c:ser>
        <c:dLbls>
          <c:dLblPos val="outEnd"/>
          <c:showLegendKey val="0"/>
          <c:showVal val="1"/>
          <c:showCatName val="0"/>
          <c:showSerName val="0"/>
          <c:showPercent val="0"/>
          <c:showBubbleSize val="0"/>
        </c:dLbls>
        <c:gapWidth val="219"/>
        <c:overlap val="-27"/>
        <c:axId val="1786730120"/>
        <c:axId val="1837311624"/>
      </c:barChart>
      <c:dateAx>
        <c:axId val="1786730120"/>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7311624"/>
        <c:crosses val="autoZero"/>
        <c:auto val="1"/>
        <c:lblOffset val="100"/>
        <c:baseTimeUnit val="days"/>
      </c:dateAx>
      <c:valAx>
        <c:axId val="18373116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673012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Traitement S29</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'Template Report'!$D$324:$D$330</c:f>
              <c:numCache>
                <c:formatCode>d\-mmm</c:formatCode>
                <c:ptCount val="7"/>
                <c:pt idx="0">
                  <c:v>45124</c:v>
                </c:pt>
                <c:pt idx="1">
                  <c:v>45125</c:v>
                </c:pt>
                <c:pt idx="2">
                  <c:v>45126</c:v>
                </c:pt>
                <c:pt idx="3">
                  <c:v>45127</c:v>
                </c:pt>
                <c:pt idx="4">
                  <c:v>45128</c:v>
                </c:pt>
                <c:pt idx="5">
                  <c:v>45129</c:v>
                </c:pt>
                <c:pt idx="6">
                  <c:v>45130</c:v>
                </c:pt>
              </c:numCache>
            </c:numRef>
          </c:cat>
          <c:val>
            <c:numRef>
              <c:f>'Template Report'!$E$324:$E$330</c:f>
              <c:numCache>
                <c:formatCode>General</c:formatCode>
                <c:ptCount val="7"/>
                <c:pt idx="0">
                  <c:v>20</c:v>
                </c:pt>
                <c:pt idx="1">
                  <c:v>22</c:v>
                </c:pt>
                <c:pt idx="2">
                  <c:v>31</c:v>
                </c:pt>
                <c:pt idx="3">
                  <c:v>18</c:v>
                </c:pt>
                <c:pt idx="4">
                  <c:v>13</c:v>
                </c:pt>
                <c:pt idx="5">
                  <c:v>15</c:v>
                </c:pt>
                <c:pt idx="6">
                  <c:v>19</c:v>
                </c:pt>
              </c:numCache>
            </c:numRef>
          </c:val>
          <c:extLst>
            <c:ext xmlns:c16="http://schemas.microsoft.com/office/drawing/2014/chart" uri="{C3380CC4-5D6E-409C-BE32-E72D297353CC}">
              <c16:uniqueId val="{00000000-78B0-4684-9677-679DD08B063D}"/>
            </c:ext>
          </c:extLst>
        </c:ser>
        <c:dLbls>
          <c:dLblPos val="outEnd"/>
          <c:showLegendKey val="0"/>
          <c:showVal val="1"/>
          <c:showCatName val="0"/>
          <c:showSerName val="0"/>
          <c:showPercent val="0"/>
          <c:showBubbleSize val="0"/>
        </c:dLbls>
        <c:gapWidth val="219"/>
        <c:overlap val="-27"/>
        <c:axId val="721722471"/>
        <c:axId val="721715751"/>
      </c:barChart>
      <c:dateAx>
        <c:axId val="721722471"/>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1715751"/>
        <c:crosses val="autoZero"/>
        <c:auto val="1"/>
        <c:lblOffset val="100"/>
        <c:baseTimeUnit val="days"/>
      </c:dateAx>
      <c:valAx>
        <c:axId val="7217157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172247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Traitement S31</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'Template Report'!$D$339:$D$346</c:f>
              <c:numCache>
                <c:formatCode>d\-mmm</c:formatCode>
                <c:ptCount val="8"/>
                <c:pt idx="0">
                  <c:v>45138</c:v>
                </c:pt>
                <c:pt idx="2">
                  <c:v>45139</c:v>
                </c:pt>
                <c:pt idx="3">
                  <c:v>45140</c:v>
                </c:pt>
                <c:pt idx="4">
                  <c:v>45141</c:v>
                </c:pt>
                <c:pt idx="5">
                  <c:v>45142</c:v>
                </c:pt>
                <c:pt idx="6">
                  <c:v>45143</c:v>
                </c:pt>
                <c:pt idx="7">
                  <c:v>45144</c:v>
                </c:pt>
              </c:numCache>
            </c:numRef>
          </c:cat>
          <c:val>
            <c:numRef>
              <c:f>'Template Report'!$E$339:$E$346</c:f>
              <c:numCache>
                <c:formatCode>General</c:formatCode>
                <c:ptCount val="8"/>
                <c:pt idx="0">
                  <c:v>22</c:v>
                </c:pt>
                <c:pt idx="2">
                  <c:v>30</c:v>
                </c:pt>
                <c:pt idx="3">
                  <c:v>31</c:v>
                </c:pt>
                <c:pt idx="4">
                  <c:v>22</c:v>
                </c:pt>
                <c:pt idx="5">
                  <c:v>12</c:v>
                </c:pt>
                <c:pt idx="6">
                  <c:v>5</c:v>
                </c:pt>
                <c:pt idx="7">
                  <c:v>22</c:v>
                </c:pt>
              </c:numCache>
            </c:numRef>
          </c:val>
          <c:extLst>
            <c:ext xmlns:c16="http://schemas.microsoft.com/office/drawing/2014/chart" uri="{C3380CC4-5D6E-409C-BE32-E72D297353CC}">
              <c16:uniqueId val="{00000000-1826-4B6A-8A58-59B43C696E1D}"/>
            </c:ext>
          </c:extLst>
        </c:ser>
        <c:dLbls>
          <c:dLblPos val="outEnd"/>
          <c:showLegendKey val="0"/>
          <c:showVal val="1"/>
          <c:showCatName val="0"/>
          <c:showSerName val="0"/>
          <c:showPercent val="0"/>
          <c:showBubbleSize val="0"/>
        </c:dLbls>
        <c:gapWidth val="219"/>
        <c:overlap val="-27"/>
        <c:axId val="1486102071"/>
        <c:axId val="1486128471"/>
      </c:barChart>
      <c:dateAx>
        <c:axId val="1486102071"/>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6128471"/>
        <c:crosses val="autoZero"/>
        <c:auto val="1"/>
        <c:lblOffset val="100"/>
        <c:baseTimeUnit val="days"/>
      </c:dateAx>
      <c:valAx>
        <c:axId val="14861284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610207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Traitement S32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'Template Report'!$D$347:$D$353</c:f>
              <c:numCache>
                <c:formatCode>d\-mmm</c:formatCode>
                <c:ptCount val="7"/>
                <c:pt idx="0">
                  <c:v>45145</c:v>
                </c:pt>
                <c:pt idx="1">
                  <c:v>45146</c:v>
                </c:pt>
                <c:pt idx="2">
                  <c:v>45147</c:v>
                </c:pt>
                <c:pt idx="3">
                  <c:v>45148</c:v>
                </c:pt>
                <c:pt idx="4">
                  <c:v>45149</c:v>
                </c:pt>
                <c:pt idx="5">
                  <c:v>45150</c:v>
                </c:pt>
                <c:pt idx="6">
                  <c:v>45151</c:v>
                </c:pt>
              </c:numCache>
            </c:numRef>
          </c:cat>
          <c:val>
            <c:numRef>
              <c:f>'Template Report'!$E$347:$E$353</c:f>
              <c:numCache>
                <c:formatCode>General</c:formatCode>
                <c:ptCount val="7"/>
                <c:pt idx="0">
                  <c:v>24</c:v>
                </c:pt>
                <c:pt idx="1">
                  <c:v>15</c:v>
                </c:pt>
                <c:pt idx="2">
                  <c:v>22</c:v>
                </c:pt>
                <c:pt idx="3">
                  <c:v>15</c:v>
                </c:pt>
                <c:pt idx="4">
                  <c:v>11</c:v>
                </c:pt>
                <c:pt idx="5">
                  <c:v>6</c:v>
                </c:pt>
                <c:pt idx="6">
                  <c:v>10</c:v>
                </c:pt>
              </c:numCache>
            </c:numRef>
          </c:val>
          <c:extLst>
            <c:ext xmlns:c16="http://schemas.microsoft.com/office/drawing/2014/chart" uri="{C3380CC4-5D6E-409C-BE32-E72D297353CC}">
              <c16:uniqueId val="{00000000-3C0C-4275-A5D6-D394601A2179}"/>
            </c:ext>
          </c:extLst>
        </c:ser>
        <c:dLbls>
          <c:dLblPos val="outEnd"/>
          <c:showLegendKey val="0"/>
          <c:showVal val="1"/>
          <c:showCatName val="0"/>
          <c:showSerName val="0"/>
          <c:showPercent val="0"/>
          <c:showBubbleSize val="0"/>
        </c:dLbls>
        <c:gapWidth val="219"/>
        <c:overlap val="-27"/>
        <c:axId val="1790724520"/>
        <c:axId val="1790735560"/>
      </c:barChart>
      <c:dateAx>
        <c:axId val="1790724520"/>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0735560"/>
        <c:crosses val="autoZero"/>
        <c:auto val="1"/>
        <c:lblOffset val="100"/>
        <c:baseTimeUnit val="days"/>
      </c:dateAx>
      <c:valAx>
        <c:axId val="17907355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072452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Traitement S33</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'Template Report'!$D$354:$D$360</c:f>
              <c:numCache>
                <c:formatCode>d\-mmm</c:formatCode>
                <c:ptCount val="7"/>
                <c:pt idx="0">
                  <c:v>45152</c:v>
                </c:pt>
                <c:pt idx="1">
                  <c:v>45153</c:v>
                </c:pt>
                <c:pt idx="2">
                  <c:v>45154</c:v>
                </c:pt>
                <c:pt idx="3">
                  <c:v>45155</c:v>
                </c:pt>
                <c:pt idx="4">
                  <c:v>45156</c:v>
                </c:pt>
                <c:pt idx="5">
                  <c:v>45157</c:v>
                </c:pt>
                <c:pt idx="6">
                  <c:v>45158</c:v>
                </c:pt>
              </c:numCache>
            </c:numRef>
          </c:cat>
          <c:val>
            <c:numRef>
              <c:f>'Template Report'!$E$354:$E$360</c:f>
              <c:numCache>
                <c:formatCode>General</c:formatCode>
                <c:ptCount val="7"/>
                <c:pt idx="0">
                  <c:v>10</c:v>
                </c:pt>
                <c:pt idx="1">
                  <c:v>10</c:v>
                </c:pt>
                <c:pt idx="2">
                  <c:v>31</c:v>
                </c:pt>
                <c:pt idx="3">
                  <c:v>14</c:v>
                </c:pt>
                <c:pt idx="4">
                  <c:v>10</c:v>
                </c:pt>
                <c:pt idx="5">
                  <c:v>6</c:v>
                </c:pt>
                <c:pt idx="6">
                  <c:v>8</c:v>
                </c:pt>
              </c:numCache>
            </c:numRef>
          </c:val>
          <c:extLst>
            <c:ext xmlns:c16="http://schemas.microsoft.com/office/drawing/2014/chart" uri="{C3380CC4-5D6E-409C-BE32-E72D297353CC}">
              <c16:uniqueId val="{00000000-A31F-431A-A93C-6ACADFE24D92}"/>
            </c:ext>
          </c:extLst>
        </c:ser>
        <c:dLbls>
          <c:dLblPos val="outEnd"/>
          <c:showLegendKey val="0"/>
          <c:showVal val="1"/>
          <c:showCatName val="0"/>
          <c:showSerName val="0"/>
          <c:showPercent val="0"/>
          <c:showBubbleSize val="0"/>
        </c:dLbls>
        <c:gapWidth val="219"/>
        <c:overlap val="-27"/>
        <c:axId val="3725847"/>
        <c:axId val="3721383"/>
      </c:barChart>
      <c:dateAx>
        <c:axId val="3725847"/>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21383"/>
        <c:crosses val="autoZero"/>
        <c:auto val="1"/>
        <c:lblOffset val="100"/>
        <c:baseTimeUnit val="days"/>
      </c:dateAx>
      <c:valAx>
        <c:axId val="37213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2584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Traitement S34</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'Template Report'!$D$361:$D$367</c:f>
              <c:numCache>
                <c:formatCode>d\-mmm</c:formatCode>
                <c:ptCount val="7"/>
                <c:pt idx="0">
                  <c:v>45159</c:v>
                </c:pt>
                <c:pt idx="1">
                  <c:v>45160</c:v>
                </c:pt>
                <c:pt idx="2">
                  <c:v>45161</c:v>
                </c:pt>
                <c:pt idx="3">
                  <c:v>45162</c:v>
                </c:pt>
                <c:pt idx="4">
                  <c:v>45163</c:v>
                </c:pt>
                <c:pt idx="5">
                  <c:v>45164</c:v>
                </c:pt>
                <c:pt idx="6">
                  <c:v>45165</c:v>
                </c:pt>
              </c:numCache>
            </c:numRef>
          </c:cat>
          <c:val>
            <c:numRef>
              <c:f>'Template Report'!$E$361:$E$367</c:f>
              <c:numCache>
                <c:formatCode>General</c:formatCode>
                <c:ptCount val="7"/>
                <c:pt idx="0">
                  <c:v>12</c:v>
                </c:pt>
                <c:pt idx="1">
                  <c:v>18</c:v>
                </c:pt>
                <c:pt idx="2">
                  <c:v>21</c:v>
                </c:pt>
                <c:pt idx="3">
                  <c:v>30</c:v>
                </c:pt>
                <c:pt idx="4">
                  <c:v>10</c:v>
                </c:pt>
                <c:pt idx="5">
                  <c:v>12</c:v>
                </c:pt>
                <c:pt idx="6">
                  <c:v>17</c:v>
                </c:pt>
              </c:numCache>
            </c:numRef>
          </c:val>
          <c:extLst>
            <c:ext xmlns:c16="http://schemas.microsoft.com/office/drawing/2014/chart" uri="{C3380CC4-5D6E-409C-BE32-E72D297353CC}">
              <c16:uniqueId val="{00000000-735E-459E-BDB8-D48E999CA571}"/>
            </c:ext>
          </c:extLst>
        </c:ser>
        <c:dLbls>
          <c:dLblPos val="outEnd"/>
          <c:showLegendKey val="0"/>
          <c:showVal val="1"/>
          <c:showCatName val="0"/>
          <c:showSerName val="0"/>
          <c:showPercent val="0"/>
          <c:showBubbleSize val="0"/>
        </c:dLbls>
        <c:gapWidth val="219"/>
        <c:overlap val="-27"/>
        <c:axId val="1224857639"/>
        <c:axId val="1224867063"/>
      </c:barChart>
      <c:dateAx>
        <c:axId val="1224857639"/>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4867063"/>
        <c:crosses val="autoZero"/>
        <c:auto val="1"/>
        <c:lblOffset val="100"/>
        <c:baseTimeUnit val="days"/>
      </c:dateAx>
      <c:valAx>
        <c:axId val="12248670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485763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Traitement Août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'Template Report'!$D$341:$D$371</c:f>
              <c:numCache>
                <c:formatCode>d\-mmm</c:formatCode>
                <c:ptCount val="31"/>
                <c:pt idx="0">
                  <c:v>45139</c:v>
                </c:pt>
                <c:pt idx="1">
                  <c:v>45140</c:v>
                </c:pt>
                <c:pt idx="2">
                  <c:v>45141</c:v>
                </c:pt>
                <c:pt idx="3">
                  <c:v>45142</c:v>
                </c:pt>
                <c:pt idx="4">
                  <c:v>45143</c:v>
                </c:pt>
                <c:pt idx="5">
                  <c:v>45144</c:v>
                </c:pt>
                <c:pt idx="6">
                  <c:v>45145</c:v>
                </c:pt>
                <c:pt idx="7">
                  <c:v>45146</c:v>
                </c:pt>
                <c:pt idx="8">
                  <c:v>45147</c:v>
                </c:pt>
                <c:pt idx="9">
                  <c:v>45148</c:v>
                </c:pt>
                <c:pt idx="10">
                  <c:v>45149</c:v>
                </c:pt>
                <c:pt idx="11">
                  <c:v>45150</c:v>
                </c:pt>
                <c:pt idx="12">
                  <c:v>45151</c:v>
                </c:pt>
                <c:pt idx="13">
                  <c:v>45152</c:v>
                </c:pt>
                <c:pt idx="14">
                  <c:v>45153</c:v>
                </c:pt>
                <c:pt idx="15">
                  <c:v>45154</c:v>
                </c:pt>
                <c:pt idx="16">
                  <c:v>45155</c:v>
                </c:pt>
                <c:pt idx="17">
                  <c:v>45156</c:v>
                </c:pt>
                <c:pt idx="18">
                  <c:v>45157</c:v>
                </c:pt>
                <c:pt idx="19">
                  <c:v>45158</c:v>
                </c:pt>
                <c:pt idx="20">
                  <c:v>45159</c:v>
                </c:pt>
                <c:pt idx="21">
                  <c:v>45160</c:v>
                </c:pt>
                <c:pt idx="22">
                  <c:v>45161</c:v>
                </c:pt>
                <c:pt idx="23">
                  <c:v>45162</c:v>
                </c:pt>
                <c:pt idx="24">
                  <c:v>45163</c:v>
                </c:pt>
                <c:pt idx="25">
                  <c:v>45164</c:v>
                </c:pt>
                <c:pt idx="26">
                  <c:v>45165</c:v>
                </c:pt>
                <c:pt idx="27">
                  <c:v>45166</c:v>
                </c:pt>
                <c:pt idx="28">
                  <c:v>45167</c:v>
                </c:pt>
                <c:pt idx="29">
                  <c:v>45168</c:v>
                </c:pt>
                <c:pt idx="30">
                  <c:v>45169</c:v>
                </c:pt>
              </c:numCache>
            </c:numRef>
          </c:cat>
          <c:val>
            <c:numRef>
              <c:f>'Template Report'!$E$341:$E$371</c:f>
              <c:numCache>
                <c:formatCode>General</c:formatCode>
                <c:ptCount val="31"/>
                <c:pt idx="0">
                  <c:v>30</c:v>
                </c:pt>
                <c:pt idx="1">
                  <c:v>31</c:v>
                </c:pt>
                <c:pt idx="2">
                  <c:v>22</c:v>
                </c:pt>
                <c:pt idx="3">
                  <c:v>12</c:v>
                </c:pt>
                <c:pt idx="4">
                  <c:v>5</c:v>
                </c:pt>
                <c:pt idx="5">
                  <c:v>22</c:v>
                </c:pt>
                <c:pt idx="6">
                  <c:v>24</c:v>
                </c:pt>
                <c:pt idx="7">
                  <c:v>15</c:v>
                </c:pt>
                <c:pt idx="8">
                  <c:v>22</c:v>
                </c:pt>
                <c:pt idx="9">
                  <c:v>15</c:v>
                </c:pt>
                <c:pt idx="10">
                  <c:v>11</c:v>
                </c:pt>
                <c:pt idx="11">
                  <c:v>6</c:v>
                </c:pt>
                <c:pt idx="12">
                  <c:v>10</c:v>
                </c:pt>
                <c:pt idx="13">
                  <c:v>10</c:v>
                </c:pt>
                <c:pt idx="14">
                  <c:v>10</c:v>
                </c:pt>
                <c:pt idx="15">
                  <c:v>31</c:v>
                </c:pt>
                <c:pt idx="16">
                  <c:v>14</c:v>
                </c:pt>
                <c:pt idx="17">
                  <c:v>10</c:v>
                </c:pt>
                <c:pt idx="18">
                  <c:v>6</c:v>
                </c:pt>
                <c:pt idx="19">
                  <c:v>8</c:v>
                </c:pt>
                <c:pt idx="20">
                  <c:v>12</c:v>
                </c:pt>
                <c:pt idx="21">
                  <c:v>18</c:v>
                </c:pt>
                <c:pt idx="22">
                  <c:v>21</c:v>
                </c:pt>
                <c:pt idx="23">
                  <c:v>30</c:v>
                </c:pt>
                <c:pt idx="24">
                  <c:v>10</c:v>
                </c:pt>
                <c:pt idx="25">
                  <c:v>12</c:v>
                </c:pt>
                <c:pt idx="26">
                  <c:v>17</c:v>
                </c:pt>
                <c:pt idx="27">
                  <c:v>18</c:v>
                </c:pt>
                <c:pt idx="28">
                  <c:v>9</c:v>
                </c:pt>
                <c:pt idx="29">
                  <c:v>12</c:v>
                </c:pt>
                <c:pt idx="30">
                  <c:v>8</c:v>
                </c:pt>
              </c:numCache>
            </c:numRef>
          </c:val>
          <c:extLst>
            <c:ext xmlns:c16="http://schemas.microsoft.com/office/drawing/2014/chart" uri="{C3380CC4-5D6E-409C-BE32-E72D297353CC}">
              <c16:uniqueId val="{00000000-2555-4458-A922-7BC9C8459C04}"/>
            </c:ext>
          </c:extLst>
        </c:ser>
        <c:dLbls>
          <c:dLblPos val="outEnd"/>
          <c:showLegendKey val="0"/>
          <c:showVal val="1"/>
          <c:showCatName val="0"/>
          <c:showSerName val="0"/>
          <c:showPercent val="0"/>
          <c:showBubbleSize val="0"/>
        </c:dLbls>
        <c:gapWidth val="219"/>
        <c:overlap val="-27"/>
        <c:axId val="821193608"/>
        <c:axId val="821178728"/>
      </c:barChart>
      <c:dateAx>
        <c:axId val="821193608"/>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1178728"/>
        <c:crosses val="autoZero"/>
        <c:auto val="1"/>
        <c:lblOffset val="100"/>
        <c:baseTimeUnit val="days"/>
      </c:dateAx>
      <c:valAx>
        <c:axId val="8211787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11936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Traitement S35</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'Template Report'!$D$368:$D$375</c:f>
              <c:numCache>
                <c:formatCode>d\-mmm</c:formatCode>
                <c:ptCount val="8"/>
                <c:pt idx="0">
                  <c:v>45166</c:v>
                </c:pt>
                <c:pt idx="1">
                  <c:v>45167</c:v>
                </c:pt>
                <c:pt idx="2">
                  <c:v>45168</c:v>
                </c:pt>
                <c:pt idx="3">
                  <c:v>45169</c:v>
                </c:pt>
                <c:pt idx="5">
                  <c:v>45170</c:v>
                </c:pt>
                <c:pt idx="6">
                  <c:v>45171</c:v>
                </c:pt>
                <c:pt idx="7">
                  <c:v>45172</c:v>
                </c:pt>
              </c:numCache>
            </c:numRef>
          </c:cat>
          <c:val>
            <c:numRef>
              <c:f>'Template Report'!$E$368:$E$375</c:f>
              <c:numCache>
                <c:formatCode>General</c:formatCode>
                <c:ptCount val="8"/>
                <c:pt idx="0">
                  <c:v>18</c:v>
                </c:pt>
                <c:pt idx="1">
                  <c:v>9</c:v>
                </c:pt>
                <c:pt idx="2">
                  <c:v>12</c:v>
                </c:pt>
                <c:pt idx="3">
                  <c:v>8</c:v>
                </c:pt>
                <c:pt idx="5">
                  <c:v>17</c:v>
                </c:pt>
                <c:pt idx="6">
                  <c:v>14</c:v>
                </c:pt>
                <c:pt idx="7">
                  <c:v>22</c:v>
                </c:pt>
              </c:numCache>
            </c:numRef>
          </c:val>
          <c:extLst>
            <c:ext xmlns:c16="http://schemas.microsoft.com/office/drawing/2014/chart" uri="{C3380CC4-5D6E-409C-BE32-E72D297353CC}">
              <c16:uniqueId val="{00000000-85B4-4884-A65D-445EEA257B6B}"/>
            </c:ext>
          </c:extLst>
        </c:ser>
        <c:dLbls>
          <c:dLblPos val="outEnd"/>
          <c:showLegendKey val="0"/>
          <c:showVal val="1"/>
          <c:showCatName val="0"/>
          <c:showSerName val="0"/>
          <c:showPercent val="0"/>
          <c:showBubbleSize val="0"/>
        </c:dLbls>
        <c:gapWidth val="219"/>
        <c:overlap val="-27"/>
        <c:axId val="295266440"/>
        <c:axId val="2094302151"/>
      </c:barChart>
      <c:dateAx>
        <c:axId val="295266440"/>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4302151"/>
        <c:crosses val="autoZero"/>
        <c:auto val="1"/>
        <c:lblOffset val="100"/>
        <c:baseTimeUnit val="days"/>
      </c:dateAx>
      <c:valAx>
        <c:axId val="20943021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526644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Traitement S36</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'Template Report'!$D$376:$D$382</c:f>
              <c:numCache>
                <c:formatCode>d\-mmm</c:formatCode>
                <c:ptCount val="7"/>
                <c:pt idx="0">
                  <c:v>45173</c:v>
                </c:pt>
                <c:pt idx="1">
                  <c:v>45174</c:v>
                </c:pt>
                <c:pt idx="2">
                  <c:v>45175</c:v>
                </c:pt>
                <c:pt idx="3">
                  <c:v>45176</c:v>
                </c:pt>
                <c:pt idx="4">
                  <c:v>45177</c:v>
                </c:pt>
                <c:pt idx="5">
                  <c:v>45178</c:v>
                </c:pt>
                <c:pt idx="6">
                  <c:v>45179</c:v>
                </c:pt>
              </c:numCache>
            </c:numRef>
          </c:cat>
          <c:val>
            <c:numRef>
              <c:f>'Template Report'!$E$376:$E$382</c:f>
              <c:numCache>
                <c:formatCode>General</c:formatCode>
                <c:ptCount val="7"/>
                <c:pt idx="0">
                  <c:v>21</c:v>
                </c:pt>
                <c:pt idx="1">
                  <c:v>23</c:v>
                </c:pt>
                <c:pt idx="2">
                  <c:v>8</c:v>
                </c:pt>
                <c:pt idx="3">
                  <c:v>24</c:v>
                </c:pt>
                <c:pt idx="4">
                  <c:v>12</c:v>
                </c:pt>
                <c:pt idx="5">
                  <c:v>9</c:v>
                </c:pt>
                <c:pt idx="6">
                  <c:v>23</c:v>
                </c:pt>
              </c:numCache>
            </c:numRef>
          </c:val>
          <c:extLst>
            <c:ext xmlns:c16="http://schemas.microsoft.com/office/drawing/2014/chart" uri="{C3380CC4-5D6E-409C-BE32-E72D297353CC}">
              <c16:uniqueId val="{00000000-E241-4A59-83DF-73E1442E6E5A}"/>
            </c:ext>
          </c:extLst>
        </c:ser>
        <c:dLbls>
          <c:dLblPos val="outEnd"/>
          <c:showLegendKey val="0"/>
          <c:showVal val="1"/>
          <c:showCatName val="0"/>
          <c:showSerName val="0"/>
          <c:showPercent val="0"/>
          <c:showBubbleSize val="0"/>
        </c:dLbls>
        <c:gapWidth val="219"/>
        <c:overlap val="-27"/>
        <c:axId val="704712167"/>
        <c:axId val="704700263"/>
      </c:barChart>
      <c:dateAx>
        <c:axId val="704712167"/>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4700263"/>
        <c:crosses val="autoZero"/>
        <c:auto val="1"/>
        <c:lblOffset val="100"/>
        <c:baseTimeUnit val="days"/>
      </c:dateAx>
      <c:valAx>
        <c:axId val="7047002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471216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Traitement S37</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'Template Report'!$D$383:$D$389</c:f>
              <c:numCache>
                <c:formatCode>d\-mmm</c:formatCode>
                <c:ptCount val="7"/>
                <c:pt idx="0">
                  <c:v>45180</c:v>
                </c:pt>
                <c:pt idx="1">
                  <c:v>45181</c:v>
                </c:pt>
                <c:pt idx="2">
                  <c:v>45182</c:v>
                </c:pt>
                <c:pt idx="3">
                  <c:v>45183</c:v>
                </c:pt>
                <c:pt idx="4">
                  <c:v>45184</c:v>
                </c:pt>
                <c:pt idx="5">
                  <c:v>45185</c:v>
                </c:pt>
                <c:pt idx="6">
                  <c:v>45186</c:v>
                </c:pt>
              </c:numCache>
            </c:numRef>
          </c:cat>
          <c:val>
            <c:numRef>
              <c:f>'Template Report'!$E$383:$E$389</c:f>
              <c:numCache>
                <c:formatCode>General</c:formatCode>
                <c:ptCount val="7"/>
                <c:pt idx="0">
                  <c:v>17</c:v>
                </c:pt>
                <c:pt idx="1">
                  <c:v>28</c:v>
                </c:pt>
                <c:pt idx="2">
                  <c:v>28</c:v>
                </c:pt>
                <c:pt idx="3">
                  <c:v>17</c:v>
                </c:pt>
                <c:pt idx="4">
                  <c:v>15</c:v>
                </c:pt>
                <c:pt idx="5">
                  <c:v>6</c:v>
                </c:pt>
                <c:pt idx="6">
                  <c:v>6</c:v>
                </c:pt>
              </c:numCache>
            </c:numRef>
          </c:val>
          <c:extLst>
            <c:ext xmlns:c16="http://schemas.microsoft.com/office/drawing/2014/chart" uri="{C3380CC4-5D6E-409C-BE32-E72D297353CC}">
              <c16:uniqueId val="{00000000-C594-447F-9D16-3673B9F3CE9E}"/>
            </c:ext>
          </c:extLst>
        </c:ser>
        <c:dLbls>
          <c:dLblPos val="outEnd"/>
          <c:showLegendKey val="0"/>
          <c:showVal val="1"/>
          <c:showCatName val="0"/>
          <c:showSerName val="0"/>
          <c:showPercent val="0"/>
          <c:showBubbleSize val="0"/>
        </c:dLbls>
        <c:gapWidth val="219"/>
        <c:overlap val="-27"/>
        <c:axId val="760538440"/>
        <c:axId val="760541912"/>
      </c:barChart>
      <c:dateAx>
        <c:axId val="760538440"/>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0541912"/>
        <c:crosses val="autoZero"/>
        <c:auto val="1"/>
        <c:lblOffset val="100"/>
        <c:baseTimeUnit val="days"/>
      </c:dateAx>
      <c:valAx>
        <c:axId val="7605419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053844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Traitement MARS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'Template Report'!$D$182:$D$212</c:f>
              <c:numCache>
                <c:formatCode>d\-mmm</c:formatCode>
                <c:ptCount val="31"/>
                <c:pt idx="0">
                  <c:v>44986</c:v>
                </c:pt>
                <c:pt idx="1">
                  <c:v>44987</c:v>
                </c:pt>
                <c:pt idx="2">
                  <c:v>44988</c:v>
                </c:pt>
                <c:pt idx="3">
                  <c:v>44989</c:v>
                </c:pt>
                <c:pt idx="4">
                  <c:v>44990</c:v>
                </c:pt>
                <c:pt idx="5">
                  <c:v>44991</c:v>
                </c:pt>
                <c:pt idx="6">
                  <c:v>44992</c:v>
                </c:pt>
                <c:pt idx="7">
                  <c:v>44993</c:v>
                </c:pt>
                <c:pt idx="8">
                  <c:v>44994</c:v>
                </c:pt>
                <c:pt idx="9">
                  <c:v>44995</c:v>
                </c:pt>
                <c:pt idx="10">
                  <c:v>44996</c:v>
                </c:pt>
                <c:pt idx="11">
                  <c:v>44997</c:v>
                </c:pt>
                <c:pt idx="12">
                  <c:v>44998</c:v>
                </c:pt>
                <c:pt idx="13">
                  <c:v>44999</c:v>
                </c:pt>
                <c:pt idx="14">
                  <c:v>45000</c:v>
                </c:pt>
                <c:pt idx="15">
                  <c:v>45001</c:v>
                </c:pt>
                <c:pt idx="16">
                  <c:v>45002</c:v>
                </c:pt>
                <c:pt idx="17">
                  <c:v>45003</c:v>
                </c:pt>
                <c:pt idx="18">
                  <c:v>45004</c:v>
                </c:pt>
                <c:pt idx="19">
                  <c:v>45005</c:v>
                </c:pt>
                <c:pt idx="20">
                  <c:v>45006</c:v>
                </c:pt>
                <c:pt idx="21">
                  <c:v>45007</c:v>
                </c:pt>
                <c:pt idx="22">
                  <c:v>45008</c:v>
                </c:pt>
                <c:pt idx="23">
                  <c:v>45009</c:v>
                </c:pt>
                <c:pt idx="24">
                  <c:v>45010</c:v>
                </c:pt>
                <c:pt idx="25">
                  <c:v>45011</c:v>
                </c:pt>
                <c:pt idx="26">
                  <c:v>45012</c:v>
                </c:pt>
                <c:pt idx="27">
                  <c:v>45013</c:v>
                </c:pt>
                <c:pt idx="28">
                  <c:v>45014</c:v>
                </c:pt>
                <c:pt idx="29">
                  <c:v>45015</c:v>
                </c:pt>
                <c:pt idx="30">
                  <c:v>45016</c:v>
                </c:pt>
              </c:numCache>
            </c:numRef>
          </c:cat>
          <c:val>
            <c:numRef>
              <c:f>'Template Report'!$E$182:$E$212</c:f>
              <c:numCache>
                <c:formatCode>General</c:formatCode>
                <c:ptCount val="31"/>
                <c:pt idx="0">
                  <c:v>12</c:v>
                </c:pt>
                <c:pt idx="1">
                  <c:v>17</c:v>
                </c:pt>
                <c:pt idx="2">
                  <c:v>19</c:v>
                </c:pt>
                <c:pt idx="3">
                  <c:v>21</c:v>
                </c:pt>
                <c:pt idx="4">
                  <c:v>24</c:v>
                </c:pt>
                <c:pt idx="5">
                  <c:v>45</c:v>
                </c:pt>
                <c:pt idx="6">
                  <c:v>44</c:v>
                </c:pt>
                <c:pt idx="7">
                  <c:v>24</c:v>
                </c:pt>
                <c:pt idx="8">
                  <c:v>50</c:v>
                </c:pt>
                <c:pt idx="9">
                  <c:v>21</c:v>
                </c:pt>
                <c:pt idx="10">
                  <c:v>25</c:v>
                </c:pt>
                <c:pt idx="11">
                  <c:v>38</c:v>
                </c:pt>
                <c:pt idx="12">
                  <c:v>42</c:v>
                </c:pt>
                <c:pt idx="13">
                  <c:v>24</c:v>
                </c:pt>
                <c:pt idx="14">
                  <c:v>45</c:v>
                </c:pt>
                <c:pt idx="15">
                  <c:v>26</c:v>
                </c:pt>
                <c:pt idx="16">
                  <c:v>19</c:v>
                </c:pt>
                <c:pt idx="17">
                  <c:v>52</c:v>
                </c:pt>
                <c:pt idx="18">
                  <c:v>29</c:v>
                </c:pt>
                <c:pt idx="19">
                  <c:v>40</c:v>
                </c:pt>
                <c:pt idx="20">
                  <c:v>25</c:v>
                </c:pt>
                <c:pt idx="21">
                  <c:v>13</c:v>
                </c:pt>
                <c:pt idx="22">
                  <c:v>38</c:v>
                </c:pt>
                <c:pt idx="23">
                  <c:v>12</c:v>
                </c:pt>
                <c:pt idx="24">
                  <c:v>22</c:v>
                </c:pt>
                <c:pt idx="25">
                  <c:v>4</c:v>
                </c:pt>
                <c:pt idx="26">
                  <c:v>14</c:v>
                </c:pt>
                <c:pt idx="27">
                  <c:v>36</c:v>
                </c:pt>
                <c:pt idx="28">
                  <c:v>13</c:v>
                </c:pt>
                <c:pt idx="29">
                  <c:v>24</c:v>
                </c:pt>
                <c:pt idx="30">
                  <c:v>23</c:v>
                </c:pt>
              </c:numCache>
            </c:numRef>
          </c:val>
          <c:extLst>
            <c:ext xmlns:c16="http://schemas.microsoft.com/office/drawing/2014/chart" uri="{C3380CC4-5D6E-409C-BE32-E72D297353CC}">
              <c16:uniqueId val="{00000001-282E-43D5-A0B6-D9320A8B0336}"/>
            </c:ext>
          </c:extLst>
        </c:ser>
        <c:dLbls>
          <c:dLblPos val="outEnd"/>
          <c:showLegendKey val="0"/>
          <c:showVal val="1"/>
          <c:showCatName val="0"/>
          <c:showSerName val="0"/>
          <c:showPercent val="0"/>
          <c:showBubbleSize val="0"/>
        </c:dLbls>
        <c:gapWidth val="219"/>
        <c:overlap val="-27"/>
        <c:axId val="878718408"/>
        <c:axId val="1083861048"/>
      </c:barChart>
      <c:dateAx>
        <c:axId val="878718408"/>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3861048"/>
        <c:crosses val="autoZero"/>
        <c:auto val="1"/>
        <c:lblOffset val="100"/>
        <c:baseTimeUnit val="days"/>
      </c:dateAx>
      <c:valAx>
        <c:axId val="10838610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8718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Traitement S38</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'Template Report'!$D$390:$D$396</c:f>
              <c:numCache>
                <c:formatCode>d\-mmm</c:formatCode>
                <c:ptCount val="7"/>
                <c:pt idx="0">
                  <c:v>45187</c:v>
                </c:pt>
                <c:pt idx="1">
                  <c:v>45188</c:v>
                </c:pt>
                <c:pt idx="2">
                  <c:v>45189</c:v>
                </c:pt>
                <c:pt idx="3">
                  <c:v>45190</c:v>
                </c:pt>
                <c:pt idx="4">
                  <c:v>45191</c:v>
                </c:pt>
                <c:pt idx="5">
                  <c:v>45192</c:v>
                </c:pt>
                <c:pt idx="6">
                  <c:v>45193</c:v>
                </c:pt>
              </c:numCache>
            </c:numRef>
          </c:cat>
          <c:val>
            <c:numRef>
              <c:f>'Template Report'!$E$390:$E$396</c:f>
              <c:numCache>
                <c:formatCode>General</c:formatCode>
                <c:ptCount val="7"/>
                <c:pt idx="0">
                  <c:v>24</c:v>
                </c:pt>
                <c:pt idx="1">
                  <c:v>23</c:v>
                </c:pt>
                <c:pt idx="2">
                  <c:v>35</c:v>
                </c:pt>
                <c:pt idx="3">
                  <c:v>17</c:v>
                </c:pt>
                <c:pt idx="4">
                  <c:v>4</c:v>
                </c:pt>
                <c:pt idx="5">
                  <c:v>7</c:v>
                </c:pt>
                <c:pt idx="6">
                  <c:v>15</c:v>
                </c:pt>
              </c:numCache>
            </c:numRef>
          </c:val>
          <c:extLst>
            <c:ext xmlns:c16="http://schemas.microsoft.com/office/drawing/2014/chart" uri="{C3380CC4-5D6E-409C-BE32-E72D297353CC}">
              <c16:uniqueId val="{00000000-8693-4557-97A7-81B09C0EE3A0}"/>
            </c:ext>
          </c:extLst>
        </c:ser>
        <c:dLbls>
          <c:dLblPos val="outEnd"/>
          <c:showLegendKey val="0"/>
          <c:showVal val="1"/>
          <c:showCatName val="0"/>
          <c:showSerName val="0"/>
          <c:showPercent val="0"/>
          <c:showBubbleSize val="0"/>
        </c:dLbls>
        <c:gapWidth val="219"/>
        <c:overlap val="-27"/>
        <c:axId val="1589465960"/>
        <c:axId val="1589482328"/>
      </c:barChart>
      <c:dateAx>
        <c:axId val="1589465960"/>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9482328"/>
        <c:crosses val="autoZero"/>
        <c:auto val="1"/>
        <c:lblOffset val="100"/>
        <c:baseTimeUnit val="days"/>
      </c:dateAx>
      <c:valAx>
        <c:axId val="15894823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94659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Traitement SEPTEMBRE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'Template Report'!$D$373:$D$402</c:f>
              <c:numCache>
                <c:formatCode>d\-mmm</c:formatCode>
                <c:ptCount val="30"/>
                <c:pt idx="0">
                  <c:v>45170</c:v>
                </c:pt>
                <c:pt idx="1">
                  <c:v>45171</c:v>
                </c:pt>
                <c:pt idx="2">
                  <c:v>45172</c:v>
                </c:pt>
                <c:pt idx="3">
                  <c:v>45173</c:v>
                </c:pt>
                <c:pt idx="4">
                  <c:v>45174</c:v>
                </c:pt>
                <c:pt idx="5">
                  <c:v>45175</c:v>
                </c:pt>
                <c:pt idx="6">
                  <c:v>45176</c:v>
                </c:pt>
                <c:pt idx="7">
                  <c:v>45177</c:v>
                </c:pt>
                <c:pt idx="8">
                  <c:v>45178</c:v>
                </c:pt>
                <c:pt idx="9">
                  <c:v>45179</c:v>
                </c:pt>
                <c:pt idx="10">
                  <c:v>45180</c:v>
                </c:pt>
                <c:pt idx="11">
                  <c:v>45181</c:v>
                </c:pt>
                <c:pt idx="12">
                  <c:v>45182</c:v>
                </c:pt>
                <c:pt idx="13">
                  <c:v>45183</c:v>
                </c:pt>
                <c:pt idx="14">
                  <c:v>45184</c:v>
                </c:pt>
                <c:pt idx="15">
                  <c:v>45185</c:v>
                </c:pt>
                <c:pt idx="16">
                  <c:v>45186</c:v>
                </c:pt>
                <c:pt idx="17">
                  <c:v>45187</c:v>
                </c:pt>
                <c:pt idx="18">
                  <c:v>45188</c:v>
                </c:pt>
                <c:pt idx="19">
                  <c:v>45189</c:v>
                </c:pt>
                <c:pt idx="20">
                  <c:v>45190</c:v>
                </c:pt>
                <c:pt idx="21">
                  <c:v>45191</c:v>
                </c:pt>
                <c:pt idx="22">
                  <c:v>45192</c:v>
                </c:pt>
                <c:pt idx="23">
                  <c:v>45193</c:v>
                </c:pt>
                <c:pt idx="24">
                  <c:v>45194</c:v>
                </c:pt>
                <c:pt idx="25">
                  <c:v>45195</c:v>
                </c:pt>
                <c:pt idx="26">
                  <c:v>45196</c:v>
                </c:pt>
                <c:pt idx="27">
                  <c:v>45197</c:v>
                </c:pt>
                <c:pt idx="28">
                  <c:v>45198</c:v>
                </c:pt>
                <c:pt idx="29">
                  <c:v>45199</c:v>
                </c:pt>
              </c:numCache>
            </c:numRef>
          </c:cat>
          <c:val>
            <c:numRef>
              <c:f>'Template Report'!$E$373:$E$402</c:f>
              <c:numCache>
                <c:formatCode>General</c:formatCode>
                <c:ptCount val="30"/>
                <c:pt idx="0">
                  <c:v>17</c:v>
                </c:pt>
                <c:pt idx="1">
                  <c:v>14</c:v>
                </c:pt>
                <c:pt idx="2">
                  <c:v>22</c:v>
                </c:pt>
                <c:pt idx="3">
                  <c:v>21</c:v>
                </c:pt>
                <c:pt idx="4">
                  <c:v>23</c:v>
                </c:pt>
                <c:pt idx="5">
                  <c:v>8</c:v>
                </c:pt>
                <c:pt idx="6">
                  <c:v>24</c:v>
                </c:pt>
                <c:pt idx="7">
                  <c:v>12</c:v>
                </c:pt>
                <c:pt idx="8">
                  <c:v>9</c:v>
                </c:pt>
                <c:pt idx="9">
                  <c:v>23</c:v>
                </c:pt>
                <c:pt idx="10">
                  <c:v>17</c:v>
                </c:pt>
                <c:pt idx="11">
                  <c:v>28</c:v>
                </c:pt>
                <c:pt idx="12">
                  <c:v>28</c:v>
                </c:pt>
                <c:pt idx="13">
                  <c:v>17</c:v>
                </c:pt>
                <c:pt idx="14">
                  <c:v>15</c:v>
                </c:pt>
                <c:pt idx="15">
                  <c:v>6</c:v>
                </c:pt>
                <c:pt idx="16">
                  <c:v>6</c:v>
                </c:pt>
                <c:pt idx="17">
                  <c:v>24</c:v>
                </c:pt>
                <c:pt idx="18">
                  <c:v>23</c:v>
                </c:pt>
                <c:pt idx="19">
                  <c:v>35</c:v>
                </c:pt>
                <c:pt idx="20">
                  <c:v>17</c:v>
                </c:pt>
                <c:pt idx="21">
                  <c:v>4</c:v>
                </c:pt>
                <c:pt idx="22">
                  <c:v>7</c:v>
                </c:pt>
                <c:pt idx="23">
                  <c:v>15</c:v>
                </c:pt>
                <c:pt idx="24">
                  <c:v>21</c:v>
                </c:pt>
                <c:pt idx="25">
                  <c:v>10</c:v>
                </c:pt>
                <c:pt idx="26">
                  <c:v>26</c:v>
                </c:pt>
                <c:pt idx="27">
                  <c:v>28</c:v>
                </c:pt>
                <c:pt idx="28">
                  <c:v>15</c:v>
                </c:pt>
                <c:pt idx="29">
                  <c:v>3</c:v>
                </c:pt>
              </c:numCache>
            </c:numRef>
          </c:val>
          <c:extLst>
            <c:ext xmlns:c16="http://schemas.microsoft.com/office/drawing/2014/chart" uri="{C3380CC4-5D6E-409C-BE32-E72D297353CC}">
              <c16:uniqueId val="{00000000-8B57-4634-B23D-EC12BE90FF07}"/>
            </c:ext>
          </c:extLst>
        </c:ser>
        <c:dLbls>
          <c:dLblPos val="outEnd"/>
          <c:showLegendKey val="0"/>
          <c:showVal val="1"/>
          <c:showCatName val="0"/>
          <c:showSerName val="0"/>
          <c:showPercent val="0"/>
          <c:showBubbleSize val="0"/>
        </c:dLbls>
        <c:gapWidth val="219"/>
        <c:overlap val="-27"/>
        <c:axId val="1447333975"/>
        <c:axId val="1447362743"/>
      </c:barChart>
      <c:dateAx>
        <c:axId val="1447333975"/>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7362743"/>
        <c:crosses val="autoZero"/>
        <c:auto val="1"/>
        <c:lblOffset val="100"/>
        <c:baseTimeUnit val="days"/>
      </c:dateAx>
      <c:valAx>
        <c:axId val="14473627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733397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Traitement S40</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'Template Report'!$D$405:$D$411</c:f>
              <c:numCache>
                <c:formatCode>d\-mmm</c:formatCode>
                <c:ptCount val="7"/>
                <c:pt idx="0">
                  <c:v>45201</c:v>
                </c:pt>
                <c:pt idx="1">
                  <c:v>45202</c:v>
                </c:pt>
                <c:pt idx="2">
                  <c:v>45203</c:v>
                </c:pt>
                <c:pt idx="3">
                  <c:v>45204</c:v>
                </c:pt>
                <c:pt idx="4">
                  <c:v>45205</c:v>
                </c:pt>
                <c:pt idx="5">
                  <c:v>45206</c:v>
                </c:pt>
                <c:pt idx="6">
                  <c:v>45207</c:v>
                </c:pt>
              </c:numCache>
            </c:numRef>
          </c:cat>
          <c:val>
            <c:numRef>
              <c:f>'Template Report'!$E$405:$E$411</c:f>
              <c:numCache>
                <c:formatCode>General</c:formatCode>
                <c:ptCount val="7"/>
                <c:pt idx="0">
                  <c:v>9</c:v>
                </c:pt>
                <c:pt idx="1">
                  <c:v>14</c:v>
                </c:pt>
                <c:pt idx="2">
                  <c:v>8</c:v>
                </c:pt>
                <c:pt idx="3">
                  <c:v>14</c:v>
                </c:pt>
                <c:pt idx="4">
                  <c:v>14</c:v>
                </c:pt>
                <c:pt idx="5">
                  <c:v>10</c:v>
                </c:pt>
                <c:pt idx="6">
                  <c:v>10</c:v>
                </c:pt>
              </c:numCache>
            </c:numRef>
          </c:val>
          <c:extLst>
            <c:ext xmlns:c16="http://schemas.microsoft.com/office/drawing/2014/chart" uri="{C3380CC4-5D6E-409C-BE32-E72D297353CC}">
              <c16:uniqueId val="{00000000-8F15-4795-A64A-23DFF8EC48E5}"/>
            </c:ext>
          </c:extLst>
        </c:ser>
        <c:dLbls>
          <c:dLblPos val="outEnd"/>
          <c:showLegendKey val="0"/>
          <c:showVal val="1"/>
          <c:showCatName val="0"/>
          <c:showSerName val="0"/>
          <c:showPercent val="0"/>
          <c:showBubbleSize val="0"/>
        </c:dLbls>
        <c:gapWidth val="219"/>
        <c:overlap val="-27"/>
        <c:axId val="1701904775"/>
        <c:axId val="1701907751"/>
      </c:barChart>
      <c:dateAx>
        <c:axId val="1701904775"/>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1907751"/>
        <c:crosses val="autoZero"/>
        <c:auto val="1"/>
        <c:lblOffset val="100"/>
        <c:baseTimeUnit val="days"/>
      </c:dateAx>
      <c:valAx>
        <c:axId val="17019077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190477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Traitement S39</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'Template Report'!$D$397:$D$404</c:f>
              <c:numCache>
                <c:formatCode>d\-mmm</c:formatCode>
                <c:ptCount val="8"/>
                <c:pt idx="0">
                  <c:v>45194</c:v>
                </c:pt>
                <c:pt idx="1">
                  <c:v>45195</c:v>
                </c:pt>
                <c:pt idx="2">
                  <c:v>45196</c:v>
                </c:pt>
                <c:pt idx="3">
                  <c:v>45197</c:v>
                </c:pt>
                <c:pt idx="4">
                  <c:v>45198</c:v>
                </c:pt>
                <c:pt idx="5">
                  <c:v>45199</c:v>
                </c:pt>
                <c:pt idx="7">
                  <c:v>45200</c:v>
                </c:pt>
              </c:numCache>
            </c:numRef>
          </c:cat>
          <c:val>
            <c:numRef>
              <c:f>'Template Report'!$E$397:$E$404</c:f>
              <c:numCache>
                <c:formatCode>General</c:formatCode>
                <c:ptCount val="8"/>
                <c:pt idx="0">
                  <c:v>21</c:v>
                </c:pt>
                <c:pt idx="1">
                  <c:v>10</c:v>
                </c:pt>
                <c:pt idx="2">
                  <c:v>26</c:v>
                </c:pt>
                <c:pt idx="3">
                  <c:v>28</c:v>
                </c:pt>
                <c:pt idx="4">
                  <c:v>15</c:v>
                </c:pt>
                <c:pt idx="5">
                  <c:v>3</c:v>
                </c:pt>
                <c:pt idx="7">
                  <c:v>4</c:v>
                </c:pt>
              </c:numCache>
            </c:numRef>
          </c:val>
          <c:extLst>
            <c:ext xmlns:c16="http://schemas.microsoft.com/office/drawing/2014/chart" uri="{C3380CC4-5D6E-409C-BE32-E72D297353CC}">
              <c16:uniqueId val="{00000000-3709-4E45-8A52-4BCE4F5A463F}"/>
            </c:ext>
          </c:extLst>
        </c:ser>
        <c:dLbls>
          <c:dLblPos val="outEnd"/>
          <c:showLegendKey val="0"/>
          <c:showVal val="1"/>
          <c:showCatName val="0"/>
          <c:showSerName val="0"/>
          <c:showPercent val="0"/>
          <c:showBubbleSize val="0"/>
        </c:dLbls>
        <c:gapWidth val="219"/>
        <c:overlap val="-27"/>
        <c:axId val="1409659704"/>
        <c:axId val="1409661192"/>
      </c:barChart>
      <c:dateAx>
        <c:axId val="140965970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9661192"/>
        <c:crosses val="autoZero"/>
        <c:auto val="1"/>
        <c:lblOffset val="100"/>
        <c:baseTimeUnit val="days"/>
      </c:dateAx>
      <c:valAx>
        <c:axId val="14096611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965970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Traitement S41</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'Template Report'!$D$412:$D$418</c:f>
              <c:numCache>
                <c:formatCode>d\-mmm</c:formatCode>
                <c:ptCount val="7"/>
                <c:pt idx="0">
                  <c:v>45208</c:v>
                </c:pt>
                <c:pt idx="1">
                  <c:v>45209</c:v>
                </c:pt>
                <c:pt idx="2">
                  <c:v>45210</c:v>
                </c:pt>
                <c:pt idx="3">
                  <c:v>45211</c:v>
                </c:pt>
                <c:pt idx="4">
                  <c:v>45212</c:v>
                </c:pt>
                <c:pt idx="5">
                  <c:v>45213</c:v>
                </c:pt>
                <c:pt idx="6">
                  <c:v>45214</c:v>
                </c:pt>
              </c:numCache>
            </c:numRef>
          </c:cat>
          <c:val>
            <c:numRef>
              <c:f>'Template Report'!$E$412:$E$418</c:f>
              <c:numCache>
                <c:formatCode>General</c:formatCode>
                <c:ptCount val="7"/>
                <c:pt idx="0">
                  <c:v>24</c:v>
                </c:pt>
                <c:pt idx="1">
                  <c:v>12</c:v>
                </c:pt>
                <c:pt idx="2">
                  <c:v>33</c:v>
                </c:pt>
                <c:pt idx="3">
                  <c:v>27</c:v>
                </c:pt>
                <c:pt idx="4">
                  <c:v>10</c:v>
                </c:pt>
                <c:pt idx="5">
                  <c:v>12</c:v>
                </c:pt>
                <c:pt idx="6">
                  <c:v>15</c:v>
                </c:pt>
              </c:numCache>
            </c:numRef>
          </c:val>
          <c:extLst>
            <c:ext xmlns:c16="http://schemas.microsoft.com/office/drawing/2014/chart" uri="{C3380CC4-5D6E-409C-BE32-E72D297353CC}">
              <c16:uniqueId val="{00000000-8876-49B8-B63F-3F7ECEA65076}"/>
            </c:ext>
          </c:extLst>
        </c:ser>
        <c:dLbls>
          <c:dLblPos val="outEnd"/>
          <c:showLegendKey val="0"/>
          <c:showVal val="1"/>
          <c:showCatName val="0"/>
          <c:showSerName val="0"/>
          <c:showPercent val="0"/>
          <c:showBubbleSize val="0"/>
        </c:dLbls>
        <c:gapWidth val="219"/>
        <c:overlap val="-27"/>
        <c:axId val="1635340967"/>
        <c:axId val="1635339975"/>
      </c:barChart>
      <c:dateAx>
        <c:axId val="1635340967"/>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5339975"/>
        <c:crosses val="autoZero"/>
        <c:auto val="1"/>
        <c:lblOffset val="100"/>
        <c:baseTimeUnit val="days"/>
      </c:dateAx>
      <c:valAx>
        <c:axId val="16353399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534096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Traitement S42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'Template Report'!$D$419:$D$425</c:f>
              <c:numCache>
                <c:formatCode>d\-mmm</c:formatCode>
                <c:ptCount val="7"/>
                <c:pt idx="0">
                  <c:v>45215</c:v>
                </c:pt>
                <c:pt idx="1">
                  <c:v>45216</c:v>
                </c:pt>
                <c:pt idx="2">
                  <c:v>45217</c:v>
                </c:pt>
                <c:pt idx="3">
                  <c:v>45218</c:v>
                </c:pt>
                <c:pt idx="4">
                  <c:v>45219</c:v>
                </c:pt>
                <c:pt idx="5">
                  <c:v>45220</c:v>
                </c:pt>
                <c:pt idx="6">
                  <c:v>45221</c:v>
                </c:pt>
              </c:numCache>
            </c:numRef>
          </c:cat>
          <c:val>
            <c:numRef>
              <c:f>'Template Report'!$E$419:$E$425</c:f>
              <c:numCache>
                <c:formatCode>General</c:formatCode>
                <c:ptCount val="7"/>
                <c:pt idx="0">
                  <c:v>30</c:v>
                </c:pt>
                <c:pt idx="1">
                  <c:v>13</c:v>
                </c:pt>
                <c:pt idx="2">
                  <c:v>15</c:v>
                </c:pt>
                <c:pt idx="3">
                  <c:v>13</c:v>
                </c:pt>
                <c:pt idx="4">
                  <c:v>8</c:v>
                </c:pt>
                <c:pt idx="5">
                  <c:v>3</c:v>
                </c:pt>
                <c:pt idx="6">
                  <c:v>1</c:v>
                </c:pt>
              </c:numCache>
            </c:numRef>
          </c:val>
          <c:extLst>
            <c:ext xmlns:c16="http://schemas.microsoft.com/office/drawing/2014/chart" uri="{C3380CC4-5D6E-409C-BE32-E72D297353CC}">
              <c16:uniqueId val="{00000000-8127-4B50-9573-9DEA225B6298}"/>
            </c:ext>
          </c:extLst>
        </c:ser>
        <c:dLbls>
          <c:dLblPos val="outEnd"/>
          <c:showLegendKey val="0"/>
          <c:showVal val="1"/>
          <c:showCatName val="0"/>
          <c:showSerName val="0"/>
          <c:showPercent val="0"/>
          <c:showBubbleSize val="0"/>
        </c:dLbls>
        <c:gapWidth val="219"/>
        <c:overlap val="-27"/>
        <c:axId val="115711624"/>
        <c:axId val="115696248"/>
      </c:barChart>
      <c:dateAx>
        <c:axId val="11571162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696248"/>
        <c:crosses val="autoZero"/>
        <c:auto val="1"/>
        <c:lblOffset val="100"/>
        <c:baseTimeUnit val="days"/>
      </c:dateAx>
      <c:valAx>
        <c:axId val="1156962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71162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Traitement S43</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'Template Report'!$D$426:$D$432</c:f>
              <c:numCache>
                <c:formatCode>d\-mmm</c:formatCode>
                <c:ptCount val="7"/>
                <c:pt idx="0">
                  <c:v>45222</c:v>
                </c:pt>
                <c:pt idx="1">
                  <c:v>45223</c:v>
                </c:pt>
                <c:pt idx="2">
                  <c:v>45224</c:v>
                </c:pt>
                <c:pt idx="3">
                  <c:v>45225</c:v>
                </c:pt>
                <c:pt idx="4">
                  <c:v>45226</c:v>
                </c:pt>
                <c:pt idx="5">
                  <c:v>45227</c:v>
                </c:pt>
                <c:pt idx="6">
                  <c:v>45228</c:v>
                </c:pt>
              </c:numCache>
            </c:numRef>
          </c:cat>
          <c:val>
            <c:numRef>
              <c:f>'Template Report'!$E$426:$E$432</c:f>
              <c:numCache>
                <c:formatCode>General</c:formatCode>
                <c:ptCount val="7"/>
                <c:pt idx="0">
                  <c:v>16</c:v>
                </c:pt>
                <c:pt idx="1">
                  <c:v>12</c:v>
                </c:pt>
                <c:pt idx="2">
                  <c:v>4</c:v>
                </c:pt>
                <c:pt idx="3">
                  <c:v>19</c:v>
                </c:pt>
                <c:pt idx="4">
                  <c:v>4</c:v>
                </c:pt>
                <c:pt idx="5">
                  <c:v>2</c:v>
                </c:pt>
                <c:pt idx="6">
                  <c:v>5</c:v>
                </c:pt>
              </c:numCache>
            </c:numRef>
          </c:val>
          <c:extLst>
            <c:ext xmlns:c16="http://schemas.microsoft.com/office/drawing/2014/chart" uri="{C3380CC4-5D6E-409C-BE32-E72D297353CC}">
              <c16:uniqueId val="{00000000-49DA-49D3-9732-3CA849D737E9}"/>
            </c:ext>
          </c:extLst>
        </c:ser>
        <c:dLbls>
          <c:dLblPos val="outEnd"/>
          <c:showLegendKey val="0"/>
          <c:showVal val="1"/>
          <c:showCatName val="0"/>
          <c:showSerName val="0"/>
          <c:showPercent val="0"/>
          <c:showBubbleSize val="0"/>
        </c:dLbls>
        <c:gapWidth val="219"/>
        <c:overlap val="-27"/>
        <c:axId val="519277319"/>
        <c:axId val="519272359"/>
      </c:barChart>
      <c:dateAx>
        <c:axId val="519277319"/>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9272359"/>
        <c:crosses val="autoZero"/>
        <c:auto val="1"/>
        <c:lblOffset val="100"/>
        <c:baseTimeUnit val="days"/>
      </c:dateAx>
      <c:valAx>
        <c:axId val="5192723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927731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Traitement S44</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'Template Report'!$D$433:$D$439</c:f>
              <c:numCache>
                <c:formatCode>d\-mmm</c:formatCode>
                <c:ptCount val="7"/>
                <c:pt idx="0">
                  <c:v>45229</c:v>
                </c:pt>
                <c:pt idx="1">
                  <c:v>45230</c:v>
                </c:pt>
                <c:pt idx="2">
                  <c:v>45231</c:v>
                </c:pt>
                <c:pt idx="3">
                  <c:v>45232</c:v>
                </c:pt>
                <c:pt idx="4">
                  <c:v>45233</c:v>
                </c:pt>
                <c:pt idx="5">
                  <c:v>45234</c:v>
                </c:pt>
                <c:pt idx="6">
                  <c:v>45235</c:v>
                </c:pt>
              </c:numCache>
            </c:numRef>
          </c:cat>
          <c:val>
            <c:numRef>
              <c:f>'Template Report'!$E$433:$E$439</c:f>
              <c:numCache>
                <c:formatCode>General</c:formatCode>
                <c:ptCount val="7"/>
                <c:pt idx="0">
                  <c:v>2</c:v>
                </c:pt>
                <c:pt idx="1">
                  <c:v>5</c:v>
                </c:pt>
                <c:pt idx="2">
                  <c:v>8</c:v>
                </c:pt>
                <c:pt idx="3">
                  <c:v>4</c:v>
                </c:pt>
                <c:pt idx="4">
                  <c:v>23</c:v>
                </c:pt>
                <c:pt idx="5">
                  <c:v>5</c:v>
                </c:pt>
                <c:pt idx="6">
                  <c:v>17</c:v>
                </c:pt>
              </c:numCache>
            </c:numRef>
          </c:val>
          <c:extLst>
            <c:ext xmlns:c16="http://schemas.microsoft.com/office/drawing/2014/chart" uri="{C3380CC4-5D6E-409C-BE32-E72D297353CC}">
              <c16:uniqueId val="{00000000-590E-499B-A267-F8F361065FF9}"/>
            </c:ext>
          </c:extLst>
        </c:ser>
        <c:dLbls>
          <c:dLblPos val="outEnd"/>
          <c:showLegendKey val="0"/>
          <c:showVal val="1"/>
          <c:showCatName val="0"/>
          <c:showSerName val="0"/>
          <c:showPercent val="0"/>
          <c:showBubbleSize val="0"/>
        </c:dLbls>
        <c:gapWidth val="219"/>
        <c:overlap val="-27"/>
        <c:axId val="1461241399"/>
        <c:axId val="1461269671"/>
      </c:barChart>
      <c:dateAx>
        <c:axId val="1461241399"/>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1269671"/>
        <c:crosses val="autoZero"/>
        <c:auto val="1"/>
        <c:lblOffset val="100"/>
        <c:baseTimeUnit val="days"/>
      </c:dateAx>
      <c:valAx>
        <c:axId val="14612696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12413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Traitement OCTOBRE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'Template Report'!$D$404:$D$434</c:f>
              <c:numCache>
                <c:formatCode>d\-mmm</c:formatCode>
                <c:ptCount val="31"/>
                <c:pt idx="0">
                  <c:v>45200</c:v>
                </c:pt>
                <c:pt idx="1">
                  <c:v>45201</c:v>
                </c:pt>
                <c:pt idx="2">
                  <c:v>45202</c:v>
                </c:pt>
                <c:pt idx="3">
                  <c:v>45203</c:v>
                </c:pt>
                <c:pt idx="4">
                  <c:v>45204</c:v>
                </c:pt>
                <c:pt idx="5">
                  <c:v>45205</c:v>
                </c:pt>
                <c:pt idx="6">
                  <c:v>45206</c:v>
                </c:pt>
                <c:pt idx="7">
                  <c:v>45207</c:v>
                </c:pt>
                <c:pt idx="8">
                  <c:v>45208</c:v>
                </c:pt>
                <c:pt idx="9">
                  <c:v>45209</c:v>
                </c:pt>
                <c:pt idx="10">
                  <c:v>45210</c:v>
                </c:pt>
                <c:pt idx="11">
                  <c:v>45211</c:v>
                </c:pt>
                <c:pt idx="12">
                  <c:v>45212</c:v>
                </c:pt>
                <c:pt idx="13">
                  <c:v>45213</c:v>
                </c:pt>
                <c:pt idx="14">
                  <c:v>45214</c:v>
                </c:pt>
                <c:pt idx="15">
                  <c:v>45215</c:v>
                </c:pt>
                <c:pt idx="16">
                  <c:v>45216</c:v>
                </c:pt>
                <c:pt idx="17">
                  <c:v>45217</c:v>
                </c:pt>
                <c:pt idx="18">
                  <c:v>45218</c:v>
                </c:pt>
                <c:pt idx="19">
                  <c:v>45219</c:v>
                </c:pt>
                <c:pt idx="20">
                  <c:v>45220</c:v>
                </c:pt>
                <c:pt idx="21">
                  <c:v>45221</c:v>
                </c:pt>
                <c:pt idx="22">
                  <c:v>45222</c:v>
                </c:pt>
                <c:pt idx="23">
                  <c:v>45223</c:v>
                </c:pt>
                <c:pt idx="24">
                  <c:v>45224</c:v>
                </c:pt>
                <c:pt idx="25">
                  <c:v>45225</c:v>
                </c:pt>
                <c:pt idx="26">
                  <c:v>45226</c:v>
                </c:pt>
                <c:pt idx="27">
                  <c:v>45227</c:v>
                </c:pt>
                <c:pt idx="28">
                  <c:v>45228</c:v>
                </c:pt>
                <c:pt idx="29">
                  <c:v>45229</c:v>
                </c:pt>
                <c:pt idx="30">
                  <c:v>45230</c:v>
                </c:pt>
              </c:numCache>
            </c:numRef>
          </c:cat>
          <c:val>
            <c:numRef>
              <c:f>'Template Report'!$E$404:$E$434</c:f>
              <c:numCache>
                <c:formatCode>General</c:formatCode>
                <c:ptCount val="31"/>
                <c:pt idx="0">
                  <c:v>4</c:v>
                </c:pt>
                <c:pt idx="1">
                  <c:v>9</c:v>
                </c:pt>
                <c:pt idx="2">
                  <c:v>14</c:v>
                </c:pt>
                <c:pt idx="3">
                  <c:v>8</c:v>
                </c:pt>
                <c:pt idx="4">
                  <c:v>14</c:v>
                </c:pt>
                <c:pt idx="5">
                  <c:v>14</c:v>
                </c:pt>
                <c:pt idx="6">
                  <c:v>10</c:v>
                </c:pt>
                <c:pt idx="7">
                  <c:v>10</c:v>
                </c:pt>
                <c:pt idx="8">
                  <c:v>24</c:v>
                </c:pt>
                <c:pt idx="9">
                  <c:v>12</c:v>
                </c:pt>
                <c:pt idx="10">
                  <c:v>33</c:v>
                </c:pt>
                <c:pt idx="11">
                  <c:v>27</c:v>
                </c:pt>
                <c:pt idx="12">
                  <c:v>10</c:v>
                </c:pt>
                <c:pt idx="13">
                  <c:v>12</c:v>
                </c:pt>
                <c:pt idx="14">
                  <c:v>15</c:v>
                </c:pt>
                <c:pt idx="15">
                  <c:v>30</c:v>
                </c:pt>
                <c:pt idx="16">
                  <c:v>13</c:v>
                </c:pt>
                <c:pt idx="17">
                  <c:v>15</c:v>
                </c:pt>
                <c:pt idx="18">
                  <c:v>13</c:v>
                </c:pt>
                <c:pt idx="19">
                  <c:v>8</c:v>
                </c:pt>
                <c:pt idx="20">
                  <c:v>3</c:v>
                </c:pt>
                <c:pt idx="21">
                  <c:v>1</c:v>
                </c:pt>
                <c:pt idx="22">
                  <c:v>16</c:v>
                </c:pt>
                <c:pt idx="23">
                  <c:v>12</c:v>
                </c:pt>
                <c:pt idx="24">
                  <c:v>4</c:v>
                </c:pt>
                <c:pt idx="25">
                  <c:v>19</c:v>
                </c:pt>
                <c:pt idx="26">
                  <c:v>4</c:v>
                </c:pt>
                <c:pt idx="27">
                  <c:v>2</c:v>
                </c:pt>
                <c:pt idx="28">
                  <c:v>5</c:v>
                </c:pt>
                <c:pt idx="29">
                  <c:v>2</c:v>
                </c:pt>
                <c:pt idx="30">
                  <c:v>5</c:v>
                </c:pt>
              </c:numCache>
            </c:numRef>
          </c:val>
          <c:extLst>
            <c:ext xmlns:c16="http://schemas.microsoft.com/office/drawing/2014/chart" uri="{C3380CC4-5D6E-409C-BE32-E72D297353CC}">
              <c16:uniqueId val="{00000000-9D82-4357-8885-19A88A58D0A1}"/>
            </c:ext>
          </c:extLst>
        </c:ser>
        <c:dLbls>
          <c:dLblPos val="outEnd"/>
          <c:showLegendKey val="0"/>
          <c:showVal val="1"/>
          <c:showCatName val="0"/>
          <c:showSerName val="0"/>
          <c:showPercent val="0"/>
          <c:showBubbleSize val="0"/>
        </c:dLbls>
        <c:gapWidth val="219"/>
        <c:overlap val="-27"/>
        <c:axId val="712600343"/>
        <c:axId val="712600839"/>
      </c:barChart>
      <c:dateAx>
        <c:axId val="712600343"/>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2600839"/>
        <c:crosses val="autoZero"/>
        <c:auto val="1"/>
        <c:lblOffset val="100"/>
        <c:baseTimeUnit val="days"/>
      </c:dateAx>
      <c:valAx>
        <c:axId val="7126008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260034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Traitement S45</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'Template Report'!$D$440:$D$446</c:f>
              <c:numCache>
                <c:formatCode>d\-mmm</c:formatCode>
                <c:ptCount val="7"/>
                <c:pt idx="0">
                  <c:v>45236</c:v>
                </c:pt>
                <c:pt idx="1">
                  <c:v>45237</c:v>
                </c:pt>
                <c:pt idx="2">
                  <c:v>45238</c:v>
                </c:pt>
                <c:pt idx="3">
                  <c:v>45239</c:v>
                </c:pt>
                <c:pt idx="4">
                  <c:v>45240</c:v>
                </c:pt>
                <c:pt idx="5">
                  <c:v>45241</c:v>
                </c:pt>
                <c:pt idx="6">
                  <c:v>45242</c:v>
                </c:pt>
              </c:numCache>
            </c:numRef>
          </c:cat>
          <c:val>
            <c:numRef>
              <c:f>'Template Report'!$E$440:$E$446</c:f>
              <c:numCache>
                <c:formatCode>General</c:formatCode>
                <c:ptCount val="7"/>
                <c:pt idx="0">
                  <c:v>14</c:v>
                </c:pt>
                <c:pt idx="1">
                  <c:v>24</c:v>
                </c:pt>
                <c:pt idx="2">
                  <c:v>19</c:v>
                </c:pt>
                <c:pt idx="3">
                  <c:v>18</c:v>
                </c:pt>
                <c:pt idx="4">
                  <c:v>10</c:v>
                </c:pt>
                <c:pt idx="5">
                  <c:v>1</c:v>
                </c:pt>
                <c:pt idx="6">
                  <c:v>11</c:v>
                </c:pt>
              </c:numCache>
            </c:numRef>
          </c:val>
          <c:extLst>
            <c:ext xmlns:c16="http://schemas.microsoft.com/office/drawing/2014/chart" uri="{C3380CC4-5D6E-409C-BE32-E72D297353CC}">
              <c16:uniqueId val="{00000000-A42E-457B-9C4E-F2BFD8A569D0}"/>
            </c:ext>
          </c:extLst>
        </c:ser>
        <c:dLbls>
          <c:dLblPos val="outEnd"/>
          <c:showLegendKey val="0"/>
          <c:showVal val="1"/>
          <c:showCatName val="0"/>
          <c:showSerName val="0"/>
          <c:showPercent val="0"/>
          <c:showBubbleSize val="0"/>
        </c:dLbls>
        <c:gapWidth val="219"/>
        <c:overlap val="-27"/>
        <c:axId val="1597389832"/>
        <c:axId val="1597405704"/>
      </c:barChart>
      <c:dateAx>
        <c:axId val="1597389832"/>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7405704"/>
        <c:crosses val="autoZero"/>
        <c:auto val="1"/>
        <c:lblOffset val="100"/>
        <c:baseTimeUnit val="days"/>
      </c:dateAx>
      <c:valAx>
        <c:axId val="15974057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73898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Traitement S13</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'Template Report'!$D$208:$D$215</c:f>
              <c:numCache>
                <c:formatCode>d\-mmm</c:formatCode>
                <c:ptCount val="8"/>
                <c:pt idx="0">
                  <c:v>45012</c:v>
                </c:pt>
                <c:pt idx="1">
                  <c:v>45013</c:v>
                </c:pt>
                <c:pt idx="2">
                  <c:v>45014</c:v>
                </c:pt>
                <c:pt idx="3">
                  <c:v>45015</c:v>
                </c:pt>
                <c:pt idx="4">
                  <c:v>45016</c:v>
                </c:pt>
                <c:pt idx="6">
                  <c:v>45017</c:v>
                </c:pt>
                <c:pt idx="7">
                  <c:v>45018</c:v>
                </c:pt>
              </c:numCache>
            </c:numRef>
          </c:cat>
          <c:val>
            <c:numRef>
              <c:f>'Template Report'!$E$208:$E$215</c:f>
              <c:numCache>
                <c:formatCode>General</c:formatCode>
                <c:ptCount val="8"/>
                <c:pt idx="0">
                  <c:v>14</c:v>
                </c:pt>
                <c:pt idx="1">
                  <c:v>36</c:v>
                </c:pt>
                <c:pt idx="2">
                  <c:v>13</c:v>
                </c:pt>
                <c:pt idx="3">
                  <c:v>24</c:v>
                </c:pt>
                <c:pt idx="4">
                  <c:v>23</c:v>
                </c:pt>
                <c:pt idx="6">
                  <c:v>19</c:v>
                </c:pt>
                <c:pt idx="7">
                  <c:v>17</c:v>
                </c:pt>
              </c:numCache>
            </c:numRef>
          </c:val>
          <c:extLst>
            <c:ext xmlns:c16="http://schemas.microsoft.com/office/drawing/2014/chart" uri="{C3380CC4-5D6E-409C-BE32-E72D297353CC}">
              <c16:uniqueId val="{00000001-7CBE-43D9-B130-3D36F76D3CA4}"/>
            </c:ext>
          </c:extLst>
        </c:ser>
        <c:dLbls>
          <c:dLblPos val="outEnd"/>
          <c:showLegendKey val="0"/>
          <c:showVal val="1"/>
          <c:showCatName val="0"/>
          <c:showSerName val="0"/>
          <c:showPercent val="0"/>
          <c:showBubbleSize val="0"/>
        </c:dLbls>
        <c:gapWidth val="219"/>
        <c:overlap val="-27"/>
        <c:axId val="72825992"/>
        <c:axId val="904398311"/>
      </c:barChart>
      <c:dateAx>
        <c:axId val="72825992"/>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4398311"/>
        <c:crosses val="autoZero"/>
        <c:auto val="1"/>
        <c:lblOffset val="100"/>
        <c:baseTimeUnit val="days"/>
      </c:dateAx>
      <c:valAx>
        <c:axId val="9043983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82599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Traitement S46</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'Template Report'!$D$447:$D$453</c:f>
              <c:numCache>
                <c:formatCode>d\-mmm</c:formatCode>
                <c:ptCount val="7"/>
                <c:pt idx="0">
                  <c:v>45243</c:v>
                </c:pt>
                <c:pt idx="1">
                  <c:v>45244</c:v>
                </c:pt>
                <c:pt idx="2">
                  <c:v>45245</c:v>
                </c:pt>
                <c:pt idx="3">
                  <c:v>45246</c:v>
                </c:pt>
                <c:pt idx="4">
                  <c:v>45247</c:v>
                </c:pt>
                <c:pt idx="5">
                  <c:v>45248</c:v>
                </c:pt>
                <c:pt idx="6">
                  <c:v>45249</c:v>
                </c:pt>
              </c:numCache>
            </c:numRef>
          </c:cat>
          <c:val>
            <c:numRef>
              <c:f>'Template Report'!$E$447:$E$453</c:f>
              <c:numCache>
                <c:formatCode>General</c:formatCode>
                <c:ptCount val="7"/>
                <c:pt idx="0">
                  <c:v>9</c:v>
                </c:pt>
                <c:pt idx="1">
                  <c:v>10</c:v>
                </c:pt>
                <c:pt idx="2">
                  <c:v>12</c:v>
                </c:pt>
                <c:pt idx="3">
                  <c:v>19</c:v>
                </c:pt>
                <c:pt idx="4">
                  <c:v>10</c:v>
                </c:pt>
                <c:pt idx="5">
                  <c:v>2</c:v>
                </c:pt>
                <c:pt idx="6">
                  <c:v>14</c:v>
                </c:pt>
              </c:numCache>
            </c:numRef>
          </c:val>
          <c:extLst>
            <c:ext xmlns:c16="http://schemas.microsoft.com/office/drawing/2014/chart" uri="{C3380CC4-5D6E-409C-BE32-E72D297353CC}">
              <c16:uniqueId val="{00000000-B6AD-4378-90AE-03704724FD3A}"/>
            </c:ext>
          </c:extLst>
        </c:ser>
        <c:dLbls>
          <c:dLblPos val="outEnd"/>
          <c:showLegendKey val="0"/>
          <c:showVal val="1"/>
          <c:showCatName val="0"/>
          <c:showSerName val="0"/>
          <c:showPercent val="0"/>
          <c:showBubbleSize val="0"/>
        </c:dLbls>
        <c:gapWidth val="219"/>
        <c:overlap val="-27"/>
        <c:axId val="1589285896"/>
        <c:axId val="1589287944"/>
      </c:barChart>
      <c:dateAx>
        <c:axId val="1589285896"/>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9287944"/>
        <c:crosses val="autoZero"/>
        <c:auto val="1"/>
        <c:lblOffset val="100"/>
        <c:baseTimeUnit val="days"/>
      </c:dateAx>
      <c:valAx>
        <c:axId val="15892879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92858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Traitement S47</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'Template Report'!$D$454:$D$460</c:f>
              <c:numCache>
                <c:formatCode>d\-mmm</c:formatCode>
                <c:ptCount val="7"/>
                <c:pt idx="0">
                  <c:v>45250</c:v>
                </c:pt>
                <c:pt idx="1">
                  <c:v>45251</c:v>
                </c:pt>
                <c:pt idx="2">
                  <c:v>45252</c:v>
                </c:pt>
                <c:pt idx="3">
                  <c:v>45253</c:v>
                </c:pt>
                <c:pt idx="4">
                  <c:v>45254</c:v>
                </c:pt>
                <c:pt idx="5">
                  <c:v>45255</c:v>
                </c:pt>
                <c:pt idx="6">
                  <c:v>45256</c:v>
                </c:pt>
              </c:numCache>
            </c:numRef>
          </c:cat>
          <c:val>
            <c:numRef>
              <c:f>'Template Report'!$E$454:$E$460</c:f>
              <c:numCache>
                <c:formatCode>General</c:formatCode>
                <c:ptCount val="7"/>
                <c:pt idx="0">
                  <c:v>21</c:v>
                </c:pt>
                <c:pt idx="1">
                  <c:v>13</c:v>
                </c:pt>
                <c:pt idx="2">
                  <c:v>7</c:v>
                </c:pt>
                <c:pt idx="3">
                  <c:v>14</c:v>
                </c:pt>
                <c:pt idx="4">
                  <c:v>12</c:v>
                </c:pt>
                <c:pt idx="5">
                  <c:v>10</c:v>
                </c:pt>
                <c:pt idx="6">
                  <c:v>11</c:v>
                </c:pt>
              </c:numCache>
            </c:numRef>
          </c:val>
          <c:extLst>
            <c:ext xmlns:c16="http://schemas.microsoft.com/office/drawing/2014/chart" uri="{C3380CC4-5D6E-409C-BE32-E72D297353CC}">
              <c16:uniqueId val="{00000000-CE2E-434D-9D5B-5520445D3A70}"/>
            </c:ext>
          </c:extLst>
        </c:ser>
        <c:dLbls>
          <c:dLblPos val="outEnd"/>
          <c:showLegendKey val="0"/>
          <c:showVal val="1"/>
          <c:showCatName val="0"/>
          <c:showSerName val="0"/>
          <c:showPercent val="0"/>
          <c:showBubbleSize val="0"/>
        </c:dLbls>
        <c:gapWidth val="219"/>
        <c:overlap val="-27"/>
        <c:axId val="303498760"/>
        <c:axId val="303500808"/>
      </c:barChart>
      <c:dateAx>
        <c:axId val="303498760"/>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3500808"/>
        <c:crosses val="autoZero"/>
        <c:auto val="1"/>
        <c:lblOffset val="100"/>
        <c:baseTimeUnit val="days"/>
      </c:dateAx>
      <c:valAx>
        <c:axId val="3035008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34987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Traitement S48</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'Template Report'!$D$461:$D$468</c:f>
              <c:numCache>
                <c:formatCode>d\-mmm</c:formatCode>
                <c:ptCount val="8"/>
                <c:pt idx="0">
                  <c:v>45257</c:v>
                </c:pt>
                <c:pt idx="1">
                  <c:v>45258</c:v>
                </c:pt>
                <c:pt idx="2">
                  <c:v>45259</c:v>
                </c:pt>
                <c:pt idx="3">
                  <c:v>45260</c:v>
                </c:pt>
                <c:pt idx="5">
                  <c:v>45261</c:v>
                </c:pt>
                <c:pt idx="6">
                  <c:v>45262</c:v>
                </c:pt>
                <c:pt idx="7">
                  <c:v>45263</c:v>
                </c:pt>
              </c:numCache>
            </c:numRef>
          </c:cat>
          <c:val>
            <c:numRef>
              <c:f>'Template Report'!$E$461:$E$468</c:f>
              <c:numCache>
                <c:formatCode>General</c:formatCode>
                <c:ptCount val="8"/>
                <c:pt idx="0">
                  <c:v>17</c:v>
                </c:pt>
                <c:pt idx="1">
                  <c:v>9</c:v>
                </c:pt>
                <c:pt idx="2">
                  <c:v>21</c:v>
                </c:pt>
                <c:pt idx="3">
                  <c:v>5</c:v>
                </c:pt>
                <c:pt idx="5">
                  <c:v>5</c:v>
                </c:pt>
                <c:pt idx="6">
                  <c:v>23</c:v>
                </c:pt>
                <c:pt idx="7">
                  <c:v>8</c:v>
                </c:pt>
              </c:numCache>
            </c:numRef>
          </c:val>
          <c:extLst>
            <c:ext xmlns:c16="http://schemas.microsoft.com/office/drawing/2014/chart" uri="{C3380CC4-5D6E-409C-BE32-E72D297353CC}">
              <c16:uniqueId val="{00000000-8A83-41A5-A635-81320443A628}"/>
            </c:ext>
          </c:extLst>
        </c:ser>
        <c:dLbls>
          <c:dLblPos val="outEnd"/>
          <c:showLegendKey val="0"/>
          <c:showVal val="1"/>
          <c:showCatName val="0"/>
          <c:showSerName val="0"/>
          <c:showPercent val="0"/>
          <c:showBubbleSize val="0"/>
        </c:dLbls>
        <c:gapWidth val="219"/>
        <c:overlap val="-27"/>
        <c:axId val="488993800"/>
        <c:axId val="489005576"/>
      </c:barChart>
      <c:dateAx>
        <c:axId val="488993800"/>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9005576"/>
        <c:crosses val="autoZero"/>
        <c:auto val="1"/>
        <c:lblOffset val="100"/>
        <c:baseTimeUnit val="days"/>
      </c:dateAx>
      <c:valAx>
        <c:axId val="4890055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899380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Traitement S49</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'Template Report'!$D$469:$D$475</c:f>
              <c:numCache>
                <c:formatCode>d\-mmm</c:formatCode>
                <c:ptCount val="7"/>
                <c:pt idx="0">
                  <c:v>45264</c:v>
                </c:pt>
                <c:pt idx="1">
                  <c:v>45265</c:v>
                </c:pt>
                <c:pt idx="2">
                  <c:v>45266</c:v>
                </c:pt>
                <c:pt idx="3">
                  <c:v>45267</c:v>
                </c:pt>
                <c:pt idx="4">
                  <c:v>45268</c:v>
                </c:pt>
                <c:pt idx="5">
                  <c:v>45269</c:v>
                </c:pt>
                <c:pt idx="6">
                  <c:v>45270</c:v>
                </c:pt>
              </c:numCache>
            </c:numRef>
          </c:cat>
          <c:val>
            <c:numRef>
              <c:f>'Template Report'!$E$469:$E$475</c:f>
              <c:numCache>
                <c:formatCode>General</c:formatCode>
                <c:ptCount val="7"/>
                <c:pt idx="0">
                  <c:v>19</c:v>
                </c:pt>
                <c:pt idx="1">
                  <c:v>20</c:v>
                </c:pt>
                <c:pt idx="2">
                  <c:v>13</c:v>
                </c:pt>
                <c:pt idx="3">
                  <c:v>14</c:v>
                </c:pt>
                <c:pt idx="4">
                  <c:v>12</c:v>
                </c:pt>
                <c:pt idx="5">
                  <c:v>12</c:v>
                </c:pt>
                <c:pt idx="6">
                  <c:v>8</c:v>
                </c:pt>
              </c:numCache>
            </c:numRef>
          </c:val>
          <c:extLst>
            <c:ext xmlns:c16="http://schemas.microsoft.com/office/drawing/2014/chart" uri="{C3380CC4-5D6E-409C-BE32-E72D297353CC}">
              <c16:uniqueId val="{00000000-3524-4723-968B-0B726D776BB4}"/>
            </c:ext>
          </c:extLst>
        </c:ser>
        <c:dLbls>
          <c:dLblPos val="outEnd"/>
          <c:showLegendKey val="0"/>
          <c:showVal val="1"/>
          <c:showCatName val="0"/>
          <c:showSerName val="0"/>
          <c:showPercent val="0"/>
          <c:showBubbleSize val="0"/>
        </c:dLbls>
        <c:gapWidth val="219"/>
        <c:overlap val="-27"/>
        <c:axId val="267100168"/>
        <c:axId val="267102216"/>
      </c:barChart>
      <c:dateAx>
        <c:axId val="267100168"/>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7102216"/>
        <c:crosses val="autoZero"/>
        <c:auto val="1"/>
        <c:lblOffset val="100"/>
        <c:baseTimeUnit val="days"/>
      </c:dateAx>
      <c:valAx>
        <c:axId val="2671022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71001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Traitement S50</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'Template Report'!$D$476:$D$482</c:f>
              <c:numCache>
                <c:formatCode>d\-mmm</c:formatCode>
                <c:ptCount val="7"/>
                <c:pt idx="0">
                  <c:v>45271</c:v>
                </c:pt>
                <c:pt idx="1">
                  <c:v>45272</c:v>
                </c:pt>
                <c:pt idx="2">
                  <c:v>45273</c:v>
                </c:pt>
                <c:pt idx="3">
                  <c:v>45274</c:v>
                </c:pt>
                <c:pt idx="4">
                  <c:v>45275</c:v>
                </c:pt>
                <c:pt idx="5">
                  <c:v>45276</c:v>
                </c:pt>
                <c:pt idx="6">
                  <c:v>45277</c:v>
                </c:pt>
              </c:numCache>
            </c:numRef>
          </c:cat>
          <c:val>
            <c:numRef>
              <c:f>'Template Report'!$E$476:$E$482</c:f>
              <c:numCache>
                <c:formatCode>General</c:formatCode>
                <c:ptCount val="7"/>
                <c:pt idx="0">
                  <c:v>38</c:v>
                </c:pt>
                <c:pt idx="1">
                  <c:v>18</c:v>
                </c:pt>
                <c:pt idx="2">
                  <c:v>25</c:v>
                </c:pt>
                <c:pt idx="3">
                  <c:v>27</c:v>
                </c:pt>
                <c:pt idx="4">
                  <c:v>17</c:v>
                </c:pt>
                <c:pt idx="5">
                  <c:v>7</c:v>
                </c:pt>
                <c:pt idx="6">
                  <c:v>16</c:v>
                </c:pt>
              </c:numCache>
            </c:numRef>
          </c:val>
          <c:extLst>
            <c:ext xmlns:c16="http://schemas.microsoft.com/office/drawing/2014/chart" uri="{C3380CC4-5D6E-409C-BE32-E72D297353CC}">
              <c16:uniqueId val="{00000000-4DF6-40BF-97E1-5FAD4963BE05}"/>
            </c:ext>
          </c:extLst>
        </c:ser>
        <c:dLbls>
          <c:dLblPos val="outEnd"/>
          <c:showLegendKey val="0"/>
          <c:showVal val="1"/>
          <c:showCatName val="0"/>
          <c:showSerName val="0"/>
          <c:showPercent val="0"/>
          <c:showBubbleSize val="0"/>
        </c:dLbls>
        <c:gapWidth val="219"/>
        <c:overlap val="-27"/>
        <c:axId val="1179091464"/>
        <c:axId val="1179093512"/>
      </c:barChart>
      <c:dateAx>
        <c:axId val="117909146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9093512"/>
        <c:crosses val="autoZero"/>
        <c:auto val="1"/>
        <c:lblOffset val="100"/>
        <c:baseTimeUnit val="days"/>
      </c:dateAx>
      <c:valAx>
        <c:axId val="11790935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90914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Traitement S51</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'Template Report'!$D$483:$D$489</c:f>
              <c:numCache>
                <c:formatCode>d\-mmm</c:formatCode>
                <c:ptCount val="7"/>
                <c:pt idx="0">
                  <c:v>45278</c:v>
                </c:pt>
                <c:pt idx="1">
                  <c:v>45279</c:v>
                </c:pt>
                <c:pt idx="2">
                  <c:v>45280</c:v>
                </c:pt>
                <c:pt idx="3">
                  <c:v>45281</c:v>
                </c:pt>
                <c:pt idx="4">
                  <c:v>45282</c:v>
                </c:pt>
                <c:pt idx="5">
                  <c:v>45283</c:v>
                </c:pt>
                <c:pt idx="6">
                  <c:v>45284</c:v>
                </c:pt>
              </c:numCache>
            </c:numRef>
          </c:cat>
          <c:val>
            <c:numRef>
              <c:f>'Template Report'!$E$483:$E$489</c:f>
              <c:numCache>
                <c:formatCode>General</c:formatCode>
                <c:ptCount val="7"/>
                <c:pt idx="0">
                  <c:v>18</c:v>
                </c:pt>
                <c:pt idx="1">
                  <c:v>26</c:v>
                </c:pt>
                <c:pt idx="2">
                  <c:v>21</c:v>
                </c:pt>
                <c:pt idx="3">
                  <c:v>27</c:v>
                </c:pt>
                <c:pt idx="4">
                  <c:v>2</c:v>
                </c:pt>
                <c:pt idx="5">
                  <c:v>4</c:v>
                </c:pt>
                <c:pt idx="6">
                  <c:v>14</c:v>
                </c:pt>
              </c:numCache>
            </c:numRef>
          </c:val>
          <c:extLst>
            <c:ext xmlns:c16="http://schemas.microsoft.com/office/drawing/2014/chart" uri="{C3380CC4-5D6E-409C-BE32-E72D297353CC}">
              <c16:uniqueId val="{00000000-D1E2-4EC5-AF6C-0F60D5CB9743}"/>
            </c:ext>
          </c:extLst>
        </c:ser>
        <c:dLbls>
          <c:dLblPos val="outEnd"/>
          <c:showLegendKey val="0"/>
          <c:showVal val="1"/>
          <c:showCatName val="0"/>
          <c:showSerName val="0"/>
          <c:showPercent val="0"/>
          <c:showBubbleSize val="0"/>
        </c:dLbls>
        <c:gapWidth val="219"/>
        <c:overlap val="-27"/>
        <c:axId val="1790844935"/>
        <c:axId val="1790846983"/>
      </c:barChart>
      <c:dateAx>
        <c:axId val="1790844935"/>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0846983"/>
        <c:crosses val="autoZero"/>
        <c:auto val="1"/>
        <c:lblOffset val="100"/>
        <c:baseTimeUnit val="days"/>
      </c:dateAx>
      <c:valAx>
        <c:axId val="17908469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084493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Traitement Décembre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'Template Report'!$D$466:$D$496</c:f>
              <c:numCache>
                <c:formatCode>d\-mmm</c:formatCode>
                <c:ptCount val="31"/>
                <c:pt idx="0">
                  <c:v>45261</c:v>
                </c:pt>
                <c:pt idx="1">
                  <c:v>45262</c:v>
                </c:pt>
                <c:pt idx="2">
                  <c:v>45263</c:v>
                </c:pt>
                <c:pt idx="3">
                  <c:v>45264</c:v>
                </c:pt>
                <c:pt idx="4">
                  <c:v>45265</c:v>
                </c:pt>
                <c:pt idx="5">
                  <c:v>45266</c:v>
                </c:pt>
                <c:pt idx="6">
                  <c:v>45267</c:v>
                </c:pt>
                <c:pt idx="7">
                  <c:v>45268</c:v>
                </c:pt>
                <c:pt idx="8">
                  <c:v>45269</c:v>
                </c:pt>
                <c:pt idx="9">
                  <c:v>45270</c:v>
                </c:pt>
                <c:pt idx="10">
                  <c:v>45271</c:v>
                </c:pt>
                <c:pt idx="11">
                  <c:v>45272</c:v>
                </c:pt>
                <c:pt idx="12">
                  <c:v>45273</c:v>
                </c:pt>
                <c:pt idx="13">
                  <c:v>45274</c:v>
                </c:pt>
                <c:pt idx="14">
                  <c:v>45275</c:v>
                </c:pt>
                <c:pt idx="15">
                  <c:v>45276</c:v>
                </c:pt>
                <c:pt idx="16">
                  <c:v>45277</c:v>
                </c:pt>
                <c:pt idx="17">
                  <c:v>45278</c:v>
                </c:pt>
                <c:pt idx="18">
                  <c:v>45279</c:v>
                </c:pt>
                <c:pt idx="19">
                  <c:v>45280</c:v>
                </c:pt>
                <c:pt idx="20">
                  <c:v>45281</c:v>
                </c:pt>
                <c:pt idx="21">
                  <c:v>45282</c:v>
                </c:pt>
                <c:pt idx="22">
                  <c:v>45283</c:v>
                </c:pt>
                <c:pt idx="23">
                  <c:v>45284</c:v>
                </c:pt>
                <c:pt idx="24">
                  <c:v>45285</c:v>
                </c:pt>
                <c:pt idx="25">
                  <c:v>45286</c:v>
                </c:pt>
                <c:pt idx="26">
                  <c:v>45287</c:v>
                </c:pt>
                <c:pt idx="27">
                  <c:v>45288</c:v>
                </c:pt>
                <c:pt idx="28">
                  <c:v>45289</c:v>
                </c:pt>
                <c:pt idx="29">
                  <c:v>45290</c:v>
                </c:pt>
                <c:pt idx="30">
                  <c:v>45291</c:v>
                </c:pt>
              </c:numCache>
            </c:numRef>
          </c:cat>
          <c:val>
            <c:numRef>
              <c:f>'Template Report'!$E$466:$E$496</c:f>
              <c:numCache>
                <c:formatCode>General</c:formatCode>
                <c:ptCount val="31"/>
                <c:pt idx="0">
                  <c:v>5</c:v>
                </c:pt>
                <c:pt idx="1">
                  <c:v>23</c:v>
                </c:pt>
                <c:pt idx="2">
                  <c:v>8</c:v>
                </c:pt>
                <c:pt idx="3">
                  <c:v>19</c:v>
                </c:pt>
                <c:pt idx="4">
                  <c:v>20</c:v>
                </c:pt>
                <c:pt idx="5">
                  <c:v>13</c:v>
                </c:pt>
                <c:pt idx="6">
                  <c:v>14</c:v>
                </c:pt>
                <c:pt idx="7">
                  <c:v>12</c:v>
                </c:pt>
                <c:pt idx="8">
                  <c:v>12</c:v>
                </c:pt>
                <c:pt idx="9">
                  <c:v>8</c:v>
                </c:pt>
                <c:pt idx="10">
                  <c:v>38</c:v>
                </c:pt>
                <c:pt idx="11">
                  <c:v>18</c:v>
                </c:pt>
                <c:pt idx="12">
                  <c:v>25</c:v>
                </c:pt>
                <c:pt idx="13">
                  <c:v>27</c:v>
                </c:pt>
                <c:pt idx="14">
                  <c:v>17</c:v>
                </c:pt>
                <c:pt idx="15">
                  <c:v>7</c:v>
                </c:pt>
                <c:pt idx="16">
                  <c:v>16</c:v>
                </c:pt>
                <c:pt idx="17">
                  <c:v>18</c:v>
                </c:pt>
                <c:pt idx="18">
                  <c:v>26</c:v>
                </c:pt>
                <c:pt idx="19">
                  <c:v>21</c:v>
                </c:pt>
                <c:pt idx="20">
                  <c:v>27</c:v>
                </c:pt>
                <c:pt idx="21">
                  <c:v>2</c:v>
                </c:pt>
                <c:pt idx="22">
                  <c:v>4</c:v>
                </c:pt>
                <c:pt idx="23">
                  <c:v>14</c:v>
                </c:pt>
                <c:pt idx="24">
                  <c:v>5</c:v>
                </c:pt>
                <c:pt idx="25">
                  <c:v>1</c:v>
                </c:pt>
                <c:pt idx="26">
                  <c:v>7</c:v>
                </c:pt>
                <c:pt idx="27">
                  <c:v>11</c:v>
                </c:pt>
                <c:pt idx="28">
                  <c:v>1</c:v>
                </c:pt>
                <c:pt idx="29">
                  <c:v>4</c:v>
                </c:pt>
                <c:pt idx="30">
                  <c:v>22</c:v>
                </c:pt>
              </c:numCache>
            </c:numRef>
          </c:val>
          <c:extLst>
            <c:ext xmlns:c16="http://schemas.microsoft.com/office/drawing/2014/chart" uri="{C3380CC4-5D6E-409C-BE32-E72D297353CC}">
              <c16:uniqueId val="{00000000-7FEE-411D-8C10-CFE64F5E1F8A}"/>
            </c:ext>
          </c:extLst>
        </c:ser>
        <c:dLbls>
          <c:dLblPos val="outEnd"/>
          <c:showLegendKey val="0"/>
          <c:showVal val="1"/>
          <c:showCatName val="0"/>
          <c:showSerName val="0"/>
          <c:showPercent val="0"/>
          <c:showBubbleSize val="0"/>
        </c:dLbls>
        <c:gapWidth val="219"/>
        <c:overlap val="-27"/>
        <c:axId val="1004661256"/>
        <c:axId val="94913031"/>
      </c:barChart>
      <c:dateAx>
        <c:axId val="1004661256"/>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913031"/>
        <c:crosses val="autoZero"/>
        <c:auto val="1"/>
        <c:lblOffset val="100"/>
        <c:baseTimeUnit val="days"/>
      </c:dateAx>
      <c:valAx>
        <c:axId val="949130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46612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Sondage satisfaction client 2023</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'Template Report'!$P$485:$P$496</c:f>
              <c:strCache>
                <c:ptCount val="12"/>
                <c:pt idx="0">
                  <c:v>Janv</c:v>
                </c:pt>
                <c:pt idx="1">
                  <c:v>Feb</c:v>
                </c:pt>
                <c:pt idx="2">
                  <c:v>Mar</c:v>
                </c:pt>
                <c:pt idx="3">
                  <c:v>Apr</c:v>
                </c:pt>
                <c:pt idx="4">
                  <c:v>May</c:v>
                </c:pt>
                <c:pt idx="5">
                  <c:v>Jun</c:v>
                </c:pt>
                <c:pt idx="6">
                  <c:v>Jul</c:v>
                </c:pt>
                <c:pt idx="7">
                  <c:v>Aug</c:v>
                </c:pt>
                <c:pt idx="8">
                  <c:v>Sep</c:v>
                </c:pt>
                <c:pt idx="9">
                  <c:v>Oct</c:v>
                </c:pt>
                <c:pt idx="10">
                  <c:v>Nov</c:v>
                </c:pt>
                <c:pt idx="11">
                  <c:v>Dec</c:v>
                </c:pt>
              </c:strCache>
            </c:strRef>
          </c:cat>
          <c:val>
            <c:numRef>
              <c:f>'Template Report'!$Q$485:$Q$496</c:f>
              <c:numCache>
                <c:formatCode>General</c:formatCode>
                <c:ptCount val="12"/>
                <c:pt idx="1">
                  <c:v>9</c:v>
                </c:pt>
                <c:pt idx="2">
                  <c:v>9</c:v>
                </c:pt>
                <c:pt idx="4">
                  <c:v>8</c:v>
                </c:pt>
                <c:pt idx="6">
                  <c:v>9</c:v>
                </c:pt>
                <c:pt idx="7">
                  <c:v>9</c:v>
                </c:pt>
                <c:pt idx="8">
                  <c:v>10</c:v>
                </c:pt>
                <c:pt idx="9">
                  <c:v>10</c:v>
                </c:pt>
                <c:pt idx="10">
                  <c:v>10</c:v>
                </c:pt>
                <c:pt idx="11">
                  <c:v>8</c:v>
                </c:pt>
              </c:numCache>
            </c:numRef>
          </c:val>
          <c:extLst>
            <c:ext xmlns:c16="http://schemas.microsoft.com/office/drawing/2014/chart" uri="{C3380CC4-5D6E-409C-BE32-E72D297353CC}">
              <c16:uniqueId val="{00000000-D307-41C3-912C-343618B8CEED}"/>
            </c:ext>
          </c:extLst>
        </c:ser>
        <c:dLbls>
          <c:dLblPos val="outEnd"/>
          <c:showLegendKey val="0"/>
          <c:showVal val="1"/>
          <c:showCatName val="0"/>
          <c:showSerName val="0"/>
          <c:showPercent val="0"/>
          <c:showBubbleSize val="0"/>
        </c:dLbls>
        <c:gapWidth val="219"/>
        <c:overlap val="-27"/>
        <c:axId val="1276328967"/>
        <c:axId val="1276322823"/>
      </c:barChart>
      <c:catAx>
        <c:axId val="12763289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6322823"/>
        <c:crosses val="autoZero"/>
        <c:auto val="1"/>
        <c:lblAlgn val="ctr"/>
        <c:lblOffset val="100"/>
        <c:noMultiLvlLbl val="0"/>
      </c:catAx>
      <c:valAx>
        <c:axId val="12763228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632896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Traitement ANNUEL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'Template Report'!$J$477:$J$488</c:f>
              <c:strCache>
                <c:ptCount val="12"/>
                <c:pt idx="0">
                  <c:v>Janv</c:v>
                </c:pt>
                <c:pt idx="1">
                  <c:v>Feb</c:v>
                </c:pt>
                <c:pt idx="2">
                  <c:v>Mar</c:v>
                </c:pt>
                <c:pt idx="3">
                  <c:v>Apr</c:v>
                </c:pt>
                <c:pt idx="4">
                  <c:v>May</c:v>
                </c:pt>
                <c:pt idx="5">
                  <c:v>Jun</c:v>
                </c:pt>
                <c:pt idx="6">
                  <c:v>Jul</c:v>
                </c:pt>
                <c:pt idx="7">
                  <c:v>Aug</c:v>
                </c:pt>
                <c:pt idx="8">
                  <c:v>Sep</c:v>
                </c:pt>
                <c:pt idx="9">
                  <c:v>Oct</c:v>
                </c:pt>
                <c:pt idx="10">
                  <c:v>Nov</c:v>
                </c:pt>
                <c:pt idx="11">
                  <c:v>Dec</c:v>
                </c:pt>
              </c:strCache>
            </c:strRef>
          </c:cat>
          <c:val>
            <c:numRef>
              <c:f>'Template Report'!$K$477:$K$488</c:f>
              <c:numCache>
                <c:formatCode>General</c:formatCode>
                <c:ptCount val="12"/>
                <c:pt idx="0">
                  <c:v>1228</c:v>
                </c:pt>
                <c:pt idx="1">
                  <c:v>640</c:v>
                </c:pt>
                <c:pt idx="2">
                  <c:v>841</c:v>
                </c:pt>
                <c:pt idx="3">
                  <c:v>641</c:v>
                </c:pt>
                <c:pt idx="4">
                  <c:v>869</c:v>
                </c:pt>
                <c:pt idx="5">
                  <c:v>746</c:v>
                </c:pt>
                <c:pt idx="6">
                  <c:v>732</c:v>
                </c:pt>
                <c:pt idx="7">
                  <c:v>481</c:v>
                </c:pt>
                <c:pt idx="8">
                  <c:v>518</c:v>
                </c:pt>
                <c:pt idx="9">
                  <c:v>368</c:v>
                </c:pt>
                <c:pt idx="10">
                  <c:v>370</c:v>
                </c:pt>
                <c:pt idx="11">
                  <c:v>445</c:v>
                </c:pt>
              </c:numCache>
            </c:numRef>
          </c:val>
          <c:extLst>
            <c:ext xmlns:c16="http://schemas.microsoft.com/office/drawing/2014/chart" uri="{C3380CC4-5D6E-409C-BE32-E72D297353CC}">
              <c16:uniqueId val="{00000000-4887-4469-B2AA-1469FCA0CD9B}"/>
            </c:ext>
          </c:extLst>
        </c:ser>
        <c:dLbls>
          <c:dLblPos val="outEnd"/>
          <c:showLegendKey val="0"/>
          <c:showVal val="1"/>
          <c:showCatName val="0"/>
          <c:showSerName val="0"/>
          <c:showPercent val="0"/>
          <c:showBubbleSize val="0"/>
        </c:dLbls>
        <c:gapWidth val="219"/>
        <c:overlap val="-27"/>
        <c:axId val="456364551"/>
        <c:axId val="456366599"/>
      </c:barChart>
      <c:catAx>
        <c:axId val="4563645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6366599"/>
        <c:crosses val="autoZero"/>
        <c:auto val="1"/>
        <c:lblAlgn val="ctr"/>
        <c:lblOffset val="100"/>
        <c:noMultiLvlLbl val="0"/>
      </c:catAx>
      <c:valAx>
        <c:axId val="4563665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636455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Traitement S01</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'Template Report'!$D$498:$D$504</c:f>
              <c:numCache>
                <c:formatCode>d\-mmm</c:formatCode>
                <c:ptCount val="7"/>
                <c:pt idx="0">
                  <c:v>45292</c:v>
                </c:pt>
                <c:pt idx="1">
                  <c:v>45293</c:v>
                </c:pt>
                <c:pt idx="2">
                  <c:v>45294</c:v>
                </c:pt>
                <c:pt idx="3">
                  <c:v>45295</c:v>
                </c:pt>
                <c:pt idx="4">
                  <c:v>45296</c:v>
                </c:pt>
                <c:pt idx="5">
                  <c:v>45297</c:v>
                </c:pt>
                <c:pt idx="6">
                  <c:v>45298</c:v>
                </c:pt>
              </c:numCache>
            </c:numRef>
          </c:cat>
          <c:val>
            <c:numRef>
              <c:f>'Template Report'!$E$498:$E$504</c:f>
              <c:numCache>
                <c:formatCode>General</c:formatCode>
                <c:ptCount val="7"/>
                <c:pt idx="0">
                  <c:v>2</c:v>
                </c:pt>
                <c:pt idx="1">
                  <c:v>5</c:v>
                </c:pt>
                <c:pt idx="2">
                  <c:v>12</c:v>
                </c:pt>
                <c:pt idx="3">
                  <c:v>8</c:v>
                </c:pt>
                <c:pt idx="4">
                  <c:v>24</c:v>
                </c:pt>
                <c:pt idx="5">
                  <c:v>8</c:v>
                </c:pt>
                <c:pt idx="6">
                  <c:v>9</c:v>
                </c:pt>
              </c:numCache>
            </c:numRef>
          </c:val>
          <c:extLst>
            <c:ext xmlns:c16="http://schemas.microsoft.com/office/drawing/2014/chart" uri="{C3380CC4-5D6E-409C-BE32-E72D297353CC}">
              <c16:uniqueId val="{00000000-88F7-49D6-B80D-F8D19E97D33F}"/>
            </c:ext>
          </c:extLst>
        </c:ser>
        <c:dLbls>
          <c:dLblPos val="outEnd"/>
          <c:showLegendKey val="0"/>
          <c:showVal val="1"/>
          <c:showCatName val="0"/>
          <c:showSerName val="0"/>
          <c:showPercent val="0"/>
          <c:showBubbleSize val="0"/>
        </c:dLbls>
        <c:gapWidth val="219"/>
        <c:overlap val="-27"/>
        <c:axId val="98736647"/>
        <c:axId val="1809132552"/>
      </c:barChart>
      <c:dateAx>
        <c:axId val="98736647"/>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9132552"/>
        <c:crosses val="autoZero"/>
        <c:auto val="1"/>
        <c:lblOffset val="100"/>
        <c:baseTimeUnit val="days"/>
      </c:dateAx>
      <c:valAx>
        <c:axId val="18091325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73664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Traitement JANVIER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'Template Report'!$D$122:$D$151</c:f>
              <c:numCache>
                <c:formatCode>d\-mmm</c:formatCode>
                <c:ptCount val="30"/>
                <c:pt idx="0">
                  <c:v>44928</c:v>
                </c:pt>
                <c:pt idx="1">
                  <c:v>44929</c:v>
                </c:pt>
                <c:pt idx="2">
                  <c:v>44930</c:v>
                </c:pt>
                <c:pt idx="3">
                  <c:v>44931</c:v>
                </c:pt>
                <c:pt idx="4">
                  <c:v>44932</c:v>
                </c:pt>
                <c:pt idx="5">
                  <c:v>44933</c:v>
                </c:pt>
                <c:pt idx="6">
                  <c:v>44934</c:v>
                </c:pt>
                <c:pt idx="7">
                  <c:v>44935</c:v>
                </c:pt>
                <c:pt idx="8">
                  <c:v>44936</c:v>
                </c:pt>
                <c:pt idx="9">
                  <c:v>44937</c:v>
                </c:pt>
                <c:pt idx="10">
                  <c:v>44938</c:v>
                </c:pt>
                <c:pt idx="11">
                  <c:v>44939</c:v>
                </c:pt>
                <c:pt idx="12">
                  <c:v>44940</c:v>
                </c:pt>
                <c:pt idx="13">
                  <c:v>44941</c:v>
                </c:pt>
                <c:pt idx="14">
                  <c:v>44942</c:v>
                </c:pt>
                <c:pt idx="15">
                  <c:v>44943</c:v>
                </c:pt>
                <c:pt idx="16">
                  <c:v>44944</c:v>
                </c:pt>
                <c:pt idx="17">
                  <c:v>44945</c:v>
                </c:pt>
                <c:pt idx="18">
                  <c:v>44946</c:v>
                </c:pt>
                <c:pt idx="19">
                  <c:v>44947</c:v>
                </c:pt>
                <c:pt idx="20">
                  <c:v>44948</c:v>
                </c:pt>
                <c:pt idx="21">
                  <c:v>44949</c:v>
                </c:pt>
                <c:pt idx="22">
                  <c:v>44950</c:v>
                </c:pt>
                <c:pt idx="23">
                  <c:v>44951</c:v>
                </c:pt>
                <c:pt idx="24">
                  <c:v>44952</c:v>
                </c:pt>
                <c:pt idx="25">
                  <c:v>44953</c:v>
                </c:pt>
                <c:pt idx="26">
                  <c:v>44954</c:v>
                </c:pt>
                <c:pt idx="27">
                  <c:v>44955</c:v>
                </c:pt>
                <c:pt idx="28">
                  <c:v>44956</c:v>
                </c:pt>
                <c:pt idx="29">
                  <c:v>44957</c:v>
                </c:pt>
              </c:numCache>
            </c:numRef>
          </c:cat>
          <c:val>
            <c:numRef>
              <c:f>'Template Report'!$E$122:$E$151</c:f>
              <c:numCache>
                <c:formatCode>General</c:formatCode>
                <c:ptCount val="30"/>
                <c:pt idx="0">
                  <c:v>58</c:v>
                </c:pt>
                <c:pt idx="1">
                  <c:v>21</c:v>
                </c:pt>
                <c:pt idx="2">
                  <c:v>30</c:v>
                </c:pt>
                <c:pt idx="3">
                  <c:v>49</c:v>
                </c:pt>
                <c:pt idx="4">
                  <c:v>49</c:v>
                </c:pt>
                <c:pt idx="5">
                  <c:v>42</c:v>
                </c:pt>
                <c:pt idx="6">
                  <c:v>29</c:v>
                </c:pt>
                <c:pt idx="7">
                  <c:v>73</c:v>
                </c:pt>
                <c:pt idx="8">
                  <c:v>60</c:v>
                </c:pt>
                <c:pt idx="9">
                  <c:v>43</c:v>
                </c:pt>
                <c:pt idx="10">
                  <c:v>96</c:v>
                </c:pt>
                <c:pt idx="11">
                  <c:v>44</c:v>
                </c:pt>
                <c:pt idx="12">
                  <c:v>51</c:v>
                </c:pt>
                <c:pt idx="13">
                  <c:v>53</c:v>
                </c:pt>
                <c:pt idx="14">
                  <c:v>80</c:v>
                </c:pt>
                <c:pt idx="15">
                  <c:v>98</c:v>
                </c:pt>
                <c:pt idx="16">
                  <c:v>34</c:v>
                </c:pt>
                <c:pt idx="17">
                  <c:v>65</c:v>
                </c:pt>
                <c:pt idx="18">
                  <c:v>43</c:v>
                </c:pt>
                <c:pt idx="19">
                  <c:v>31</c:v>
                </c:pt>
                <c:pt idx="20">
                  <c:v>47</c:v>
                </c:pt>
                <c:pt idx="21">
                  <c:v>57</c:v>
                </c:pt>
                <c:pt idx="22">
                  <c:v>11</c:v>
                </c:pt>
                <c:pt idx="23">
                  <c:v>8</c:v>
                </c:pt>
                <c:pt idx="24">
                  <c:v>22</c:v>
                </c:pt>
                <c:pt idx="25">
                  <c:v>9</c:v>
                </c:pt>
                <c:pt idx="26">
                  <c:v>3</c:v>
                </c:pt>
                <c:pt idx="27">
                  <c:v>1</c:v>
                </c:pt>
                <c:pt idx="28">
                  <c:v>20</c:v>
                </c:pt>
                <c:pt idx="29">
                  <c:v>1</c:v>
                </c:pt>
              </c:numCache>
            </c:numRef>
          </c:val>
          <c:extLst>
            <c:ext xmlns:c16="http://schemas.microsoft.com/office/drawing/2014/chart" uri="{C3380CC4-5D6E-409C-BE32-E72D297353CC}">
              <c16:uniqueId val="{00000001-93E0-4681-8439-DF6710DAC3AB}"/>
            </c:ext>
          </c:extLst>
        </c:ser>
        <c:dLbls>
          <c:dLblPos val="outEnd"/>
          <c:showLegendKey val="0"/>
          <c:showVal val="1"/>
          <c:showCatName val="0"/>
          <c:showSerName val="0"/>
          <c:showPercent val="0"/>
          <c:showBubbleSize val="0"/>
        </c:dLbls>
        <c:gapWidth val="219"/>
        <c:overlap val="-27"/>
        <c:axId val="1457679063"/>
        <c:axId val="1082589816"/>
      </c:barChart>
      <c:dateAx>
        <c:axId val="1457679063"/>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2589816"/>
        <c:crosses val="autoZero"/>
        <c:auto val="1"/>
        <c:lblOffset val="100"/>
        <c:baseTimeUnit val="days"/>
      </c:dateAx>
      <c:valAx>
        <c:axId val="10825898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767906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Traitement S02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'Template Report'!$D$505:$D$511</c:f>
              <c:numCache>
                <c:formatCode>d\-mmm</c:formatCode>
                <c:ptCount val="7"/>
                <c:pt idx="0">
                  <c:v>45299</c:v>
                </c:pt>
                <c:pt idx="1">
                  <c:v>45300</c:v>
                </c:pt>
                <c:pt idx="2">
                  <c:v>45301</c:v>
                </c:pt>
                <c:pt idx="3">
                  <c:v>45302</c:v>
                </c:pt>
                <c:pt idx="4">
                  <c:v>45303</c:v>
                </c:pt>
                <c:pt idx="5">
                  <c:v>45304</c:v>
                </c:pt>
                <c:pt idx="6">
                  <c:v>45305</c:v>
                </c:pt>
              </c:numCache>
            </c:numRef>
          </c:cat>
          <c:val>
            <c:numRef>
              <c:f>'Template Report'!$E$505:$E$511</c:f>
              <c:numCache>
                <c:formatCode>General</c:formatCode>
                <c:ptCount val="7"/>
                <c:pt idx="0">
                  <c:v>21</c:v>
                </c:pt>
                <c:pt idx="1">
                  <c:v>15</c:v>
                </c:pt>
                <c:pt idx="2">
                  <c:v>8</c:v>
                </c:pt>
                <c:pt idx="3">
                  <c:v>10</c:v>
                </c:pt>
                <c:pt idx="4">
                  <c:v>8</c:v>
                </c:pt>
                <c:pt idx="5">
                  <c:v>9</c:v>
                </c:pt>
                <c:pt idx="6">
                  <c:v>14</c:v>
                </c:pt>
              </c:numCache>
            </c:numRef>
          </c:val>
          <c:extLst>
            <c:ext xmlns:c16="http://schemas.microsoft.com/office/drawing/2014/chart" uri="{C3380CC4-5D6E-409C-BE32-E72D297353CC}">
              <c16:uniqueId val="{00000000-CAD2-4D17-861B-182574266F58}"/>
            </c:ext>
          </c:extLst>
        </c:ser>
        <c:dLbls>
          <c:dLblPos val="outEnd"/>
          <c:showLegendKey val="0"/>
          <c:showVal val="1"/>
          <c:showCatName val="0"/>
          <c:showSerName val="0"/>
          <c:showPercent val="0"/>
          <c:showBubbleSize val="0"/>
        </c:dLbls>
        <c:gapWidth val="219"/>
        <c:overlap val="-27"/>
        <c:axId val="2028552200"/>
        <c:axId val="2028554248"/>
      </c:barChart>
      <c:dateAx>
        <c:axId val="2028552200"/>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8554248"/>
        <c:crosses val="autoZero"/>
        <c:auto val="1"/>
        <c:lblOffset val="100"/>
        <c:baseTimeUnit val="days"/>
      </c:dateAx>
      <c:valAx>
        <c:axId val="20285542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855220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Traitement S03</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'Template Report'!$D$512:$D$518</c:f>
              <c:numCache>
                <c:formatCode>d\-mmm</c:formatCode>
                <c:ptCount val="7"/>
                <c:pt idx="0">
                  <c:v>45306</c:v>
                </c:pt>
                <c:pt idx="1">
                  <c:v>45307</c:v>
                </c:pt>
                <c:pt idx="2">
                  <c:v>45308</c:v>
                </c:pt>
                <c:pt idx="3">
                  <c:v>45309</c:v>
                </c:pt>
                <c:pt idx="4">
                  <c:v>45310</c:v>
                </c:pt>
                <c:pt idx="5">
                  <c:v>45311</c:v>
                </c:pt>
                <c:pt idx="6">
                  <c:v>45312</c:v>
                </c:pt>
              </c:numCache>
            </c:numRef>
          </c:cat>
          <c:val>
            <c:numRef>
              <c:f>'Template Report'!$E$512:$E$518</c:f>
              <c:numCache>
                <c:formatCode>General</c:formatCode>
                <c:ptCount val="7"/>
                <c:pt idx="0">
                  <c:v>28</c:v>
                </c:pt>
                <c:pt idx="1">
                  <c:v>25</c:v>
                </c:pt>
                <c:pt idx="2">
                  <c:v>16</c:v>
                </c:pt>
                <c:pt idx="3">
                  <c:v>30</c:v>
                </c:pt>
                <c:pt idx="4">
                  <c:v>9</c:v>
                </c:pt>
                <c:pt idx="5">
                  <c:v>5</c:v>
                </c:pt>
                <c:pt idx="6">
                  <c:v>10</c:v>
                </c:pt>
              </c:numCache>
            </c:numRef>
          </c:val>
          <c:extLst>
            <c:ext xmlns:c16="http://schemas.microsoft.com/office/drawing/2014/chart" uri="{C3380CC4-5D6E-409C-BE32-E72D297353CC}">
              <c16:uniqueId val="{00000000-FC92-4A06-B118-87803012A761}"/>
            </c:ext>
          </c:extLst>
        </c:ser>
        <c:dLbls>
          <c:dLblPos val="outEnd"/>
          <c:showLegendKey val="0"/>
          <c:showVal val="1"/>
          <c:showCatName val="0"/>
          <c:showSerName val="0"/>
          <c:showPercent val="0"/>
          <c:showBubbleSize val="0"/>
        </c:dLbls>
        <c:gapWidth val="219"/>
        <c:overlap val="-27"/>
        <c:axId val="689974279"/>
        <c:axId val="1565099016"/>
      </c:barChart>
      <c:dateAx>
        <c:axId val="689974279"/>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5099016"/>
        <c:crosses val="autoZero"/>
        <c:auto val="1"/>
        <c:lblOffset val="100"/>
        <c:baseTimeUnit val="days"/>
      </c:dateAx>
      <c:valAx>
        <c:axId val="15650990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997427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Traitement S04</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numRef>
              <c:f>'Template Report'!$D$519:$D$526</c:f>
              <c:numCache>
                <c:formatCode>d\-mmm</c:formatCode>
                <c:ptCount val="8"/>
                <c:pt idx="0">
                  <c:v>45313</c:v>
                </c:pt>
                <c:pt idx="1">
                  <c:v>45314</c:v>
                </c:pt>
                <c:pt idx="2">
                  <c:v>45315</c:v>
                </c:pt>
                <c:pt idx="3">
                  <c:v>45316</c:v>
                </c:pt>
                <c:pt idx="4">
                  <c:v>45317</c:v>
                </c:pt>
                <c:pt idx="5">
                  <c:v>45318</c:v>
                </c:pt>
                <c:pt idx="6">
                  <c:v>45319</c:v>
                </c:pt>
                <c:pt idx="7">
                  <c:v>45320</c:v>
                </c:pt>
              </c:numCache>
            </c:numRef>
          </c:cat>
          <c:val>
            <c:numRef>
              <c:f>'Template Report'!$E$519:$E$526</c:f>
              <c:numCache>
                <c:formatCode>General</c:formatCode>
                <c:ptCount val="8"/>
                <c:pt idx="0">
                  <c:v>16</c:v>
                </c:pt>
                <c:pt idx="1">
                  <c:v>11</c:v>
                </c:pt>
                <c:pt idx="2">
                  <c:v>16</c:v>
                </c:pt>
                <c:pt idx="3">
                  <c:v>16</c:v>
                </c:pt>
                <c:pt idx="4">
                  <c:v>9</c:v>
                </c:pt>
                <c:pt idx="5">
                  <c:v>16</c:v>
                </c:pt>
                <c:pt idx="6">
                  <c:v>6</c:v>
                </c:pt>
                <c:pt idx="7">
                  <c:v>18</c:v>
                </c:pt>
              </c:numCache>
            </c:numRef>
          </c:val>
          <c:extLst>
            <c:ext xmlns:c16="http://schemas.microsoft.com/office/drawing/2014/chart" uri="{C3380CC4-5D6E-409C-BE32-E72D297353CC}">
              <c16:uniqueId val="{00000000-B81E-458C-A883-7A996288C3F5}"/>
            </c:ext>
          </c:extLst>
        </c:ser>
        <c:dLbls>
          <c:showLegendKey val="0"/>
          <c:showVal val="0"/>
          <c:showCatName val="0"/>
          <c:showSerName val="0"/>
          <c:showPercent val="0"/>
          <c:showBubbleSize val="0"/>
        </c:dLbls>
        <c:gapWidth val="219"/>
        <c:overlap val="-27"/>
        <c:axId val="1327717383"/>
        <c:axId val="1327732231"/>
      </c:barChart>
      <c:dateAx>
        <c:axId val="1327717383"/>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7732231"/>
        <c:crosses val="autoZero"/>
        <c:auto val="1"/>
        <c:lblOffset val="100"/>
        <c:baseTimeUnit val="days"/>
      </c:dateAx>
      <c:valAx>
        <c:axId val="13277322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771738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Traitement JANVIER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'Template Report'!$D$498:$D$528</c:f>
              <c:numCache>
                <c:formatCode>d\-mmm</c:formatCode>
                <c:ptCount val="31"/>
                <c:pt idx="0">
                  <c:v>45292</c:v>
                </c:pt>
                <c:pt idx="1">
                  <c:v>45293</c:v>
                </c:pt>
                <c:pt idx="2">
                  <c:v>45294</c:v>
                </c:pt>
                <c:pt idx="3">
                  <c:v>45295</c:v>
                </c:pt>
                <c:pt idx="4">
                  <c:v>45296</c:v>
                </c:pt>
                <c:pt idx="5">
                  <c:v>45297</c:v>
                </c:pt>
                <c:pt idx="6">
                  <c:v>45298</c:v>
                </c:pt>
                <c:pt idx="7">
                  <c:v>45299</c:v>
                </c:pt>
                <c:pt idx="8">
                  <c:v>45300</c:v>
                </c:pt>
                <c:pt idx="9">
                  <c:v>45301</c:v>
                </c:pt>
                <c:pt idx="10">
                  <c:v>45302</c:v>
                </c:pt>
                <c:pt idx="11">
                  <c:v>45303</c:v>
                </c:pt>
                <c:pt idx="12">
                  <c:v>45304</c:v>
                </c:pt>
                <c:pt idx="13">
                  <c:v>45305</c:v>
                </c:pt>
                <c:pt idx="14">
                  <c:v>45306</c:v>
                </c:pt>
                <c:pt idx="15">
                  <c:v>45307</c:v>
                </c:pt>
                <c:pt idx="16">
                  <c:v>45308</c:v>
                </c:pt>
                <c:pt idx="17">
                  <c:v>45309</c:v>
                </c:pt>
                <c:pt idx="18">
                  <c:v>45310</c:v>
                </c:pt>
                <c:pt idx="19">
                  <c:v>45311</c:v>
                </c:pt>
                <c:pt idx="20">
                  <c:v>45312</c:v>
                </c:pt>
                <c:pt idx="21">
                  <c:v>45313</c:v>
                </c:pt>
                <c:pt idx="22">
                  <c:v>45314</c:v>
                </c:pt>
                <c:pt idx="23">
                  <c:v>45315</c:v>
                </c:pt>
                <c:pt idx="24">
                  <c:v>45316</c:v>
                </c:pt>
                <c:pt idx="25">
                  <c:v>45317</c:v>
                </c:pt>
                <c:pt idx="26">
                  <c:v>45318</c:v>
                </c:pt>
                <c:pt idx="27">
                  <c:v>45319</c:v>
                </c:pt>
                <c:pt idx="28">
                  <c:v>45320</c:v>
                </c:pt>
                <c:pt idx="29">
                  <c:v>45321</c:v>
                </c:pt>
                <c:pt idx="30">
                  <c:v>45322</c:v>
                </c:pt>
              </c:numCache>
            </c:numRef>
          </c:cat>
          <c:val>
            <c:numRef>
              <c:f>'Template Report'!$E$498:$E$528</c:f>
              <c:numCache>
                <c:formatCode>General</c:formatCode>
                <c:ptCount val="31"/>
                <c:pt idx="0">
                  <c:v>2</c:v>
                </c:pt>
                <c:pt idx="1">
                  <c:v>5</c:v>
                </c:pt>
                <c:pt idx="2">
                  <c:v>12</c:v>
                </c:pt>
                <c:pt idx="3">
                  <c:v>8</c:v>
                </c:pt>
                <c:pt idx="4">
                  <c:v>24</c:v>
                </c:pt>
                <c:pt idx="5">
                  <c:v>8</c:v>
                </c:pt>
                <c:pt idx="6">
                  <c:v>9</c:v>
                </c:pt>
                <c:pt idx="7">
                  <c:v>21</c:v>
                </c:pt>
                <c:pt idx="8">
                  <c:v>15</c:v>
                </c:pt>
                <c:pt idx="9">
                  <c:v>8</c:v>
                </c:pt>
                <c:pt idx="10">
                  <c:v>10</c:v>
                </c:pt>
                <c:pt idx="11">
                  <c:v>8</c:v>
                </c:pt>
                <c:pt idx="12">
                  <c:v>9</c:v>
                </c:pt>
                <c:pt idx="13">
                  <c:v>14</c:v>
                </c:pt>
                <c:pt idx="14">
                  <c:v>28</c:v>
                </c:pt>
                <c:pt idx="15">
                  <c:v>25</c:v>
                </c:pt>
                <c:pt idx="16">
                  <c:v>16</c:v>
                </c:pt>
                <c:pt idx="17">
                  <c:v>30</c:v>
                </c:pt>
                <c:pt idx="18">
                  <c:v>9</c:v>
                </c:pt>
                <c:pt idx="19">
                  <c:v>5</c:v>
                </c:pt>
                <c:pt idx="20">
                  <c:v>10</c:v>
                </c:pt>
                <c:pt idx="21">
                  <c:v>16</c:v>
                </c:pt>
                <c:pt idx="22">
                  <c:v>11</c:v>
                </c:pt>
                <c:pt idx="23">
                  <c:v>16</c:v>
                </c:pt>
                <c:pt idx="24">
                  <c:v>16</c:v>
                </c:pt>
                <c:pt idx="25">
                  <c:v>9</c:v>
                </c:pt>
                <c:pt idx="26">
                  <c:v>16</c:v>
                </c:pt>
                <c:pt idx="27">
                  <c:v>6</c:v>
                </c:pt>
                <c:pt idx="28">
                  <c:v>18</c:v>
                </c:pt>
                <c:pt idx="29">
                  <c:v>20</c:v>
                </c:pt>
                <c:pt idx="30">
                  <c:v>9</c:v>
                </c:pt>
              </c:numCache>
            </c:numRef>
          </c:val>
          <c:extLst>
            <c:ext xmlns:c16="http://schemas.microsoft.com/office/drawing/2014/chart" uri="{C3380CC4-5D6E-409C-BE32-E72D297353CC}">
              <c16:uniqueId val="{00000000-3BE8-4AEE-AC42-9F2ECB52ABBF}"/>
            </c:ext>
          </c:extLst>
        </c:ser>
        <c:dLbls>
          <c:dLblPos val="outEnd"/>
          <c:showLegendKey val="0"/>
          <c:showVal val="1"/>
          <c:showCatName val="0"/>
          <c:showSerName val="0"/>
          <c:showPercent val="0"/>
          <c:showBubbleSize val="0"/>
        </c:dLbls>
        <c:gapWidth val="219"/>
        <c:overlap val="-27"/>
        <c:axId val="186708487"/>
        <c:axId val="186763271"/>
      </c:barChart>
      <c:dateAx>
        <c:axId val="186708487"/>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763271"/>
        <c:crosses val="autoZero"/>
        <c:auto val="1"/>
        <c:lblOffset val="100"/>
        <c:baseTimeUnit val="days"/>
      </c:dateAx>
      <c:valAx>
        <c:axId val="1867632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70848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Traitement S05</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'Template Report'!$D$526:$D$533</c:f>
              <c:numCache>
                <c:formatCode>d\-mmm</c:formatCode>
                <c:ptCount val="8"/>
                <c:pt idx="0">
                  <c:v>45320</c:v>
                </c:pt>
                <c:pt idx="1">
                  <c:v>45321</c:v>
                </c:pt>
                <c:pt idx="2">
                  <c:v>45322</c:v>
                </c:pt>
                <c:pt idx="4">
                  <c:v>45323</c:v>
                </c:pt>
                <c:pt idx="5">
                  <c:v>45324</c:v>
                </c:pt>
                <c:pt idx="6">
                  <c:v>45325</c:v>
                </c:pt>
                <c:pt idx="7">
                  <c:v>45326</c:v>
                </c:pt>
              </c:numCache>
            </c:numRef>
          </c:cat>
          <c:val>
            <c:numRef>
              <c:f>'Template Report'!$E$526:$E$533</c:f>
              <c:numCache>
                <c:formatCode>General</c:formatCode>
                <c:ptCount val="8"/>
                <c:pt idx="0">
                  <c:v>18</c:v>
                </c:pt>
                <c:pt idx="1">
                  <c:v>20</c:v>
                </c:pt>
                <c:pt idx="2">
                  <c:v>9</c:v>
                </c:pt>
                <c:pt idx="4">
                  <c:v>8</c:v>
                </c:pt>
                <c:pt idx="5">
                  <c:v>7</c:v>
                </c:pt>
                <c:pt idx="6">
                  <c:v>6</c:v>
                </c:pt>
                <c:pt idx="7">
                  <c:v>12</c:v>
                </c:pt>
              </c:numCache>
            </c:numRef>
          </c:val>
          <c:extLst>
            <c:ext xmlns:c16="http://schemas.microsoft.com/office/drawing/2014/chart" uri="{C3380CC4-5D6E-409C-BE32-E72D297353CC}">
              <c16:uniqueId val="{00000000-FF82-488E-8C0C-B982994A7B7D}"/>
            </c:ext>
          </c:extLst>
        </c:ser>
        <c:dLbls>
          <c:dLblPos val="outEnd"/>
          <c:showLegendKey val="0"/>
          <c:showVal val="1"/>
          <c:showCatName val="0"/>
          <c:showSerName val="0"/>
          <c:showPercent val="0"/>
          <c:showBubbleSize val="0"/>
        </c:dLbls>
        <c:gapWidth val="219"/>
        <c:overlap val="-27"/>
        <c:axId val="540126216"/>
        <c:axId val="540144648"/>
      </c:barChart>
      <c:dateAx>
        <c:axId val="540126216"/>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0144648"/>
        <c:crosses val="autoZero"/>
        <c:auto val="1"/>
        <c:lblOffset val="100"/>
        <c:baseTimeUnit val="days"/>
      </c:dateAx>
      <c:valAx>
        <c:axId val="5401446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01262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Traitement S06</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'Template Report'!$D$534:$D$540</c:f>
              <c:numCache>
                <c:formatCode>d\-mmm</c:formatCode>
                <c:ptCount val="7"/>
                <c:pt idx="0">
                  <c:v>45327</c:v>
                </c:pt>
                <c:pt idx="1">
                  <c:v>45328</c:v>
                </c:pt>
                <c:pt idx="2">
                  <c:v>45329</c:v>
                </c:pt>
                <c:pt idx="3">
                  <c:v>45330</c:v>
                </c:pt>
                <c:pt idx="4">
                  <c:v>45331</c:v>
                </c:pt>
                <c:pt idx="5">
                  <c:v>45332</c:v>
                </c:pt>
                <c:pt idx="6">
                  <c:v>45333</c:v>
                </c:pt>
              </c:numCache>
            </c:numRef>
          </c:cat>
          <c:val>
            <c:numRef>
              <c:f>'Template Report'!$E$534:$E$540</c:f>
              <c:numCache>
                <c:formatCode>General</c:formatCode>
                <c:ptCount val="7"/>
                <c:pt idx="0">
                  <c:v>19</c:v>
                </c:pt>
                <c:pt idx="1">
                  <c:v>27</c:v>
                </c:pt>
                <c:pt idx="2">
                  <c:v>26</c:v>
                </c:pt>
                <c:pt idx="3">
                  <c:v>12</c:v>
                </c:pt>
                <c:pt idx="4">
                  <c:v>22</c:v>
                </c:pt>
                <c:pt idx="5">
                  <c:v>12</c:v>
                </c:pt>
                <c:pt idx="6">
                  <c:v>21</c:v>
                </c:pt>
              </c:numCache>
            </c:numRef>
          </c:val>
          <c:extLst>
            <c:ext xmlns:c16="http://schemas.microsoft.com/office/drawing/2014/chart" uri="{C3380CC4-5D6E-409C-BE32-E72D297353CC}">
              <c16:uniqueId val="{00000000-840E-47B6-BB6F-0FBCF41CAC73}"/>
            </c:ext>
          </c:extLst>
        </c:ser>
        <c:dLbls>
          <c:dLblPos val="inEnd"/>
          <c:showLegendKey val="0"/>
          <c:showVal val="1"/>
          <c:showCatName val="0"/>
          <c:showSerName val="0"/>
          <c:showPercent val="0"/>
          <c:showBubbleSize val="0"/>
        </c:dLbls>
        <c:gapWidth val="219"/>
        <c:overlap val="-27"/>
        <c:axId val="2006470664"/>
        <c:axId val="2006474248"/>
      </c:barChart>
      <c:dateAx>
        <c:axId val="200647066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6474248"/>
        <c:crosses val="autoZero"/>
        <c:auto val="1"/>
        <c:lblOffset val="100"/>
        <c:baseTimeUnit val="days"/>
      </c:dateAx>
      <c:valAx>
        <c:axId val="20064742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64706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Traitement S07</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numRef>
              <c:f>'Template Report'!$D$541:$D$547</c:f>
              <c:numCache>
                <c:formatCode>d\-mmm</c:formatCode>
                <c:ptCount val="7"/>
                <c:pt idx="0">
                  <c:v>45334</c:v>
                </c:pt>
                <c:pt idx="1">
                  <c:v>45335</c:v>
                </c:pt>
                <c:pt idx="2">
                  <c:v>45336</c:v>
                </c:pt>
                <c:pt idx="3">
                  <c:v>45337</c:v>
                </c:pt>
                <c:pt idx="4">
                  <c:v>45338</c:v>
                </c:pt>
                <c:pt idx="5">
                  <c:v>45339</c:v>
                </c:pt>
                <c:pt idx="6">
                  <c:v>45340</c:v>
                </c:pt>
              </c:numCache>
            </c:numRef>
          </c:cat>
          <c:val>
            <c:numRef>
              <c:f>'Template Report'!$E$541:$E$547</c:f>
              <c:numCache>
                <c:formatCode>General</c:formatCode>
                <c:ptCount val="7"/>
                <c:pt idx="0">
                  <c:v>15</c:v>
                </c:pt>
                <c:pt idx="1">
                  <c:v>23</c:v>
                </c:pt>
                <c:pt idx="2">
                  <c:v>26</c:v>
                </c:pt>
                <c:pt idx="3">
                  <c:v>25</c:v>
                </c:pt>
                <c:pt idx="4">
                  <c:v>14</c:v>
                </c:pt>
                <c:pt idx="5">
                  <c:v>2</c:v>
                </c:pt>
                <c:pt idx="6">
                  <c:v>21</c:v>
                </c:pt>
              </c:numCache>
            </c:numRef>
          </c:val>
          <c:extLst>
            <c:ext xmlns:c16="http://schemas.microsoft.com/office/drawing/2014/chart" uri="{C3380CC4-5D6E-409C-BE32-E72D297353CC}">
              <c16:uniqueId val="{00000000-A2C5-4237-BB11-E84B23CF4F24}"/>
            </c:ext>
          </c:extLst>
        </c:ser>
        <c:dLbls>
          <c:showLegendKey val="0"/>
          <c:showVal val="0"/>
          <c:showCatName val="0"/>
          <c:showSerName val="0"/>
          <c:showPercent val="0"/>
          <c:showBubbleSize val="0"/>
        </c:dLbls>
        <c:gapWidth val="219"/>
        <c:overlap val="-27"/>
        <c:axId val="273038344"/>
        <c:axId val="273058824"/>
      </c:barChart>
      <c:dateAx>
        <c:axId val="2730383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3058824"/>
        <c:crosses val="autoZero"/>
        <c:auto val="1"/>
        <c:lblOffset val="100"/>
        <c:baseTimeUnit val="days"/>
      </c:dateAx>
      <c:valAx>
        <c:axId val="2730588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30383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Traitement S08</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'Template Report'!$D$548:$D$554</c:f>
              <c:numCache>
                <c:formatCode>d\-mmm</c:formatCode>
                <c:ptCount val="7"/>
                <c:pt idx="0">
                  <c:v>45341</c:v>
                </c:pt>
                <c:pt idx="1">
                  <c:v>45342</c:v>
                </c:pt>
                <c:pt idx="2">
                  <c:v>45343</c:v>
                </c:pt>
                <c:pt idx="3">
                  <c:v>45344</c:v>
                </c:pt>
                <c:pt idx="4">
                  <c:v>45345</c:v>
                </c:pt>
                <c:pt idx="5">
                  <c:v>45346</c:v>
                </c:pt>
                <c:pt idx="6">
                  <c:v>45347</c:v>
                </c:pt>
              </c:numCache>
            </c:numRef>
          </c:cat>
          <c:val>
            <c:numRef>
              <c:f>'Template Report'!$E$548:$E$554</c:f>
              <c:numCache>
                <c:formatCode>General</c:formatCode>
                <c:ptCount val="7"/>
                <c:pt idx="0">
                  <c:v>28</c:v>
                </c:pt>
                <c:pt idx="1">
                  <c:v>21</c:v>
                </c:pt>
                <c:pt idx="2">
                  <c:v>25</c:v>
                </c:pt>
                <c:pt idx="3">
                  <c:v>17</c:v>
                </c:pt>
                <c:pt idx="4">
                  <c:v>13</c:v>
                </c:pt>
                <c:pt idx="5">
                  <c:v>1</c:v>
                </c:pt>
                <c:pt idx="6">
                  <c:v>8</c:v>
                </c:pt>
              </c:numCache>
            </c:numRef>
          </c:val>
          <c:extLst>
            <c:ext xmlns:c16="http://schemas.microsoft.com/office/drawing/2014/chart" uri="{C3380CC4-5D6E-409C-BE32-E72D297353CC}">
              <c16:uniqueId val="{00000000-A04C-4681-8011-B210D1473A4C}"/>
            </c:ext>
          </c:extLst>
        </c:ser>
        <c:dLbls>
          <c:dLblPos val="outEnd"/>
          <c:showLegendKey val="0"/>
          <c:showVal val="1"/>
          <c:showCatName val="0"/>
          <c:showSerName val="0"/>
          <c:showPercent val="0"/>
          <c:showBubbleSize val="0"/>
        </c:dLbls>
        <c:gapWidth val="219"/>
        <c:overlap val="-27"/>
        <c:axId val="94152200"/>
        <c:axId val="94166024"/>
      </c:barChart>
      <c:dateAx>
        <c:axId val="94152200"/>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166024"/>
        <c:crosses val="autoZero"/>
        <c:auto val="1"/>
        <c:lblOffset val="100"/>
        <c:baseTimeUnit val="days"/>
      </c:dateAx>
      <c:valAx>
        <c:axId val="941660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15220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Traitement Février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'Template Report'!$D$530:$D$558</c:f>
              <c:numCache>
                <c:formatCode>d\-mmm</c:formatCode>
                <c:ptCount val="29"/>
                <c:pt idx="0">
                  <c:v>45323</c:v>
                </c:pt>
                <c:pt idx="1">
                  <c:v>45324</c:v>
                </c:pt>
                <c:pt idx="2">
                  <c:v>45325</c:v>
                </c:pt>
                <c:pt idx="3">
                  <c:v>45326</c:v>
                </c:pt>
                <c:pt idx="4">
                  <c:v>45327</c:v>
                </c:pt>
                <c:pt idx="5">
                  <c:v>45328</c:v>
                </c:pt>
                <c:pt idx="6">
                  <c:v>45329</c:v>
                </c:pt>
                <c:pt idx="7">
                  <c:v>45330</c:v>
                </c:pt>
                <c:pt idx="8">
                  <c:v>45331</c:v>
                </c:pt>
                <c:pt idx="9">
                  <c:v>45332</c:v>
                </c:pt>
                <c:pt idx="10">
                  <c:v>45333</c:v>
                </c:pt>
                <c:pt idx="11">
                  <c:v>45334</c:v>
                </c:pt>
                <c:pt idx="12">
                  <c:v>45335</c:v>
                </c:pt>
                <c:pt idx="13">
                  <c:v>45336</c:v>
                </c:pt>
                <c:pt idx="14">
                  <c:v>45337</c:v>
                </c:pt>
                <c:pt idx="15">
                  <c:v>45338</c:v>
                </c:pt>
                <c:pt idx="16">
                  <c:v>45339</c:v>
                </c:pt>
                <c:pt idx="17">
                  <c:v>45340</c:v>
                </c:pt>
                <c:pt idx="18">
                  <c:v>45341</c:v>
                </c:pt>
                <c:pt idx="19">
                  <c:v>45342</c:v>
                </c:pt>
                <c:pt idx="20">
                  <c:v>45343</c:v>
                </c:pt>
                <c:pt idx="21">
                  <c:v>45344</c:v>
                </c:pt>
                <c:pt idx="22">
                  <c:v>45345</c:v>
                </c:pt>
                <c:pt idx="23">
                  <c:v>45346</c:v>
                </c:pt>
                <c:pt idx="24">
                  <c:v>45347</c:v>
                </c:pt>
                <c:pt idx="25">
                  <c:v>45348</c:v>
                </c:pt>
                <c:pt idx="26">
                  <c:v>45349</c:v>
                </c:pt>
                <c:pt idx="27">
                  <c:v>45350</c:v>
                </c:pt>
                <c:pt idx="28">
                  <c:v>45351</c:v>
                </c:pt>
              </c:numCache>
            </c:numRef>
          </c:cat>
          <c:val>
            <c:numRef>
              <c:f>'Template Report'!$E$530:$E$558</c:f>
              <c:numCache>
                <c:formatCode>General</c:formatCode>
                <c:ptCount val="29"/>
                <c:pt idx="0">
                  <c:v>8</c:v>
                </c:pt>
                <c:pt idx="1">
                  <c:v>7</c:v>
                </c:pt>
                <c:pt idx="2">
                  <c:v>6</c:v>
                </c:pt>
                <c:pt idx="3">
                  <c:v>12</c:v>
                </c:pt>
                <c:pt idx="4">
                  <c:v>19</c:v>
                </c:pt>
                <c:pt idx="5">
                  <c:v>27</c:v>
                </c:pt>
                <c:pt idx="6">
                  <c:v>26</c:v>
                </c:pt>
                <c:pt idx="7">
                  <c:v>12</c:v>
                </c:pt>
                <c:pt idx="8">
                  <c:v>22</c:v>
                </c:pt>
                <c:pt idx="9">
                  <c:v>12</c:v>
                </c:pt>
                <c:pt idx="10">
                  <c:v>21</c:v>
                </c:pt>
                <c:pt idx="11">
                  <c:v>15</c:v>
                </c:pt>
                <c:pt idx="12">
                  <c:v>23</c:v>
                </c:pt>
                <c:pt idx="13">
                  <c:v>26</c:v>
                </c:pt>
                <c:pt idx="14">
                  <c:v>25</c:v>
                </c:pt>
                <c:pt idx="15">
                  <c:v>14</c:v>
                </c:pt>
                <c:pt idx="16">
                  <c:v>2</c:v>
                </c:pt>
                <c:pt idx="17">
                  <c:v>21</c:v>
                </c:pt>
                <c:pt idx="18">
                  <c:v>28</c:v>
                </c:pt>
                <c:pt idx="19">
                  <c:v>21</c:v>
                </c:pt>
                <c:pt idx="20">
                  <c:v>25</c:v>
                </c:pt>
                <c:pt idx="21">
                  <c:v>17</c:v>
                </c:pt>
                <c:pt idx="22">
                  <c:v>13</c:v>
                </c:pt>
                <c:pt idx="23">
                  <c:v>1</c:v>
                </c:pt>
                <c:pt idx="24">
                  <c:v>8</c:v>
                </c:pt>
                <c:pt idx="25">
                  <c:v>16</c:v>
                </c:pt>
                <c:pt idx="26">
                  <c:v>9</c:v>
                </c:pt>
                <c:pt idx="27">
                  <c:v>15</c:v>
                </c:pt>
                <c:pt idx="28">
                  <c:v>21</c:v>
                </c:pt>
              </c:numCache>
            </c:numRef>
          </c:val>
          <c:extLst>
            <c:ext xmlns:c16="http://schemas.microsoft.com/office/drawing/2014/chart" uri="{C3380CC4-5D6E-409C-BE32-E72D297353CC}">
              <c16:uniqueId val="{00000000-625C-4FBB-8719-34F4C9BDAE31}"/>
            </c:ext>
          </c:extLst>
        </c:ser>
        <c:dLbls>
          <c:dLblPos val="outEnd"/>
          <c:showLegendKey val="0"/>
          <c:showVal val="1"/>
          <c:showCatName val="0"/>
          <c:showSerName val="0"/>
          <c:showPercent val="0"/>
          <c:showBubbleSize val="0"/>
        </c:dLbls>
        <c:gapWidth val="219"/>
        <c:overlap val="-27"/>
        <c:axId val="725530632"/>
        <c:axId val="293363719"/>
      </c:barChart>
      <c:dateAx>
        <c:axId val="725530632"/>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3363719"/>
        <c:crosses val="autoZero"/>
        <c:auto val="1"/>
        <c:lblOffset val="100"/>
        <c:baseTimeUnit val="days"/>
      </c:dateAx>
      <c:valAx>
        <c:axId val="2933637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55306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Traitement S09</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'Template Report'!$D$555:$D$562</c:f>
              <c:numCache>
                <c:formatCode>d\-mmm</c:formatCode>
                <c:ptCount val="8"/>
                <c:pt idx="0">
                  <c:v>45348</c:v>
                </c:pt>
                <c:pt idx="1">
                  <c:v>45349</c:v>
                </c:pt>
                <c:pt idx="2">
                  <c:v>45350</c:v>
                </c:pt>
                <c:pt idx="3">
                  <c:v>45351</c:v>
                </c:pt>
                <c:pt idx="5">
                  <c:v>45352</c:v>
                </c:pt>
                <c:pt idx="6">
                  <c:v>45353</c:v>
                </c:pt>
                <c:pt idx="7">
                  <c:v>45354</c:v>
                </c:pt>
              </c:numCache>
            </c:numRef>
          </c:cat>
          <c:val>
            <c:numRef>
              <c:f>'Template Report'!$E$555:$E$562</c:f>
              <c:numCache>
                <c:formatCode>General</c:formatCode>
                <c:ptCount val="8"/>
                <c:pt idx="0">
                  <c:v>16</c:v>
                </c:pt>
                <c:pt idx="1">
                  <c:v>9</c:v>
                </c:pt>
                <c:pt idx="2">
                  <c:v>15</c:v>
                </c:pt>
                <c:pt idx="3">
                  <c:v>21</c:v>
                </c:pt>
                <c:pt idx="5">
                  <c:v>8</c:v>
                </c:pt>
                <c:pt idx="6">
                  <c:v>4</c:v>
                </c:pt>
                <c:pt idx="7">
                  <c:v>8</c:v>
                </c:pt>
              </c:numCache>
            </c:numRef>
          </c:val>
          <c:extLst>
            <c:ext xmlns:c16="http://schemas.microsoft.com/office/drawing/2014/chart" uri="{C3380CC4-5D6E-409C-BE32-E72D297353CC}">
              <c16:uniqueId val="{00000000-A7EB-4F69-BDFC-AE97A4E4D7EE}"/>
            </c:ext>
          </c:extLst>
        </c:ser>
        <c:dLbls>
          <c:dLblPos val="outEnd"/>
          <c:showLegendKey val="0"/>
          <c:showVal val="1"/>
          <c:showCatName val="0"/>
          <c:showSerName val="0"/>
          <c:showPercent val="0"/>
          <c:showBubbleSize val="0"/>
        </c:dLbls>
        <c:gapWidth val="219"/>
        <c:overlap val="-27"/>
        <c:axId val="1495119368"/>
        <c:axId val="1495121416"/>
      </c:barChart>
      <c:dateAx>
        <c:axId val="1495119368"/>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5121416"/>
        <c:crosses val="autoZero"/>
        <c:auto val="1"/>
        <c:lblOffset val="100"/>
        <c:baseTimeUnit val="days"/>
      </c:dateAx>
      <c:valAx>
        <c:axId val="14951214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51193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Traitement FEVRIER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'Template Report'!$D$153:$D$180</c:f>
              <c:numCache>
                <c:formatCode>d\-mmm</c:formatCode>
                <c:ptCount val="28"/>
                <c:pt idx="0">
                  <c:v>44958</c:v>
                </c:pt>
                <c:pt idx="1">
                  <c:v>44959</c:v>
                </c:pt>
                <c:pt idx="2">
                  <c:v>44960</c:v>
                </c:pt>
                <c:pt idx="3">
                  <c:v>44961</c:v>
                </c:pt>
                <c:pt idx="4">
                  <c:v>44962</c:v>
                </c:pt>
                <c:pt idx="5">
                  <c:v>44963</c:v>
                </c:pt>
                <c:pt idx="6">
                  <c:v>44964</c:v>
                </c:pt>
                <c:pt idx="7">
                  <c:v>44965</c:v>
                </c:pt>
                <c:pt idx="8">
                  <c:v>44966</c:v>
                </c:pt>
                <c:pt idx="9">
                  <c:v>44967</c:v>
                </c:pt>
                <c:pt idx="10">
                  <c:v>44968</c:v>
                </c:pt>
                <c:pt idx="11">
                  <c:v>44969</c:v>
                </c:pt>
                <c:pt idx="12">
                  <c:v>44970</c:v>
                </c:pt>
                <c:pt idx="13">
                  <c:v>44971</c:v>
                </c:pt>
                <c:pt idx="14">
                  <c:v>44972</c:v>
                </c:pt>
                <c:pt idx="15">
                  <c:v>44973</c:v>
                </c:pt>
                <c:pt idx="16">
                  <c:v>44974</c:v>
                </c:pt>
                <c:pt idx="17">
                  <c:v>44975</c:v>
                </c:pt>
                <c:pt idx="18">
                  <c:v>44976</c:v>
                </c:pt>
                <c:pt idx="19">
                  <c:v>44977</c:v>
                </c:pt>
                <c:pt idx="20">
                  <c:v>44978</c:v>
                </c:pt>
                <c:pt idx="21">
                  <c:v>44979</c:v>
                </c:pt>
                <c:pt idx="22">
                  <c:v>44980</c:v>
                </c:pt>
                <c:pt idx="23">
                  <c:v>44981</c:v>
                </c:pt>
                <c:pt idx="24">
                  <c:v>44982</c:v>
                </c:pt>
                <c:pt idx="25">
                  <c:v>44983</c:v>
                </c:pt>
                <c:pt idx="26">
                  <c:v>44984</c:v>
                </c:pt>
                <c:pt idx="27">
                  <c:v>44985</c:v>
                </c:pt>
              </c:numCache>
            </c:numRef>
          </c:cat>
          <c:val>
            <c:numRef>
              <c:f>'Template Report'!$E$153:$E$180</c:f>
              <c:numCache>
                <c:formatCode>General</c:formatCode>
                <c:ptCount val="28"/>
                <c:pt idx="0">
                  <c:v>4</c:v>
                </c:pt>
                <c:pt idx="1">
                  <c:v>10</c:v>
                </c:pt>
                <c:pt idx="2">
                  <c:v>17</c:v>
                </c:pt>
                <c:pt idx="3">
                  <c:v>11</c:v>
                </c:pt>
                <c:pt idx="4">
                  <c:v>14</c:v>
                </c:pt>
                <c:pt idx="5">
                  <c:v>33</c:v>
                </c:pt>
                <c:pt idx="6">
                  <c:v>21</c:v>
                </c:pt>
                <c:pt idx="7">
                  <c:v>20</c:v>
                </c:pt>
                <c:pt idx="8">
                  <c:v>57</c:v>
                </c:pt>
                <c:pt idx="9">
                  <c:v>15</c:v>
                </c:pt>
                <c:pt idx="10">
                  <c:v>21</c:v>
                </c:pt>
                <c:pt idx="11">
                  <c:v>27</c:v>
                </c:pt>
                <c:pt idx="12">
                  <c:v>21</c:v>
                </c:pt>
                <c:pt idx="13">
                  <c:v>25</c:v>
                </c:pt>
                <c:pt idx="14">
                  <c:v>10</c:v>
                </c:pt>
                <c:pt idx="15">
                  <c:v>32</c:v>
                </c:pt>
                <c:pt idx="16">
                  <c:v>17</c:v>
                </c:pt>
                <c:pt idx="17">
                  <c:v>24</c:v>
                </c:pt>
                <c:pt idx="18">
                  <c:v>13</c:v>
                </c:pt>
                <c:pt idx="19">
                  <c:v>28</c:v>
                </c:pt>
                <c:pt idx="20">
                  <c:v>62</c:v>
                </c:pt>
                <c:pt idx="21">
                  <c:v>16</c:v>
                </c:pt>
                <c:pt idx="22">
                  <c:v>56</c:v>
                </c:pt>
                <c:pt idx="23">
                  <c:v>18</c:v>
                </c:pt>
                <c:pt idx="24">
                  <c:v>10</c:v>
                </c:pt>
                <c:pt idx="25">
                  <c:v>8</c:v>
                </c:pt>
                <c:pt idx="26">
                  <c:v>28</c:v>
                </c:pt>
                <c:pt idx="27">
                  <c:v>22</c:v>
                </c:pt>
              </c:numCache>
            </c:numRef>
          </c:val>
          <c:extLst>
            <c:ext xmlns:c16="http://schemas.microsoft.com/office/drawing/2014/chart" uri="{C3380CC4-5D6E-409C-BE32-E72D297353CC}">
              <c16:uniqueId val="{00000001-2FAC-459F-93F9-97290E7E0DA1}"/>
            </c:ext>
          </c:extLst>
        </c:ser>
        <c:dLbls>
          <c:dLblPos val="outEnd"/>
          <c:showLegendKey val="0"/>
          <c:showVal val="1"/>
          <c:showCatName val="0"/>
          <c:showSerName val="0"/>
          <c:showPercent val="0"/>
          <c:showBubbleSize val="0"/>
        </c:dLbls>
        <c:gapWidth val="219"/>
        <c:overlap val="-27"/>
        <c:axId val="1561923992"/>
        <c:axId val="1476081815"/>
      </c:barChart>
      <c:dateAx>
        <c:axId val="1561923992"/>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6081815"/>
        <c:crosses val="autoZero"/>
        <c:auto val="1"/>
        <c:lblOffset val="100"/>
        <c:baseTimeUnit val="days"/>
      </c:dateAx>
      <c:valAx>
        <c:axId val="14760818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192399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Traitement S10</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'Template Report'!$D$563:$D$569</c:f>
              <c:numCache>
                <c:formatCode>d\-mmm</c:formatCode>
                <c:ptCount val="7"/>
                <c:pt idx="0">
                  <c:v>45355</c:v>
                </c:pt>
                <c:pt idx="1">
                  <c:v>45356</c:v>
                </c:pt>
                <c:pt idx="2">
                  <c:v>45357</c:v>
                </c:pt>
                <c:pt idx="3">
                  <c:v>45358</c:v>
                </c:pt>
                <c:pt idx="4">
                  <c:v>45359</c:v>
                </c:pt>
                <c:pt idx="5">
                  <c:v>45360</c:v>
                </c:pt>
                <c:pt idx="6">
                  <c:v>45361</c:v>
                </c:pt>
              </c:numCache>
            </c:numRef>
          </c:cat>
          <c:val>
            <c:numRef>
              <c:f>'Template Report'!$E$563:$E$569</c:f>
              <c:numCache>
                <c:formatCode>General</c:formatCode>
                <c:ptCount val="7"/>
                <c:pt idx="0">
                  <c:v>9</c:v>
                </c:pt>
                <c:pt idx="1">
                  <c:v>9</c:v>
                </c:pt>
                <c:pt idx="2">
                  <c:v>21</c:v>
                </c:pt>
                <c:pt idx="3">
                  <c:v>20</c:v>
                </c:pt>
                <c:pt idx="4">
                  <c:v>5</c:v>
                </c:pt>
                <c:pt idx="5">
                  <c:v>5</c:v>
                </c:pt>
                <c:pt idx="6">
                  <c:v>17</c:v>
                </c:pt>
              </c:numCache>
            </c:numRef>
          </c:val>
          <c:extLst>
            <c:ext xmlns:c16="http://schemas.microsoft.com/office/drawing/2014/chart" uri="{C3380CC4-5D6E-409C-BE32-E72D297353CC}">
              <c16:uniqueId val="{00000000-9C60-4ED2-BED8-71B6FF209B97}"/>
            </c:ext>
          </c:extLst>
        </c:ser>
        <c:dLbls>
          <c:dLblPos val="outEnd"/>
          <c:showLegendKey val="0"/>
          <c:showVal val="1"/>
          <c:showCatName val="0"/>
          <c:showSerName val="0"/>
          <c:showPercent val="0"/>
          <c:showBubbleSize val="0"/>
        </c:dLbls>
        <c:gapWidth val="219"/>
        <c:overlap val="-27"/>
        <c:axId val="323720712"/>
        <c:axId val="323722760"/>
      </c:barChart>
      <c:dateAx>
        <c:axId val="323720712"/>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3722760"/>
        <c:crosses val="autoZero"/>
        <c:auto val="1"/>
        <c:lblOffset val="100"/>
        <c:baseTimeUnit val="days"/>
      </c:dateAx>
      <c:valAx>
        <c:axId val="3237227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37207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Traitement S11</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'Template Report'!$D$570:$D$576</c:f>
              <c:numCache>
                <c:formatCode>d\-mmm</c:formatCode>
                <c:ptCount val="7"/>
                <c:pt idx="0">
                  <c:v>45362</c:v>
                </c:pt>
                <c:pt idx="1">
                  <c:v>45363</c:v>
                </c:pt>
                <c:pt idx="2">
                  <c:v>45364</c:v>
                </c:pt>
                <c:pt idx="3">
                  <c:v>45365</c:v>
                </c:pt>
                <c:pt idx="4">
                  <c:v>45366</c:v>
                </c:pt>
                <c:pt idx="5">
                  <c:v>45367</c:v>
                </c:pt>
                <c:pt idx="6">
                  <c:v>45368</c:v>
                </c:pt>
              </c:numCache>
            </c:numRef>
          </c:cat>
          <c:val>
            <c:numRef>
              <c:f>'Template Report'!$E$570:$E$576</c:f>
              <c:numCache>
                <c:formatCode>General</c:formatCode>
                <c:ptCount val="7"/>
                <c:pt idx="0">
                  <c:v>9</c:v>
                </c:pt>
                <c:pt idx="1">
                  <c:v>12</c:v>
                </c:pt>
                <c:pt idx="2">
                  <c:v>10</c:v>
                </c:pt>
                <c:pt idx="3">
                  <c:v>31</c:v>
                </c:pt>
                <c:pt idx="4">
                  <c:v>10</c:v>
                </c:pt>
                <c:pt idx="5">
                  <c:v>4</c:v>
                </c:pt>
                <c:pt idx="6">
                  <c:v>11</c:v>
                </c:pt>
              </c:numCache>
            </c:numRef>
          </c:val>
          <c:extLst>
            <c:ext xmlns:c16="http://schemas.microsoft.com/office/drawing/2014/chart" uri="{C3380CC4-5D6E-409C-BE32-E72D297353CC}">
              <c16:uniqueId val="{00000000-8D78-4189-9F57-31C0411CE3EE}"/>
            </c:ext>
          </c:extLst>
        </c:ser>
        <c:dLbls>
          <c:dLblPos val="outEnd"/>
          <c:showLegendKey val="0"/>
          <c:showVal val="1"/>
          <c:showCatName val="0"/>
          <c:showSerName val="0"/>
          <c:showPercent val="0"/>
          <c:showBubbleSize val="0"/>
        </c:dLbls>
        <c:gapWidth val="219"/>
        <c:overlap val="-27"/>
        <c:axId val="2033927175"/>
        <c:axId val="2033929223"/>
      </c:barChart>
      <c:dateAx>
        <c:axId val="2033927175"/>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3929223"/>
        <c:crosses val="autoZero"/>
        <c:auto val="1"/>
        <c:lblOffset val="100"/>
        <c:baseTimeUnit val="days"/>
      </c:dateAx>
      <c:valAx>
        <c:axId val="20339292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392717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Traitement S12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'Template Report'!$D$577:$D$583</c:f>
              <c:numCache>
                <c:formatCode>d\-mmm</c:formatCode>
                <c:ptCount val="7"/>
                <c:pt idx="0">
                  <c:v>45369</c:v>
                </c:pt>
                <c:pt idx="1">
                  <c:v>45370</c:v>
                </c:pt>
                <c:pt idx="2">
                  <c:v>45371</c:v>
                </c:pt>
                <c:pt idx="3">
                  <c:v>45372</c:v>
                </c:pt>
                <c:pt idx="4">
                  <c:v>45373</c:v>
                </c:pt>
                <c:pt idx="5">
                  <c:v>45374</c:v>
                </c:pt>
                <c:pt idx="6">
                  <c:v>45375</c:v>
                </c:pt>
              </c:numCache>
            </c:numRef>
          </c:cat>
          <c:val>
            <c:numRef>
              <c:f>'Template Report'!$E$577:$E$583</c:f>
              <c:numCache>
                <c:formatCode>General</c:formatCode>
                <c:ptCount val="7"/>
                <c:pt idx="0">
                  <c:v>24</c:v>
                </c:pt>
                <c:pt idx="1">
                  <c:v>28</c:v>
                </c:pt>
                <c:pt idx="2">
                  <c:v>22</c:v>
                </c:pt>
                <c:pt idx="3">
                  <c:v>28</c:v>
                </c:pt>
                <c:pt idx="4">
                  <c:v>13</c:v>
                </c:pt>
                <c:pt idx="5">
                  <c:v>20</c:v>
                </c:pt>
                <c:pt idx="6">
                  <c:v>6</c:v>
                </c:pt>
              </c:numCache>
            </c:numRef>
          </c:val>
          <c:extLst>
            <c:ext xmlns:c16="http://schemas.microsoft.com/office/drawing/2014/chart" uri="{C3380CC4-5D6E-409C-BE32-E72D297353CC}">
              <c16:uniqueId val="{00000000-6030-4A60-9800-53F08C9FAC16}"/>
            </c:ext>
          </c:extLst>
        </c:ser>
        <c:dLbls>
          <c:dLblPos val="outEnd"/>
          <c:showLegendKey val="0"/>
          <c:showVal val="1"/>
          <c:showCatName val="0"/>
          <c:showSerName val="0"/>
          <c:showPercent val="0"/>
          <c:showBubbleSize val="0"/>
        </c:dLbls>
        <c:gapWidth val="219"/>
        <c:overlap val="-27"/>
        <c:axId val="56096775"/>
        <c:axId val="1962418184"/>
      </c:barChart>
      <c:dateAx>
        <c:axId val="56096775"/>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2418184"/>
        <c:crosses val="autoZero"/>
        <c:auto val="1"/>
        <c:lblOffset val="100"/>
        <c:baseTimeUnit val="days"/>
      </c:dateAx>
      <c:valAx>
        <c:axId val="19624181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09677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Traitement MARS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'Template Report'!$D$560:$D$590</c:f>
              <c:numCache>
                <c:formatCode>d\-mmm</c:formatCode>
                <c:ptCount val="31"/>
                <c:pt idx="0">
                  <c:v>45352</c:v>
                </c:pt>
                <c:pt idx="1">
                  <c:v>45353</c:v>
                </c:pt>
                <c:pt idx="2">
                  <c:v>45354</c:v>
                </c:pt>
                <c:pt idx="3">
                  <c:v>45355</c:v>
                </c:pt>
                <c:pt idx="4">
                  <c:v>45356</c:v>
                </c:pt>
                <c:pt idx="5">
                  <c:v>45357</c:v>
                </c:pt>
                <c:pt idx="6">
                  <c:v>45358</c:v>
                </c:pt>
                <c:pt idx="7">
                  <c:v>45359</c:v>
                </c:pt>
                <c:pt idx="8">
                  <c:v>45360</c:v>
                </c:pt>
                <c:pt idx="9">
                  <c:v>45361</c:v>
                </c:pt>
                <c:pt idx="10">
                  <c:v>45362</c:v>
                </c:pt>
                <c:pt idx="11">
                  <c:v>45363</c:v>
                </c:pt>
                <c:pt idx="12">
                  <c:v>45364</c:v>
                </c:pt>
                <c:pt idx="13">
                  <c:v>45365</c:v>
                </c:pt>
                <c:pt idx="14">
                  <c:v>45366</c:v>
                </c:pt>
                <c:pt idx="15">
                  <c:v>45367</c:v>
                </c:pt>
                <c:pt idx="16">
                  <c:v>45368</c:v>
                </c:pt>
                <c:pt idx="17">
                  <c:v>45369</c:v>
                </c:pt>
                <c:pt idx="18">
                  <c:v>45370</c:v>
                </c:pt>
                <c:pt idx="19">
                  <c:v>45371</c:v>
                </c:pt>
                <c:pt idx="20">
                  <c:v>45372</c:v>
                </c:pt>
                <c:pt idx="21">
                  <c:v>45373</c:v>
                </c:pt>
                <c:pt idx="22">
                  <c:v>45374</c:v>
                </c:pt>
                <c:pt idx="23">
                  <c:v>45375</c:v>
                </c:pt>
                <c:pt idx="24">
                  <c:v>45376</c:v>
                </c:pt>
                <c:pt idx="25">
                  <c:v>45377</c:v>
                </c:pt>
                <c:pt idx="26">
                  <c:v>45378</c:v>
                </c:pt>
                <c:pt idx="27">
                  <c:v>45379</c:v>
                </c:pt>
                <c:pt idx="28">
                  <c:v>45380</c:v>
                </c:pt>
                <c:pt idx="29">
                  <c:v>45381</c:v>
                </c:pt>
                <c:pt idx="30">
                  <c:v>45382</c:v>
                </c:pt>
              </c:numCache>
            </c:numRef>
          </c:cat>
          <c:val>
            <c:numRef>
              <c:f>'Template Report'!$E$560:$E$590</c:f>
              <c:numCache>
                <c:formatCode>General</c:formatCode>
                <c:ptCount val="31"/>
                <c:pt idx="0">
                  <c:v>8</c:v>
                </c:pt>
                <c:pt idx="1">
                  <c:v>4</c:v>
                </c:pt>
                <c:pt idx="2">
                  <c:v>8</c:v>
                </c:pt>
                <c:pt idx="3">
                  <c:v>9</c:v>
                </c:pt>
                <c:pt idx="4">
                  <c:v>9</c:v>
                </c:pt>
                <c:pt idx="5">
                  <c:v>21</c:v>
                </c:pt>
                <c:pt idx="6">
                  <c:v>20</c:v>
                </c:pt>
                <c:pt idx="7">
                  <c:v>5</c:v>
                </c:pt>
                <c:pt idx="8">
                  <c:v>5</c:v>
                </c:pt>
                <c:pt idx="9">
                  <c:v>17</c:v>
                </c:pt>
                <c:pt idx="10">
                  <c:v>9</c:v>
                </c:pt>
                <c:pt idx="11">
                  <c:v>12</c:v>
                </c:pt>
                <c:pt idx="12">
                  <c:v>10</c:v>
                </c:pt>
                <c:pt idx="13">
                  <c:v>31</c:v>
                </c:pt>
                <c:pt idx="14">
                  <c:v>10</c:v>
                </c:pt>
                <c:pt idx="15">
                  <c:v>4</c:v>
                </c:pt>
                <c:pt idx="16">
                  <c:v>11</c:v>
                </c:pt>
                <c:pt idx="17">
                  <c:v>24</c:v>
                </c:pt>
                <c:pt idx="18">
                  <c:v>28</c:v>
                </c:pt>
                <c:pt idx="19">
                  <c:v>22</c:v>
                </c:pt>
                <c:pt idx="20">
                  <c:v>28</c:v>
                </c:pt>
                <c:pt idx="21">
                  <c:v>13</c:v>
                </c:pt>
                <c:pt idx="22">
                  <c:v>20</c:v>
                </c:pt>
                <c:pt idx="23">
                  <c:v>6</c:v>
                </c:pt>
                <c:pt idx="24">
                  <c:v>26</c:v>
                </c:pt>
                <c:pt idx="25">
                  <c:v>45</c:v>
                </c:pt>
                <c:pt idx="26">
                  <c:v>46</c:v>
                </c:pt>
                <c:pt idx="27">
                  <c:v>33</c:v>
                </c:pt>
                <c:pt idx="28">
                  <c:v>20</c:v>
                </c:pt>
                <c:pt idx="29">
                  <c:v>3</c:v>
                </c:pt>
                <c:pt idx="30">
                  <c:v>11</c:v>
                </c:pt>
              </c:numCache>
            </c:numRef>
          </c:val>
          <c:extLst>
            <c:ext xmlns:c16="http://schemas.microsoft.com/office/drawing/2014/chart" uri="{C3380CC4-5D6E-409C-BE32-E72D297353CC}">
              <c16:uniqueId val="{00000000-1BE2-454E-8D85-DFDBC7BACF10}"/>
            </c:ext>
          </c:extLst>
        </c:ser>
        <c:dLbls>
          <c:dLblPos val="outEnd"/>
          <c:showLegendKey val="0"/>
          <c:showVal val="1"/>
          <c:showCatName val="0"/>
          <c:showSerName val="0"/>
          <c:showPercent val="0"/>
          <c:showBubbleSize val="0"/>
        </c:dLbls>
        <c:gapWidth val="219"/>
        <c:overlap val="-27"/>
        <c:axId val="97664008"/>
        <c:axId val="2014421511"/>
      </c:barChart>
      <c:dateAx>
        <c:axId val="97664008"/>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4421511"/>
        <c:crosses val="autoZero"/>
        <c:auto val="1"/>
        <c:lblOffset val="100"/>
        <c:baseTimeUnit val="days"/>
      </c:dateAx>
      <c:valAx>
        <c:axId val="20144215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6640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Traitement S13</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'Template Report'!$D$584:$D$590</c:f>
              <c:numCache>
                <c:formatCode>d\-mmm</c:formatCode>
                <c:ptCount val="7"/>
                <c:pt idx="0">
                  <c:v>45376</c:v>
                </c:pt>
                <c:pt idx="1">
                  <c:v>45377</c:v>
                </c:pt>
                <c:pt idx="2">
                  <c:v>45378</c:v>
                </c:pt>
                <c:pt idx="3">
                  <c:v>45379</c:v>
                </c:pt>
                <c:pt idx="4">
                  <c:v>45380</c:v>
                </c:pt>
                <c:pt idx="5">
                  <c:v>45381</c:v>
                </c:pt>
                <c:pt idx="6">
                  <c:v>45382</c:v>
                </c:pt>
              </c:numCache>
            </c:numRef>
          </c:cat>
          <c:val>
            <c:numRef>
              <c:f>'Template Report'!$E$584:$E$590</c:f>
              <c:numCache>
                <c:formatCode>General</c:formatCode>
                <c:ptCount val="7"/>
                <c:pt idx="0">
                  <c:v>26</c:v>
                </c:pt>
                <c:pt idx="1">
                  <c:v>45</c:v>
                </c:pt>
                <c:pt idx="2">
                  <c:v>46</c:v>
                </c:pt>
                <c:pt idx="3">
                  <c:v>33</c:v>
                </c:pt>
                <c:pt idx="4">
                  <c:v>20</c:v>
                </c:pt>
                <c:pt idx="5">
                  <c:v>3</c:v>
                </c:pt>
                <c:pt idx="6">
                  <c:v>11</c:v>
                </c:pt>
              </c:numCache>
            </c:numRef>
          </c:val>
          <c:extLst>
            <c:ext xmlns:c16="http://schemas.microsoft.com/office/drawing/2014/chart" uri="{C3380CC4-5D6E-409C-BE32-E72D297353CC}">
              <c16:uniqueId val="{00000000-B57B-42F5-AD08-68D14A1C21B6}"/>
            </c:ext>
          </c:extLst>
        </c:ser>
        <c:dLbls>
          <c:dLblPos val="outEnd"/>
          <c:showLegendKey val="0"/>
          <c:showVal val="1"/>
          <c:showCatName val="0"/>
          <c:showSerName val="0"/>
          <c:showPercent val="0"/>
          <c:showBubbleSize val="0"/>
        </c:dLbls>
        <c:gapWidth val="219"/>
        <c:overlap val="-27"/>
        <c:axId val="1207625224"/>
        <c:axId val="195293191"/>
      </c:barChart>
      <c:dateAx>
        <c:axId val="120762522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293191"/>
        <c:crosses val="autoZero"/>
        <c:auto val="1"/>
        <c:lblOffset val="100"/>
        <c:baseTimeUnit val="days"/>
      </c:dateAx>
      <c:valAx>
        <c:axId val="1952931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762522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Traitement S14</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'Template Report'!$D$592:$D$598</c:f>
              <c:numCache>
                <c:formatCode>d\-mmm</c:formatCode>
                <c:ptCount val="7"/>
                <c:pt idx="0">
                  <c:v>45383</c:v>
                </c:pt>
                <c:pt idx="1">
                  <c:v>45384</c:v>
                </c:pt>
                <c:pt idx="2">
                  <c:v>45385</c:v>
                </c:pt>
                <c:pt idx="3">
                  <c:v>45386</c:v>
                </c:pt>
                <c:pt idx="4">
                  <c:v>45387</c:v>
                </c:pt>
                <c:pt idx="5">
                  <c:v>45388</c:v>
                </c:pt>
                <c:pt idx="6">
                  <c:v>45389</c:v>
                </c:pt>
              </c:numCache>
            </c:numRef>
          </c:cat>
          <c:val>
            <c:numRef>
              <c:f>'Template Report'!$E$592:$E$598</c:f>
              <c:numCache>
                <c:formatCode>General</c:formatCode>
                <c:ptCount val="7"/>
                <c:pt idx="0">
                  <c:v>21</c:v>
                </c:pt>
                <c:pt idx="1">
                  <c:v>49</c:v>
                </c:pt>
                <c:pt idx="2">
                  <c:v>31</c:v>
                </c:pt>
                <c:pt idx="3">
                  <c:v>38</c:v>
                </c:pt>
                <c:pt idx="4">
                  <c:v>14</c:v>
                </c:pt>
                <c:pt idx="5">
                  <c:v>95</c:v>
                </c:pt>
                <c:pt idx="6">
                  <c:v>5</c:v>
                </c:pt>
              </c:numCache>
            </c:numRef>
          </c:val>
          <c:extLst>
            <c:ext xmlns:c16="http://schemas.microsoft.com/office/drawing/2014/chart" uri="{C3380CC4-5D6E-409C-BE32-E72D297353CC}">
              <c16:uniqueId val="{00000000-8973-4FFE-9FA7-5C695EF288A1}"/>
            </c:ext>
          </c:extLst>
        </c:ser>
        <c:dLbls>
          <c:dLblPos val="outEnd"/>
          <c:showLegendKey val="0"/>
          <c:showVal val="1"/>
          <c:showCatName val="0"/>
          <c:showSerName val="0"/>
          <c:showPercent val="0"/>
          <c:showBubbleSize val="0"/>
        </c:dLbls>
        <c:gapWidth val="219"/>
        <c:overlap val="-27"/>
        <c:axId val="13571592"/>
        <c:axId val="13573640"/>
      </c:barChart>
      <c:dateAx>
        <c:axId val="13571592"/>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73640"/>
        <c:crosses val="autoZero"/>
        <c:auto val="1"/>
        <c:lblOffset val="100"/>
        <c:baseTimeUnit val="days"/>
      </c:dateAx>
      <c:valAx>
        <c:axId val="135736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7159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Traitement S15</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'Template Report'!$D$599:$D$605</c:f>
              <c:numCache>
                <c:formatCode>d\-mmm</c:formatCode>
                <c:ptCount val="7"/>
                <c:pt idx="0">
                  <c:v>45390</c:v>
                </c:pt>
                <c:pt idx="1">
                  <c:v>45391</c:v>
                </c:pt>
                <c:pt idx="2">
                  <c:v>45392</c:v>
                </c:pt>
                <c:pt idx="3">
                  <c:v>45393</c:v>
                </c:pt>
                <c:pt idx="4">
                  <c:v>45394</c:v>
                </c:pt>
                <c:pt idx="5">
                  <c:v>45395</c:v>
                </c:pt>
                <c:pt idx="6">
                  <c:v>45396</c:v>
                </c:pt>
              </c:numCache>
            </c:numRef>
          </c:cat>
          <c:val>
            <c:numRef>
              <c:f>'Template Report'!$E$599:$E$605</c:f>
              <c:numCache>
                <c:formatCode>General</c:formatCode>
                <c:ptCount val="7"/>
                <c:pt idx="0">
                  <c:v>29</c:v>
                </c:pt>
                <c:pt idx="1">
                  <c:v>28</c:v>
                </c:pt>
                <c:pt idx="2">
                  <c:v>21</c:v>
                </c:pt>
                <c:pt idx="3">
                  <c:v>30</c:v>
                </c:pt>
                <c:pt idx="4">
                  <c:v>9</c:v>
                </c:pt>
                <c:pt idx="5">
                  <c:v>10</c:v>
                </c:pt>
                <c:pt idx="6">
                  <c:v>14</c:v>
                </c:pt>
              </c:numCache>
            </c:numRef>
          </c:val>
          <c:extLst>
            <c:ext xmlns:c16="http://schemas.microsoft.com/office/drawing/2014/chart" uri="{C3380CC4-5D6E-409C-BE32-E72D297353CC}">
              <c16:uniqueId val="{00000000-1B7E-4C35-98CA-4E09E0523CFE}"/>
            </c:ext>
          </c:extLst>
        </c:ser>
        <c:dLbls>
          <c:dLblPos val="outEnd"/>
          <c:showLegendKey val="0"/>
          <c:showVal val="1"/>
          <c:showCatName val="0"/>
          <c:showSerName val="0"/>
          <c:showPercent val="0"/>
          <c:showBubbleSize val="0"/>
        </c:dLbls>
        <c:gapWidth val="219"/>
        <c:overlap val="-27"/>
        <c:axId val="1666940424"/>
        <c:axId val="1670981127"/>
      </c:barChart>
      <c:dateAx>
        <c:axId val="166694042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0981127"/>
        <c:crosses val="autoZero"/>
        <c:auto val="1"/>
        <c:lblOffset val="100"/>
        <c:baseTimeUnit val="days"/>
      </c:dateAx>
      <c:valAx>
        <c:axId val="16709811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694042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Traitement S16</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'Template Report'!$D$606:$D$612</c:f>
              <c:numCache>
                <c:formatCode>d\-mmm</c:formatCode>
                <c:ptCount val="7"/>
                <c:pt idx="0">
                  <c:v>45397</c:v>
                </c:pt>
                <c:pt idx="1">
                  <c:v>45398</c:v>
                </c:pt>
                <c:pt idx="2">
                  <c:v>45399</c:v>
                </c:pt>
                <c:pt idx="3">
                  <c:v>45400</c:v>
                </c:pt>
                <c:pt idx="4">
                  <c:v>45401</c:v>
                </c:pt>
                <c:pt idx="5">
                  <c:v>45402</c:v>
                </c:pt>
                <c:pt idx="6">
                  <c:v>45403</c:v>
                </c:pt>
              </c:numCache>
            </c:numRef>
          </c:cat>
          <c:val>
            <c:numRef>
              <c:f>'Template Report'!$E$606:$E$612</c:f>
              <c:numCache>
                <c:formatCode>General</c:formatCode>
                <c:ptCount val="7"/>
                <c:pt idx="0">
                  <c:v>41</c:v>
                </c:pt>
                <c:pt idx="1">
                  <c:v>31</c:v>
                </c:pt>
                <c:pt idx="2">
                  <c:v>32</c:v>
                </c:pt>
                <c:pt idx="3">
                  <c:v>32</c:v>
                </c:pt>
                <c:pt idx="4">
                  <c:v>12</c:v>
                </c:pt>
                <c:pt idx="5">
                  <c:v>11</c:v>
                </c:pt>
                <c:pt idx="6">
                  <c:v>24</c:v>
                </c:pt>
              </c:numCache>
            </c:numRef>
          </c:val>
          <c:extLst>
            <c:ext xmlns:c16="http://schemas.microsoft.com/office/drawing/2014/chart" uri="{C3380CC4-5D6E-409C-BE32-E72D297353CC}">
              <c16:uniqueId val="{00000000-A0BA-488A-BAA0-CAA2FAAD2FA0}"/>
            </c:ext>
          </c:extLst>
        </c:ser>
        <c:dLbls>
          <c:dLblPos val="outEnd"/>
          <c:showLegendKey val="0"/>
          <c:showVal val="1"/>
          <c:showCatName val="0"/>
          <c:showSerName val="0"/>
          <c:showPercent val="0"/>
          <c:showBubbleSize val="0"/>
        </c:dLbls>
        <c:gapWidth val="219"/>
        <c:overlap val="-27"/>
        <c:axId val="2082697736"/>
        <c:axId val="2082699784"/>
      </c:barChart>
      <c:dateAx>
        <c:axId val="2082697736"/>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2699784"/>
        <c:crosses val="autoZero"/>
        <c:auto val="1"/>
        <c:lblOffset val="100"/>
        <c:baseTimeUnit val="days"/>
      </c:dateAx>
      <c:valAx>
        <c:axId val="20826997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26977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Traitement S17</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'Template Report'!$D$613:$D$619</c:f>
              <c:numCache>
                <c:formatCode>d\-mmm</c:formatCode>
                <c:ptCount val="7"/>
                <c:pt idx="0">
                  <c:v>45404</c:v>
                </c:pt>
                <c:pt idx="1">
                  <c:v>45405</c:v>
                </c:pt>
                <c:pt idx="2">
                  <c:v>45406</c:v>
                </c:pt>
                <c:pt idx="3">
                  <c:v>45407</c:v>
                </c:pt>
                <c:pt idx="4">
                  <c:v>45408</c:v>
                </c:pt>
                <c:pt idx="5">
                  <c:v>45409</c:v>
                </c:pt>
                <c:pt idx="6">
                  <c:v>45410</c:v>
                </c:pt>
              </c:numCache>
            </c:numRef>
          </c:cat>
          <c:val>
            <c:numRef>
              <c:f>'Template Report'!$E$613:$E$619</c:f>
              <c:numCache>
                <c:formatCode>General</c:formatCode>
                <c:ptCount val="7"/>
                <c:pt idx="0">
                  <c:v>42</c:v>
                </c:pt>
                <c:pt idx="1">
                  <c:v>26</c:v>
                </c:pt>
                <c:pt idx="2">
                  <c:v>13</c:v>
                </c:pt>
                <c:pt idx="3">
                  <c:v>22</c:v>
                </c:pt>
                <c:pt idx="4">
                  <c:v>3</c:v>
                </c:pt>
                <c:pt idx="5">
                  <c:v>26</c:v>
                </c:pt>
                <c:pt idx="6">
                  <c:v>21</c:v>
                </c:pt>
              </c:numCache>
            </c:numRef>
          </c:val>
          <c:extLst>
            <c:ext xmlns:c16="http://schemas.microsoft.com/office/drawing/2014/chart" uri="{C3380CC4-5D6E-409C-BE32-E72D297353CC}">
              <c16:uniqueId val="{00000000-DC01-421D-9310-10E7EDE7709C}"/>
            </c:ext>
          </c:extLst>
        </c:ser>
        <c:dLbls>
          <c:dLblPos val="outEnd"/>
          <c:showLegendKey val="0"/>
          <c:showVal val="1"/>
          <c:showCatName val="0"/>
          <c:showSerName val="0"/>
          <c:showPercent val="0"/>
          <c:showBubbleSize val="0"/>
        </c:dLbls>
        <c:gapWidth val="219"/>
        <c:overlap val="-27"/>
        <c:axId val="317661704"/>
        <c:axId val="317663752"/>
      </c:barChart>
      <c:dateAx>
        <c:axId val="31766170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7663752"/>
        <c:crosses val="autoZero"/>
        <c:auto val="1"/>
        <c:lblOffset val="100"/>
        <c:baseTimeUnit val="days"/>
      </c:dateAx>
      <c:valAx>
        <c:axId val="3176637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766170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Traitement AVRIL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'Template Report'!$D$592:$D$621</c:f>
              <c:numCache>
                <c:formatCode>d\-mmm</c:formatCode>
                <c:ptCount val="30"/>
                <c:pt idx="0">
                  <c:v>45383</c:v>
                </c:pt>
                <c:pt idx="1">
                  <c:v>45384</c:v>
                </c:pt>
                <c:pt idx="2">
                  <c:v>45385</c:v>
                </c:pt>
                <c:pt idx="3">
                  <c:v>45386</c:v>
                </c:pt>
                <c:pt idx="4">
                  <c:v>45387</c:v>
                </c:pt>
                <c:pt idx="5">
                  <c:v>45388</c:v>
                </c:pt>
                <c:pt idx="6">
                  <c:v>45389</c:v>
                </c:pt>
                <c:pt idx="7">
                  <c:v>45390</c:v>
                </c:pt>
                <c:pt idx="8">
                  <c:v>45391</c:v>
                </c:pt>
                <c:pt idx="9">
                  <c:v>45392</c:v>
                </c:pt>
                <c:pt idx="10">
                  <c:v>45393</c:v>
                </c:pt>
                <c:pt idx="11">
                  <c:v>45394</c:v>
                </c:pt>
                <c:pt idx="12">
                  <c:v>45395</c:v>
                </c:pt>
                <c:pt idx="13">
                  <c:v>45396</c:v>
                </c:pt>
                <c:pt idx="14">
                  <c:v>45397</c:v>
                </c:pt>
                <c:pt idx="15">
                  <c:v>45398</c:v>
                </c:pt>
                <c:pt idx="16">
                  <c:v>45399</c:v>
                </c:pt>
                <c:pt idx="17">
                  <c:v>45400</c:v>
                </c:pt>
                <c:pt idx="18">
                  <c:v>45401</c:v>
                </c:pt>
                <c:pt idx="19">
                  <c:v>45402</c:v>
                </c:pt>
                <c:pt idx="20">
                  <c:v>45403</c:v>
                </c:pt>
                <c:pt idx="21">
                  <c:v>45404</c:v>
                </c:pt>
                <c:pt idx="22">
                  <c:v>45405</c:v>
                </c:pt>
                <c:pt idx="23">
                  <c:v>45406</c:v>
                </c:pt>
                <c:pt idx="24">
                  <c:v>45407</c:v>
                </c:pt>
                <c:pt idx="25">
                  <c:v>45408</c:v>
                </c:pt>
                <c:pt idx="26">
                  <c:v>45409</c:v>
                </c:pt>
                <c:pt idx="27">
                  <c:v>45410</c:v>
                </c:pt>
                <c:pt idx="28">
                  <c:v>45411</c:v>
                </c:pt>
                <c:pt idx="29">
                  <c:v>45412</c:v>
                </c:pt>
              </c:numCache>
            </c:numRef>
          </c:cat>
          <c:val>
            <c:numRef>
              <c:f>'Template Report'!$E$592:$E$621</c:f>
              <c:numCache>
                <c:formatCode>General</c:formatCode>
                <c:ptCount val="30"/>
                <c:pt idx="0">
                  <c:v>21</c:v>
                </c:pt>
                <c:pt idx="1">
                  <c:v>49</c:v>
                </c:pt>
                <c:pt idx="2">
                  <c:v>31</c:v>
                </c:pt>
                <c:pt idx="3">
                  <c:v>38</c:v>
                </c:pt>
                <c:pt idx="4">
                  <c:v>14</c:v>
                </c:pt>
                <c:pt idx="5">
                  <c:v>95</c:v>
                </c:pt>
                <c:pt idx="6">
                  <c:v>5</c:v>
                </c:pt>
                <c:pt idx="7">
                  <c:v>29</c:v>
                </c:pt>
                <c:pt idx="8">
                  <c:v>28</c:v>
                </c:pt>
                <c:pt idx="9">
                  <c:v>21</c:v>
                </c:pt>
                <c:pt idx="10">
                  <c:v>30</c:v>
                </c:pt>
                <c:pt idx="11">
                  <c:v>9</c:v>
                </c:pt>
                <c:pt idx="12">
                  <c:v>10</c:v>
                </c:pt>
                <c:pt idx="13">
                  <c:v>14</c:v>
                </c:pt>
                <c:pt idx="14">
                  <c:v>41</c:v>
                </c:pt>
                <c:pt idx="15">
                  <c:v>31</c:v>
                </c:pt>
                <c:pt idx="16">
                  <c:v>32</c:v>
                </c:pt>
                <c:pt idx="17">
                  <c:v>32</c:v>
                </c:pt>
                <c:pt idx="18">
                  <c:v>12</c:v>
                </c:pt>
                <c:pt idx="19">
                  <c:v>11</c:v>
                </c:pt>
                <c:pt idx="20">
                  <c:v>24</c:v>
                </c:pt>
                <c:pt idx="21">
                  <c:v>42</c:v>
                </c:pt>
                <c:pt idx="22">
                  <c:v>26</c:v>
                </c:pt>
                <c:pt idx="23">
                  <c:v>13</c:v>
                </c:pt>
                <c:pt idx="24">
                  <c:v>22</c:v>
                </c:pt>
                <c:pt idx="25">
                  <c:v>3</c:v>
                </c:pt>
                <c:pt idx="26">
                  <c:v>26</c:v>
                </c:pt>
                <c:pt idx="27">
                  <c:v>21</c:v>
                </c:pt>
                <c:pt idx="28">
                  <c:v>28</c:v>
                </c:pt>
                <c:pt idx="29">
                  <c:v>24</c:v>
                </c:pt>
              </c:numCache>
            </c:numRef>
          </c:val>
          <c:extLst>
            <c:ext xmlns:c16="http://schemas.microsoft.com/office/drawing/2014/chart" uri="{C3380CC4-5D6E-409C-BE32-E72D297353CC}">
              <c16:uniqueId val="{00000000-11E6-4FB4-86B5-D5CB6A14F67A}"/>
            </c:ext>
          </c:extLst>
        </c:ser>
        <c:dLbls>
          <c:dLblPos val="outEnd"/>
          <c:showLegendKey val="0"/>
          <c:showVal val="1"/>
          <c:showCatName val="0"/>
          <c:showSerName val="0"/>
          <c:showPercent val="0"/>
          <c:showBubbleSize val="0"/>
        </c:dLbls>
        <c:gapWidth val="219"/>
        <c:overlap val="-27"/>
        <c:axId val="1237808135"/>
        <c:axId val="1237811207"/>
      </c:barChart>
      <c:dateAx>
        <c:axId val="1237808135"/>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7811207"/>
        <c:crosses val="autoZero"/>
        <c:auto val="1"/>
        <c:lblOffset val="100"/>
        <c:baseTimeUnit val="days"/>
      </c:dateAx>
      <c:valAx>
        <c:axId val="12378112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780813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Traitement S14</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'Template Report'!$D$216:$D$222</c:f>
              <c:numCache>
                <c:formatCode>d\-mmm</c:formatCode>
                <c:ptCount val="7"/>
                <c:pt idx="0">
                  <c:v>45019</c:v>
                </c:pt>
                <c:pt idx="1">
                  <c:v>45020</c:v>
                </c:pt>
                <c:pt idx="2">
                  <c:v>45021</c:v>
                </c:pt>
                <c:pt idx="3">
                  <c:v>45022</c:v>
                </c:pt>
                <c:pt idx="4">
                  <c:v>45023</c:v>
                </c:pt>
                <c:pt idx="5">
                  <c:v>45024</c:v>
                </c:pt>
                <c:pt idx="6">
                  <c:v>45025</c:v>
                </c:pt>
              </c:numCache>
            </c:numRef>
          </c:cat>
          <c:val>
            <c:numRef>
              <c:f>'Template Report'!$E$216:$E$222</c:f>
              <c:numCache>
                <c:formatCode>General</c:formatCode>
                <c:ptCount val="7"/>
                <c:pt idx="0">
                  <c:v>24</c:v>
                </c:pt>
                <c:pt idx="1">
                  <c:v>26</c:v>
                </c:pt>
                <c:pt idx="2">
                  <c:v>10</c:v>
                </c:pt>
                <c:pt idx="3">
                  <c:v>16</c:v>
                </c:pt>
                <c:pt idx="4">
                  <c:v>14</c:v>
                </c:pt>
                <c:pt idx="5">
                  <c:v>11</c:v>
                </c:pt>
                <c:pt idx="6">
                  <c:v>5</c:v>
                </c:pt>
              </c:numCache>
            </c:numRef>
          </c:val>
          <c:extLst>
            <c:ext xmlns:c16="http://schemas.microsoft.com/office/drawing/2014/chart" uri="{C3380CC4-5D6E-409C-BE32-E72D297353CC}">
              <c16:uniqueId val="{00000001-A6CA-49A1-91C4-4382D47E178C}"/>
            </c:ext>
          </c:extLst>
        </c:ser>
        <c:dLbls>
          <c:dLblPos val="outEnd"/>
          <c:showLegendKey val="0"/>
          <c:showVal val="1"/>
          <c:showCatName val="0"/>
          <c:showSerName val="0"/>
          <c:showPercent val="0"/>
          <c:showBubbleSize val="0"/>
        </c:dLbls>
        <c:gapWidth val="219"/>
        <c:overlap val="-27"/>
        <c:axId val="552153863"/>
        <c:axId val="118444263"/>
      </c:barChart>
      <c:dateAx>
        <c:axId val="552153863"/>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444263"/>
        <c:crosses val="autoZero"/>
        <c:auto val="1"/>
        <c:lblOffset val="100"/>
        <c:baseTimeUnit val="days"/>
      </c:dateAx>
      <c:valAx>
        <c:axId val="1184442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215386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Traitement S18</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'Template Report'!$D$620:$D$627</c:f>
              <c:numCache>
                <c:formatCode>d\-mmm</c:formatCode>
                <c:ptCount val="8"/>
                <c:pt idx="0">
                  <c:v>45411</c:v>
                </c:pt>
                <c:pt idx="1">
                  <c:v>45412</c:v>
                </c:pt>
                <c:pt idx="3">
                  <c:v>45413</c:v>
                </c:pt>
                <c:pt idx="4">
                  <c:v>45414</c:v>
                </c:pt>
                <c:pt idx="5">
                  <c:v>45415</c:v>
                </c:pt>
                <c:pt idx="6">
                  <c:v>45416</c:v>
                </c:pt>
                <c:pt idx="7">
                  <c:v>45417</c:v>
                </c:pt>
              </c:numCache>
            </c:numRef>
          </c:cat>
          <c:val>
            <c:numRef>
              <c:f>'Template Report'!$E$620:$E$627</c:f>
              <c:numCache>
                <c:formatCode>General</c:formatCode>
                <c:ptCount val="8"/>
                <c:pt idx="0">
                  <c:v>28</c:v>
                </c:pt>
                <c:pt idx="1">
                  <c:v>24</c:v>
                </c:pt>
                <c:pt idx="3">
                  <c:v>17</c:v>
                </c:pt>
                <c:pt idx="4">
                  <c:v>21</c:v>
                </c:pt>
                <c:pt idx="5">
                  <c:v>16</c:v>
                </c:pt>
                <c:pt idx="6">
                  <c:v>19</c:v>
                </c:pt>
                <c:pt idx="7">
                  <c:v>10</c:v>
                </c:pt>
              </c:numCache>
            </c:numRef>
          </c:val>
          <c:extLst>
            <c:ext xmlns:c16="http://schemas.microsoft.com/office/drawing/2014/chart" uri="{C3380CC4-5D6E-409C-BE32-E72D297353CC}">
              <c16:uniqueId val="{00000000-9B52-4201-B131-F265AC33745B}"/>
            </c:ext>
          </c:extLst>
        </c:ser>
        <c:dLbls>
          <c:dLblPos val="outEnd"/>
          <c:showLegendKey val="0"/>
          <c:showVal val="1"/>
          <c:showCatName val="0"/>
          <c:showSerName val="0"/>
          <c:showPercent val="0"/>
          <c:showBubbleSize val="0"/>
        </c:dLbls>
        <c:gapWidth val="219"/>
        <c:overlap val="-27"/>
        <c:axId val="383771144"/>
        <c:axId val="383773192"/>
      </c:barChart>
      <c:dateAx>
        <c:axId val="3837711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3773192"/>
        <c:crosses val="autoZero"/>
        <c:auto val="1"/>
        <c:lblOffset val="100"/>
        <c:baseTimeUnit val="days"/>
      </c:dateAx>
      <c:valAx>
        <c:axId val="3837731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37711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Traitement S19</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'Template Report'!$D$628:$D$634</c:f>
              <c:numCache>
                <c:formatCode>d\-mmm</c:formatCode>
                <c:ptCount val="7"/>
                <c:pt idx="0">
                  <c:v>45418</c:v>
                </c:pt>
                <c:pt idx="1">
                  <c:v>45419</c:v>
                </c:pt>
                <c:pt idx="2">
                  <c:v>45420</c:v>
                </c:pt>
                <c:pt idx="3">
                  <c:v>45421</c:v>
                </c:pt>
                <c:pt idx="4">
                  <c:v>45422</c:v>
                </c:pt>
                <c:pt idx="5">
                  <c:v>45423</c:v>
                </c:pt>
                <c:pt idx="6">
                  <c:v>45424</c:v>
                </c:pt>
              </c:numCache>
            </c:numRef>
          </c:cat>
          <c:val>
            <c:numRef>
              <c:f>'Template Report'!$E$628:$E$634</c:f>
              <c:numCache>
                <c:formatCode>General</c:formatCode>
                <c:ptCount val="7"/>
                <c:pt idx="0">
                  <c:v>19</c:v>
                </c:pt>
                <c:pt idx="1">
                  <c:v>26</c:v>
                </c:pt>
                <c:pt idx="2">
                  <c:v>23</c:v>
                </c:pt>
                <c:pt idx="3">
                  <c:v>20</c:v>
                </c:pt>
                <c:pt idx="4">
                  <c:v>13</c:v>
                </c:pt>
                <c:pt idx="5">
                  <c:v>20</c:v>
                </c:pt>
                <c:pt idx="6">
                  <c:v>5</c:v>
                </c:pt>
              </c:numCache>
            </c:numRef>
          </c:val>
          <c:extLst>
            <c:ext xmlns:c16="http://schemas.microsoft.com/office/drawing/2014/chart" uri="{C3380CC4-5D6E-409C-BE32-E72D297353CC}">
              <c16:uniqueId val="{00000000-72B3-42EF-9A1E-A667E28F31C8}"/>
            </c:ext>
          </c:extLst>
        </c:ser>
        <c:dLbls>
          <c:dLblPos val="outEnd"/>
          <c:showLegendKey val="0"/>
          <c:showVal val="1"/>
          <c:showCatName val="0"/>
          <c:showSerName val="0"/>
          <c:showPercent val="0"/>
          <c:showBubbleSize val="0"/>
        </c:dLbls>
        <c:gapWidth val="219"/>
        <c:overlap val="-27"/>
        <c:axId val="1622384647"/>
        <c:axId val="1622386695"/>
      </c:barChart>
      <c:dateAx>
        <c:axId val="1622384647"/>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2386695"/>
        <c:crosses val="autoZero"/>
        <c:auto val="1"/>
        <c:lblOffset val="100"/>
        <c:baseTimeUnit val="days"/>
      </c:dateAx>
      <c:valAx>
        <c:axId val="16223866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238464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Traitement S20</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'Template Report'!$D$635:$D$641</c:f>
              <c:numCache>
                <c:formatCode>d\-mmm</c:formatCode>
                <c:ptCount val="7"/>
                <c:pt idx="0">
                  <c:v>45425</c:v>
                </c:pt>
                <c:pt idx="1">
                  <c:v>45426</c:v>
                </c:pt>
                <c:pt idx="2">
                  <c:v>45427</c:v>
                </c:pt>
                <c:pt idx="3">
                  <c:v>45428</c:v>
                </c:pt>
                <c:pt idx="4">
                  <c:v>45429</c:v>
                </c:pt>
                <c:pt idx="5">
                  <c:v>45430</c:v>
                </c:pt>
                <c:pt idx="6">
                  <c:v>45431</c:v>
                </c:pt>
              </c:numCache>
            </c:numRef>
          </c:cat>
          <c:val>
            <c:numRef>
              <c:f>'Template Report'!$E$635:$E$641</c:f>
              <c:numCache>
                <c:formatCode>General</c:formatCode>
                <c:ptCount val="7"/>
                <c:pt idx="0">
                  <c:v>35</c:v>
                </c:pt>
                <c:pt idx="1">
                  <c:v>35</c:v>
                </c:pt>
                <c:pt idx="2">
                  <c:v>14</c:v>
                </c:pt>
                <c:pt idx="3">
                  <c:v>30</c:v>
                </c:pt>
                <c:pt idx="4">
                  <c:v>15</c:v>
                </c:pt>
                <c:pt idx="5">
                  <c:v>19</c:v>
                </c:pt>
                <c:pt idx="6">
                  <c:v>26</c:v>
                </c:pt>
              </c:numCache>
            </c:numRef>
          </c:val>
          <c:extLst>
            <c:ext xmlns:c16="http://schemas.microsoft.com/office/drawing/2014/chart" uri="{C3380CC4-5D6E-409C-BE32-E72D297353CC}">
              <c16:uniqueId val="{00000000-ECF9-4127-B263-E95442CA6CC6}"/>
            </c:ext>
          </c:extLst>
        </c:ser>
        <c:dLbls>
          <c:dLblPos val="outEnd"/>
          <c:showLegendKey val="0"/>
          <c:showVal val="1"/>
          <c:showCatName val="0"/>
          <c:showSerName val="0"/>
          <c:showPercent val="0"/>
          <c:showBubbleSize val="0"/>
        </c:dLbls>
        <c:gapWidth val="219"/>
        <c:overlap val="-27"/>
        <c:axId val="1266888200"/>
        <c:axId val="1266898440"/>
      </c:barChart>
      <c:dateAx>
        <c:axId val="1266888200"/>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6898440"/>
        <c:crosses val="autoZero"/>
        <c:auto val="1"/>
        <c:lblOffset val="100"/>
        <c:baseTimeUnit val="days"/>
      </c:dateAx>
      <c:valAx>
        <c:axId val="12668984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688820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Traitement S21</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'Template Report'!$D$642:$D$648</c:f>
              <c:numCache>
                <c:formatCode>d\-mmm</c:formatCode>
                <c:ptCount val="7"/>
                <c:pt idx="0">
                  <c:v>45432</c:v>
                </c:pt>
                <c:pt idx="1">
                  <c:v>45433</c:v>
                </c:pt>
                <c:pt idx="2">
                  <c:v>45434</c:v>
                </c:pt>
                <c:pt idx="3">
                  <c:v>45435</c:v>
                </c:pt>
                <c:pt idx="4">
                  <c:v>45436</c:v>
                </c:pt>
                <c:pt idx="5">
                  <c:v>45437</c:v>
                </c:pt>
                <c:pt idx="6">
                  <c:v>45438</c:v>
                </c:pt>
              </c:numCache>
            </c:numRef>
          </c:cat>
          <c:val>
            <c:numRef>
              <c:f>'Template Report'!$E$642:$E$648</c:f>
              <c:numCache>
                <c:formatCode>General</c:formatCode>
                <c:ptCount val="7"/>
                <c:pt idx="0">
                  <c:v>29</c:v>
                </c:pt>
                <c:pt idx="1">
                  <c:v>47</c:v>
                </c:pt>
                <c:pt idx="2">
                  <c:v>7</c:v>
                </c:pt>
                <c:pt idx="3">
                  <c:v>47</c:v>
                </c:pt>
                <c:pt idx="4">
                  <c:v>8</c:v>
                </c:pt>
                <c:pt idx="5">
                  <c:v>23</c:v>
                </c:pt>
                <c:pt idx="6">
                  <c:v>5</c:v>
                </c:pt>
              </c:numCache>
            </c:numRef>
          </c:val>
          <c:extLst>
            <c:ext xmlns:c16="http://schemas.microsoft.com/office/drawing/2014/chart" uri="{C3380CC4-5D6E-409C-BE32-E72D297353CC}">
              <c16:uniqueId val="{00000000-F416-4F34-BCC5-065B01D57EC8}"/>
            </c:ext>
          </c:extLst>
        </c:ser>
        <c:dLbls>
          <c:dLblPos val="outEnd"/>
          <c:showLegendKey val="0"/>
          <c:showVal val="1"/>
          <c:showCatName val="0"/>
          <c:showSerName val="0"/>
          <c:showPercent val="0"/>
          <c:showBubbleSize val="0"/>
        </c:dLbls>
        <c:gapWidth val="219"/>
        <c:overlap val="-27"/>
        <c:axId val="296444424"/>
        <c:axId val="296454152"/>
      </c:barChart>
      <c:dateAx>
        <c:axId val="29644442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6454152"/>
        <c:crosses val="autoZero"/>
        <c:auto val="1"/>
        <c:lblOffset val="100"/>
        <c:baseTimeUnit val="days"/>
      </c:dateAx>
      <c:valAx>
        <c:axId val="2964541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644442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Traitement S22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'Template Report'!$D$649:$D$655</c:f>
              <c:numCache>
                <c:formatCode>d\-mmm</c:formatCode>
                <c:ptCount val="7"/>
                <c:pt idx="0">
                  <c:v>45439</c:v>
                </c:pt>
                <c:pt idx="1">
                  <c:v>45440</c:v>
                </c:pt>
                <c:pt idx="2">
                  <c:v>45441</c:v>
                </c:pt>
                <c:pt idx="3">
                  <c:v>45442</c:v>
                </c:pt>
                <c:pt idx="4">
                  <c:v>45443</c:v>
                </c:pt>
                <c:pt idx="5">
                  <c:v>45444</c:v>
                </c:pt>
                <c:pt idx="6">
                  <c:v>45445</c:v>
                </c:pt>
              </c:numCache>
            </c:numRef>
          </c:cat>
          <c:val>
            <c:numRef>
              <c:f>'Template Report'!$E$649:$E$655</c:f>
              <c:numCache>
                <c:formatCode>General</c:formatCode>
                <c:ptCount val="7"/>
                <c:pt idx="0">
                  <c:v>66</c:v>
                </c:pt>
                <c:pt idx="1">
                  <c:v>54</c:v>
                </c:pt>
                <c:pt idx="2">
                  <c:v>10</c:v>
                </c:pt>
                <c:pt idx="3">
                  <c:v>75</c:v>
                </c:pt>
                <c:pt idx="4">
                  <c:v>90</c:v>
                </c:pt>
                <c:pt idx="5">
                  <c:v>49</c:v>
                </c:pt>
                <c:pt idx="6">
                  <c:v>34</c:v>
                </c:pt>
              </c:numCache>
            </c:numRef>
          </c:val>
          <c:extLst>
            <c:ext xmlns:c16="http://schemas.microsoft.com/office/drawing/2014/chart" uri="{C3380CC4-5D6E-409C-BE32-E72D297353CC}">
              <c16:uniqueId val="{00000000-42E7-4E52-976D-20B1C0ABAD14}"/>
            </c:ext>
          </c:extLst>
        </c:ser>
        <c:dLbls>
          <c:dLblPos val="outEnd"/>
          <c:showLegendKey val="0"/>
          <c:showVal val="1"/>
          <c:showCatName val="0"/>
          <c:showSerName val="0"/>
          <c:showPercent val="0"/>
          <c:showBubbleSize val="0"/>
        </c:dLbls>
        <c:gapWidth val="219"/>
        <c:overlap val="-27"/>
        <c:axId val="430262280"/>
        <c:axId val="430256136"/>
      </c:barChart>
      <c:dateAx>
        <c:axId val="430262280"/>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0256136"/>
        <c:crosses val="autoZero"/>
        <c:auto val="1"/>
        <c:lblOffset val="100"/>
        <c:baseTimeUnit val="days"/>
      </c:dateAx>
      <c:valAx>
        <c:axId val="4302561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02622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Traitement S23</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'Template Report'!$D$656:$D$662</c:f>
              <c:numCache>
                <c:formatCode>d\-mmm</c:formatCode>
                <c:ptCount val="7"/>
                <c:pt idx="0">
                  <c:v>45446</c:v>
                </c:pt>
                <c:pt idx="1">
                  <c:v>45447</c:v>
                </c:pt>
                <c:pt idx="2">
                  <c:v>45448</c:v>
                </c:pt>
                <c:pt idx="3">
                  <c:v>45449</c:v>
                </c:pt>
                <c:pt idx="4">
                  <c:v>45450</c:v>
                </c:pt>
                <c:pt idx="5">
                  <c:v>45451</c:v>
                </c:pt>
                <c:pt idx="6">
                  <c:v>45452</c:v>
                </c:pt>
              </c:numCache>
            </c:numRef>
          </c:cat>
          <c:val>
            <c:numRef>
              <c:f>'Template Report'!$E$656:$E$662</c:f>
              <c:numCache>
                <c:formatCode>General</c:formatCode>
                <c:ptCount val="7"/>
                <c:pt idx="0">
                  <c:v>50</c:v>
                </c:pt>
                <c:pt idx="1">
                  <c:v>44</c:v>
                </c:pt>
                <c:pt idx="2">
                  <c:v>36</c:v>
                </c:pt>
                <c:pt idx="3">
                  <c:v>36</c:v>
                </c:pt>
                <c:pt idx="4">
                  <c:v>19</c:v>
                </c:pt>
                <c:pt idx="5">
                  <c:v>20</c:v>
                </c:pt>
                <c:pt idx="6">
                  <c:v>19</c:v>
                </c:pt>
              </c:numCache>
            </c:numRef>
          </c:val>
          <c:extLst>
            <c:ext xmlns:c16="http://schemas.microsoft.com/office/drawing/2014/chart" uri="{C3380CC4-5D6E-409C-BE32-E72D297353CC}">
              <c16:uniqueId val="{00000000-430F-4480-9994-1286663E9774}"/>
            </c:ext>
          </c:extLst>
        </c:ser>
        <c:dLbls>
          <c:dLblPos val="outEnd"/>
          <c:showLegendKey val="0"/>
          <c:showVal val="1"/>
          <c:showCatName val="0"/>
          <c:showSerName val="0"/>
          <c:showPercent val="0"/>
          <c:showBubbleSize val="0"/>
        </c:dLbls>
        <c:gapWidth val="219"/>
        <c:overlap val="-27"/>
        <c:axId val="1976801799"/>
        <c:axId val="1632526856"/>
      </c:barChart>
      <c:dateAx>
        <c:axId val="1976801799"/>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2526856"/>
        <c:crosses val="autoZero"/>
        <c:auto val="1"/>
        <c:lblOffset val="100"/>
        <c:baseTimeUnit val="days"/>
      </c:dateAx>
      <c:valAx>
        <c:axId val="16325268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68017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Traitement S24</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'Template Report'!$D$663:$D$669</c:f>
              <c:numCache>
                <c:formatCode>d\-mmm</c:formatCode>
                <c:ptCount val="7"/>
                <c:pt idx="0">
                  <c:v>45453</c:v>
                </c:pt>
                <c:pt idx="1">
                  <c:v>45454</c:v>
                </c:pt>
                <c:pt idx="2">
                  <c:v>45455</c:v>
                </c:pt>
                <c:pt idx="3">
                  <c:v>45456</c:v>
                </c:pt>
                <c:pt idx="4">
                  <c:v>45457</c:v>
                </c:pt>
                <c:pt idx="5">
                  <c:v>45458</c:v>
                </c:pt>
                <c:pt idx="6">
                  <c:v>45459</c:v>
                </c:pt>
              </c:numCache>
            </c:numRef>
          </c:cat>
          <c:val>
            <c:numRef>
              <c:f>'Template Report'!$E$663:$E$669</c:f>
              <c:numCache>
                <c:formatCode>General</c:formatCode>
                <c:ptCount val="7"/>
                <c:pt idx="0">
                  <c:v>39</c:v>
                </c:pt>
                <c:pt idx="1">
                  <c:v>34</c:v>
                </c:pt>
                <c:pt idx="2">
                  <c:v>36</c:v>
                </c:pt>
                <c:pt idx="3">
                  <c:v>25</c:v>
                </c:pt>
                <c:pt idx="4">
                  <c:v>45</c:v>
                </c:pt>
                <c:pt idx="5">
                  <c:v>18</c:v>
                </c:pt>
                <c:pt idx="6">
                  <c:v>17</c:v>
                </c:pt>
              </c:numCache>
            </c:numRef>
          </c:val>
          <c:extLst>
            <c:ext xmlns:c16="http://schemas.microsoft.com/office/drawing/2014/chart" uri="{C3380CC4-5D6E-409C-BE32-E72D297353CC}">
              <c16:uniqueId val="{00000000-0ADF-4C15-AF03-1A4BBB467053}"/>
            </c:ext>
          </c:extLst>
        </c:ser>
        <c:dLbls>
          <c:dLblPos val="outEnd"/>
          <c:showLegendKey val="0"/>
          <c:showVal val="1"/>
          <c:showCatName val="0"/>
          <c:showSerName val="0"/>
          <c:showPercent val="0"/>
          <c:showBubbleSize val="0"/>
        </c:dLbls>
        <c:gapWidth val="219"/>
        <c:overlap val="-27"/>
        <c:axId val="988445703"/>
        <c:axId val="988460039"/>
      </c:barChart>
      <c:dateAx>
        <c:axId val="988445703"/>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8460039"/>
        <c:crosses val="autoZero"/>
        <c:auto val="1"/>
        <c:lblOffset val="100"/>
        <c:baseTimeUnit val="days"/>
      </c:dateAx>
      <c:valAx>
        <c:axId val="9884600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84457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Traitement S25</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'Template Report'!$D$670:$D$676</c:f>
              <c:numCache>
                <c:formatCode>d\-mmm</c:formatCode>
                <c:ptCount val="7"/>
                <c:pt idx="0">
                  <c:v>45460</c:v>
                </c:pt>
                <c:pt idx="1">
                  <c:v>45461</c:v>
                </c:pt>
                <c:pt idx="2">
                  <c:v>45462</c:v>
                </c:pt>
                <c:pt idx="3">
                  <c:v>45463</c:v>
                </c:pt>
                <c:pt idx="4">
                  <c:v>45464</c:v>
                </c:pt>
                <c:pt idx="5">
                  <c:v>45465</c:v>
                </c:pt>
                <c:pt idx="6">
                  <c:v>45466</c:v>
                </c:pt>
              </c:numCache>
            </c:numRef>
          </c:cat>
          <c:val>
            <c:numRef>
              <c:f>'Template Report'!$E$670:$E$676</c:f>
              <c:numCache>
                <c:formatCode>General</c:formatCode>
                <c:ptCount val="7"/>
                <c:pt idx="0">
                  <c:v>37</c:v>
                </c:pt>
                <c:pt idx="1">
                  <c:v>44</c:v>
                </c:pt>
                <c:pt idx="2">
                  <c:v>25</c:v>
                </c:pt>
                <c:pt idx="3">
                  <c:v>45</c:v>
                </c:pt>
                <c:pt idx="4">
                  <c:v>40</c:v>
                </c:pt>
                <c:pt idx="5">
                  <c:v>44</c:v>
                </c:pt>
                <c:pt idx="6">
                  <c:v>34</c:v>
                </c:pt>
              </c:numCache>
            </c:numRef>
          </c:val>
          <c:extLst>
            <c:ext xmlns:c16="http://schemas.microsoft.com/office/drawing/2014/chart" uri="{C3380CC4-5D6E-409C-BE32-E72D297353CC}">
              <c16:uniqueId val="{00000000-0D34-476F-AFFD-217B89292713}"/>
            </c:ext>
          </c:extLst>
        </c:ser>
        <c:dLbls>
          <c:dLblPos val="outEnd"/>
          <c:showLegendKey val="0"/>
          <c:showVal val="1"/>
          <c:showCatName val="0"/>
          <c:showSerName val="0"/>
          <c:showPercent val="0"/>
          <c:showBubbleSize val="0"/>
        </c:dLbls>
        <c:gapWidth val="219"/>
        <c:overlap val="-27"/>
        <c:axId val="553323016"/>
        <c:axId val="553325064"/>
      </c:barChart>
      <c:dateAx>
        <c:axId val="553323016"/>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3325064"/>
        <c:crosses val="autoZero"/>
        <c:auto val="1"/>
        <c:lblOffset val="100"/>
        <c:baseTimeUnit val="days"/>
      </c:dateAx>
      <c:valAx>
        <c:axId val="5533250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33230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Traitement S26</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'Template Report'!$D$677:$D$683</c:f>
              <c:numCache>
                <c:formatCode>d\-mmm</c:formatCode>
                <c:ptCount val="7"/>
                <c:pt idx="0">
                  <c:v>45467</c:v>
                </c:pt>
                <c:pt idx="1">
                  <c:v>45468</c:v>
                </c:pt>
                <c:pt idx="2">
                  <c:v>45469</c:v>
                </c:pt>
                <c:pt idx="3">
                  <c:v>45470</c:v>
                </c:pt>
                <c:pt idx="4">
                  <c:v>45471</c:v>
                </c:pt>
                <c:pt idx="5">
                  <c:v>45472</c:v>
                </c:pt>
                <c:pt idx="6">
                  <c:v>45473</c:v>
                </c:pt>
              </c:numCache>
            </c:numRef>
          </c:cat>
          <c:val>
            <c:numRef>
              <c:f>'Template Report'!$E$677:$E$683</c:f>
              <c:numCache>
                <c:formatCode>General</c:formatCode>
                <c:ptCount val="7"/>
                <c:pt idx="0">
                  <c:v>63</c:v>
                </c:pt>
                <c:pt idx="1">
                  <c:v>41</c:v>
                </c:pt>
                <c:pt idx="2">
                  <c:v>69</c:v>
                </c:pt>
                <c:pt idx="3">
                  <c:v>89</c:v>
                </c:pt>
                <c:pt idx="4">
                  <c:v>45</c:v>
                </c:pt>
                <c:pt idx="5">
                  <c:v>34</c:v>
                </c:pt>
                <c:pt idx="6">
                  <c:v>52</c:v>
                </c:pt>
              </c:numCache>
            </c:numRef>
          </c:val>
          <c:extLst>
            <c:ext xmlns:c16="http://schemas.microsoft.com/office/drawing/2014/chart" uri="{C3380CC4-5D6E-409C-BE32-E72D297353CC}">
              <c16:uniqueId val="{00000000-E41B-408D-AC50-D5504D9B2B2F}"/>
            </c:ext>
          </c:extLst>
        </c:ser>
        <c:dLbls>
          <c:dLblPos val="outEnd"/>
          <c:showLegendKey val="0"/>
          <c:showVal val="1"/>
          <c:showCatName val="0"/>
          <c:showSerName val="0"/>
          <c:showPercent val="0"/>
          <c:showBubbleSize val="0"/>
        </c:dLbls>
        <c:gapWidth val="219"/>
        <c:overlap val="-27"/>
        <c:axId val="1055862279"/>
        <c:axId val="55017991"/>
      </c:barChart>
      <c:dateAx>
        <c:axId val="1055862279"/>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017991"/>
        <c:crosses val="autoZero"/>
        <c:auto val="1"/>
        <c:lblOffset val="100"/>
        <c:baseTimeUnit val="days"/>
      </c:dateAx>
      <c:valAx>
        <c:axId val="550179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586227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Traitement JUIN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'Template Report'!$D$654:$D$683</c:f>
              <c:numCache>
                <c:formatCode>d\-mmm</c:formatCode>
                <c:ptCount val="30"/>
                <c:pt idx="0">
                  <c:v>45444</c:v>
                </c:pt>
                <c:pt idx="1">
                  <c:v>45445</c:v>
                </c:pt>
                <c:pt idx="2">
                  <c:v>45446</c:v>
                </c:pt>
                <c:pt idx="3">
                  <c:v>45447</c:v>
                </c:pt>
                <c:pt idx="4">
                  <c:v>45448</c:v>
                </c:pt>
                <c:pt idx="5">
                  <c:v>45449</c:v>
                </c:pt>
                <c:pt idx="6">
                  <c:v>45450</c:v>
                </c:pt>
                <c:pt idx="7">
                  <c:v>45451</c:v>
                </c:pt>
                <c:pt idx="8">
                  <c:v>45452</c:v>
                </c:pt>
                <c:pt idx="9">
                  <c:v>45453</c:v>
                </c:pt>
                <c:pt idx="10">
                  <c:v>45454</c:v>
                </c:pt>
                <c:pt idx="11">
                  <c:v>45455</c:v>
                </c:pt>
                <c:pt idx="12">
                  <c:v>45456</c:v>
                </c:pt>
                <c:pt idx="13">
                  <c:v>45457</c:v>
                </c:pt>
                <c:pt idx="14">
                  <c:v>45458</c:v>
                </c:pt>
                <c:pt idx="15">
                  <c:v>45459</c:v>
                </c:pt>
                <c:pt idx="16">
                  <c:v>45460</c:v>
                </c:pt>
                <c:pt idx="17">
                  <c:v>45461</c:v>
                </c:pt>
                <c:pt idx="18">
                  <c:v>45462</c:v>
                </c:pt>
                <c:pt idx="19">
                  <c:v>45463</c:v>
                </c:pt>
                <c:pt idx="20">
                  <c:v>45464</c:v>
                </c:pt>
                <c:pt idx="21">
                  <c:v>45465</c:v>
                </c:pt>
                <c:pt idx="22">
                  <c:v>45466</c:v>
                </c:pt>
                <c:pt idx="23">
                  <c:v>45467</c:v>
                </c:pt>
                <c:pt idx="24">
                  <c:v>45468</c:v>
                </c:pt>
                <c:pt idx="25">
                  <c:v>45469</c:v>
                </c:pt>
                <c:pt idx="26">
                  <c:v>45470</c:v>
                </c:pt>
                <c:pt idx="27">
                  <c:v>45471</c:v>
                </c:pt>
                <c:pt idx="28">
                  <c:v>45472</c:v>
                </c:pt>
                <c:pt idx="29">
                  <c:v>45473</c:v>
                </c:pt>
              </c:numCache>
            </c:numRef>
          </c:cat>
          <c:val>
            <c:numRef>
              <c:f>'Template Report'!$E$654:$E$683</c:f>
              <c:numCache>
                <c:formatCode>General</c:formatCode>
                <c:ptCount val="30"/>
                <c:pt idx="0">
                  <c:v>49</c:v>
                </c:pt>
                <c:pt idx="1">
                  <c:v>34</c:v>
                </c:pt>
                <c:pt idx="2">
                  <c:v>50</c:v>
                </c:pt>
                <c:pt idx="3">
                  <c:v>44</c:v>
                </c:pt>
                <c:pt idx="4">
                  <c:v>36</c:v>
                </c:pt>
                <c:pt idx="5">
                  <c:v>36</c:v>
                </c:pt>
                <c:pt idx="6">
                  <c:v>19</c:v>
                </c:pt>
                <c:pt idx="7">
                  <c:v>20</c:v>
                </c:pt>
                <c:pt idx="8">
                  <c:v>19</c:v>
                </c:pt>
                <c:pt idx="9">
                  <c:v>39</c:v>
                </c:pt>
                <c:pt idx="10">
                  <c:v>34</c:v>
                </c:pt>
                <c:pt idx="11">
                  <c:v>36</c:v>
                </c:pt>
                <c:pt idx="12">
                  <c:v>25</c:v>
                </c:pt>
                <c:pt idx="13">
                  <c:v>45</c:v>
                </c:pt>
                <c:pt idx="14">
                  <c:v>18</c:v>
                </c:pt>
                <c:pt idx="15">
                  <c:v>17</c:v>
                </c:pt>
                <c:pt idx="16">
                  <c:v>37</c:v>
                </c:pt>
                <c:pt idx="17">
                  <c:v>44</c:v>
                </c:pt>
                <c:pt idx="18">
                  <c:v>25</c:v>
                </c:pt>
                <c:pt idx="19">
                  <c:v>45</c:v>
                </c:pt>
                <c:pt idx="20">
                  <c:v>40</c:v>
                </c:pt>
                <c:pt idx="21">
                  <c:v>44</c:v>
                </c:pt>
                <c:pt idx="22">
                  <c:v>34</c:v>
                </c:pt>
                <c:pt idx="23">
                  <c:v>63</c:v>
                </c:pt>
                <c:pt idx="24">
                  <c:v>41</c:v>
                </c:pt>
                <c:pt idx="25">
                  <c:v>69</c:v>
                </c:pt>
                <c:pt idx="26">
                  <c:v>89</c:v>
                </c:pt>
                <c:pt idx="27">
                  <c:v>45</c:v>
                </c:pt>
                <c:pt idx="28">
                  <c:v>34</c:v>
                </c:pt>
                <c:pt idx="29">
                  <c:v>52</c:v>
                </c:pt>
              </c:numCache>
            </c:numRef>
          </c:val>
          <c:extLst>
            <c:ext xmlns:c16="http://schemas.microsoft.com/office/drawing/2014/chart" uri="{C3380CC4-5D6E-409C-BE32-E72D297353CC}">
              <c16:uniqueId val="{00000000-5FFD-42B0-914A-72DB5464C869}"/>
            </c:ext>
          </c:extLst>
        </c:ser>
        <c:dLbls>
          <c:dLblPos val="outEnd"/>
          <c:showLegendKey val="0"/>
          <c:showVal val="1"/>
          <c:showCatName val="0"/>
          <c:showSerName val="0"/>
          <c:showPercent val="0"/>
          <c:showBubbleSize val="0"/>
        </c:dLbls>
        <c:gapWidth val="219"/>
        <c:overlap val="-27"/>
        <c:axId val="292403720"/>
        <c:axId val="1671254535"/>
      </c:barChart>
      <c:dateAx>
        <c:axId val="292403720"/>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1254535"/>
        <c:crosses val="autoZero"/>
        <c:auto val="1"/>
        <c:lblOffset val="100"/>
        <c:baseTimeUnit val="days"/>
      </c:dateAx>
      <c:valAx>
        <c:axId val="16712545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240372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tx1"/>
    </cs:fontRef>
    <cs:spPr>
      <a:gradFill>
        <a:gsLst>
          <a:gs pos="100000">
            <a:schemeClr val="phClr">
              <a:alpha val="0"/>
            </a:schemeClr>
          </a:gs>
          <a:gs pos="50000">
            <a:schemeClr val="phClr"/>
          </a:gs>
        </a:gsLst>
        <a:lin ang="5400000" scaled="0"/>
      </a:gradFill>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tx1">
            <a:lumMod val="5000"/>
            <a:lumOff val="9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9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tx1"/>
    </cs:fontRef>
    <cs:spPr>
      <a:gradFill>
        <a:gsLst>
          <a:gs pos="100000">
            <a:schemeClr val="phClr">
              <a:alpha val="0"/>
            </a:schemeClr>
          </a:gs>
          <a:gs pos="50000">
            <a:schemeClr val="phClr"/>
          </a:gs>
        </a:gsLst>
        <a:lin ang="5400000" scaled="0"/>
      </a:gradFill>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tx1">
            <a:lumMod val="5000"/>
            <a:lumOff val="9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34">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1000" kern="120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cs:styleClr val="auto"/>
    </cs:fontRef>
    <cs:spPr/>
    <cs:defRPr sz="900" b="1" i="0" u="none" strike="noStrike" kern="1200" baseline="0"/>
  </cs:dataLabel>
  <cs:dataLabelCallout>
    <cs:lnRef idx="0"/>
    <cs:fillRef idx="0"/>
    <cs:effectRef idx="0"/>
    <cs:fontRef idx="minor">
      <a:schemeClr val="dk1">
        <a:lumMod val="65000"/>
        <a:lumOff val="35000"/>
      </a:schemeClr>
    </cs:fontRef>
    <cs:spPr>
      <a:solidFill>
        <a:schemeClr val="lt1"/>
      </a:solidFill>
      <a:ln w="9575">
        <a:solidFill>
          <a:schemeClr val="lt1">
            <a:lumMod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19050" cap="rnd" cmpd="sng" algn="ctr">
        <a:solidFill>
          <a:schemeClr val="phClr">
            <a:shade val="95000"/>
            <a:satMod val="105000"/>
          </a:schemeClr>
        </a:solidFill>
        <a:round/>
      </a:ln>
    </cs:spPr>
  </cs:dataPointLine>
  <cs:dataPointMarker>
    <cs:lnRef idx="0"/>
    <cs:fillRef idx="0"/>
    <cs:effectRef idx="0"/>
    <cs:fontRef idx="minor">
      <a:schemeClr val="dk1"/>
    </cs:fontRef>
    <cs:spPr>
      <a:solidFill>
        <a:schemeClr val="lt1"/>
      </a:solidFill>
    </cs:spPr>
  </cs:dataPointMarker>
  <cs:dataPointMarkerLayout symbol="circle" size="17"/>
  <cs:dataPointWireframe>
    <cs:lnRef idx="0">
      <cs:styleClr val="auto"/>
    </cs:lnRef>
    <cs:fillRef idx="1"/>
    <cs:effectRef idx="0"/>
    <cs:fontRef idx="minor">
      <a:schemeClr val="dk1"/>
    </cs:fontRef>
    <cs:spPr>
      <a:ln w="9525">
        <a:solidFill>
          <a:schemeClr val="phClr"/>
        </a:solidFill>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35000"/>
            <a:lumOff val="65000"/>
          </a:schemeClr>
        </a:solidFill>
      </a:ln>
    </cs:spPr>
  </cs:dropLine>
  <cs:errorBar>
    <cs:lnRef idx="0"/>
    <cs:fillRef idx="0"/>
    <cs:effectRef idx="0"/>
    <cs:fontRef idx="minor">
      <a:schemeClr val="dk1"/>
    </cs:fontRef>
    <cs:spPr>
      <a:ln w="9525">
        <a:solidFill>
          <a:schemeClr val="dk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ln>
    </cs:spPr>
  </cs:seriesLine>
  <cs:title>
    <cs:lnRef idx="0"/>
    <cs:fillRef idx="0"/>
    <cs:effectRef idx="0"/>
    <cs:fontRef idx="minor">
      <a:schemeClr val="dk1"/>
    </cs:fontRef>
    <cs:defRPr sz="1440" b="0" kern="1200" cap="all" spc="0" baseline="0">
      <a:gradFill>
        <a:gsLst>
          <a:gs pos="0">
            <a:schemeClr val="dk1">
              <a:lumMod val="50000"/>
              <a:lumOff val="50000"/>
            </a:schemeClr>
          </a:gs>
          <a:gs pos="100000">
            <a:schemeClr val="dk1">
              <a:lumMod val="85000"/>
              <a:lumOff val="15000"/>
            </a:schemeClr>
          </a:gs>
        </a:gsLst>
        <a:lin ang="5400000" scaled="0"/>
      </a:gradFill>
    </cs:defRPr>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50000"/>
            <a:lumOff val="50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3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4.png"/></Relationships>
</file>

<file path=xl/drawings/_rels/drawing4.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6" Type="http://schemas.openxmlformats.org/officeDocument/2006/relationships/chart" Target="../charts/chart16.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5" Type="http://schemas.openxmlformats.org/officeDocument/2006/relationships/chart" Target="../charts/chart1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s>
</file>

<file path=xl/drawings/_rels/drawing5.xml.rels><?xml version="1.0" encoding="UTF-8" standalone="yes"?>
<Relationships xmlns="http://schemas.openxmlformats.org/package/2006/relationships"><Relationship Id="rId26" Type="http://schemas.openxmlformats.org/officeDocument/2006/relationships/chart" Target="../charts/chart42.xml"/><Relationship Id="rId21" Type="http://schemas.openxmlformats.org/officeDocument/2006/relationships/chart" Target="../charts/chart37.xml"/><Relationship Id="rId42" Type="http://schemas.openxmlformats.org/officeDocument/2006/relationships/chart" Target="../charts/chart58.xml"/><Relationship Id="rId47" Type="http://schemas.openxmlformats.org/officeDocument/2006/relationships/chart" Target="../charts/chart63.xml"/><Relationship Id="rId63" Type="http://schemas.openxmlformats.org/officeDocument/2006/relationships/chart" Target="../charts/chart79.xml"/><Relationship Id="rId68" Type="http://schemas.openxmlformats.org/officeDocument/2006/relationships/chart" Target="../charts/chart84.xml"/><Relationship Id="rId84" Type="http://schemas.openxmlformats.org/officeDocument/2006/relationships/chart" Target="../charts/chart100.xml"/><Relationship Id="rId89" Type="http://schemas.openxmlformats.org/officeDocument/2006/relationships/chart" Target="../charts/chart105.xml"/><Relationship Id="rId16" Type="http://schemas.openxmlformats.org/officeDocument/2006/relationships/chart" Target="../charts/chart32.xml"/><Relationship Id="rId11" Type="http://schemas.openxmlformats.org/officeDocument/2006/relationships/chart" Target="../charts/chart27.xml"/><Relationship Id="rId32" Type="http://schemas.openxmlformats.org/officeDocument/2006/relationships/chart" Target="../charts/chart48.xml"/><Relationship Id="rId37" Type="http://schemas.openxmlformats.org/officeDocument/2006/relationships/chart" Target="../charts/chart53.xml"/><Relationship Id="rId53" Type="http://schemas.openxmlformats.org/officeDocument/2006/relationships/chart" Target="../charts/chart69.xml"/><Relationship Id="rId58" Type="http://schemas.openxmlformats.org/officeDocument/2006/relationships/chart" Target="../charts/chart74.xml"/><Relationship Id="rId74" Type="http://schemas.openxmlformats.org/officeDocument/2006/relationships/chart" Target="../charts/chart90.xml"/><Relationship Id="rId79" Type="http://schemas.openxmlformats.org/officeDocument/2006/relationships/chart" Target="../charts/chart95.xml"/><Relationship Id="rId5" Type="http://schemas.openxmlformats.org/officeDocument/2006/relationships/chart" Target="../charts/chart21.xml"/><Relationship Id="rId90" Type="http://schemas.openxmlformats.org/officeDocument/2006/relationships/chart" Target="../charts/chart106.xml"/><Relationship Id="rId14" Type="http://schemas.openxmlformats.org/officeDocument/2006/relationships/chart" Target="../charts/chart30.xml"/><Relationship Id="rId22" Type="http://schemas.openxmlformats.org/officeDocument/2006/relationships/chart" Target="../charts/chart38.xml"/><Relationship Id="rId27" Type="http://schemas.openxmlformats.org/officeDocument/2006/relationships/chart" Target="../charts/chart43.xml"/><Relationship Id="rId30" Type="http://schemas.openxmlformats.org/officeDocument/2006/relationships/chart" Target="../charts/chart46.xml"/><Relationship Id="rId35" Type="http://schemas.openxmlformats.org/officeDocument/2006/relationships/chart" Target="../charts/chart51.xml"/><Relationship Id="rId43" Type="http://schemas.openxmlformats.org/officeDocument/2006/relationships/chart" Target="../charts/chart59.xml"/><Relationship Id="rId48" Type="http://schemas.openxmlformats.org/officeDocument/2006/relationships/chart" Target="../charts/chart64.xml"/><Relationship Id="rId56" Type="http://schemas.openxmlformats.org/officeDocument/2006/relationships/chart" Target="../charts/chart72.xml"/><Relationship Id="rId64" Type="http://schemas.openxmlformats.org/officeDocument/2006/relationships/chart" Target="../charts/chart80.xml"/><Relationship Id="rId69" Type="http://schemas.openxmlformats.org/officeDocument/2006/relationships/chart" Target="../charts/chart85.xml"/><Relationship Id="rId77" Type="http://schemas.openxmlformats.org/officeDocument/2006/relationships/chart" Target="../charts/chart93.xml"/><Relationship Id="rId8" Type="http://schemas.openxmlformats.org/officeDocument/2006/relationships/chart" Target="../charts/chart24.xml"/><Relationship Id="rId51" Type="http://schemas.openxmlformats.org/officeDocument/2006/relationships/chart" Target="../charts/chart67.xml"/><Relationship Id="rId72" Type="http://schemas.openxmlformats.org/officeDocument/2006/relationships/chart" Target="../charts/chart88.xml"/><Relationship Id="rId80" Type="http://schemas.openxmlformats.org/officeDocument/2006/relationships/chart" Target="../charts/chart96.xml"/><Relationship Id="rId85" Type="http://schemas.openxmlformats.org/officeDocument/2006/relationships/chart" Target="../charts/chart101.xml"/><Relationship Id="rId3" Type="http://schemas.openxmlformats.org/officeDocument/2006/relationships/chart" Target="../charts/chart19.xml"/><Relationship Id="rId12" Type="http://schemas.openxmlformats.org/officeDocument/2006/relationships/chart" Target="../charts/chart28.xml"/><Relationship Id="rId17" Type="http://schemas.openxmlformats.org/officeDocument/2006/relationships/chart" Target="../charts/chart33.xml"/><Relationship Id="rId25" Type="http://schemas.openxmlformats.org/officeDocument/2006/relationships/chart" Target="../charts/chart41.xml"/><Relationship Id="rId33" Type="http://schemas.openxmlformats.org/officeDocument/2006/relationships/chart" Target="../charts/chart49.xml"/><Relationship Id="rId38" Type="http://schemas.openxmlformats.org/officeDocument/2006/relationships/chart" Target="../charts/chart54.xml"/><Relationship Id="rId46" Type="http://schemas.openxmlformats.org/officeDocument/2006/relationships/chart" Target="../charts/chart62.xml"/><Relationship Id="rId59" Type="http://schemas.openxmlformats.org/officeDocument/2006/relationships/chart" Target="../charts/chart75.xml"/><Relationship Id="rId67" Type="http://schemas.openxmlformats.org/officeDocument/2006/relationships/chart" Target="../charts/chart83.xml"/><Relationship Id="rId20" Type="http://schemas.openxmlformats.org/officeDocument/2006/relationships/chart" Target="../charts/chart36.xml"/><Relationship Id="rId41" Type="http://schemas.openxmlformats.org/officeDocument/2006/relationships/chart" Target="../charts/chart57.xml"/><Relationship Id="rId54" Type="http://schemas.openxmlformats.org/officeDocument/2006/relationships/chart" Target="../charts/chart70.xml"/><Relationship Id="rId62" Type="http://schemas.openxmlformats.org/officeDocument/2006/relationships/chart" Target="../charts/chart78.xml"/><Relationship Id="rId70" Type="http://schemas.openxmlformats.org/officeDocument/2006/relationships/chart" Target="../charts/chart86.xml"/><Relationship Id="rId75" Type="http://schemas.openxmlformats.org/officeDocument/2006/relationships/chart" Target="../charts/chart91.xml"/><Relationship Id="rId83" Type="http://schemas.openxmlformats.org/officeDocument/2006/relationships/chart" Target="../charts/chart99.xml"/><Relationship Id="rId88" Type="http://schemas.openxmlformats.org/officeDocument/2006/relationships/chart" Target="../charts/chart104.xml"/><Relationship Id="rId91" Type="http://schemas.openxmlformats.org/officeDocument/2006/relationships/chart" Target="../charts/chart107.xml"/><Relationship Id="rId1" Type="http://schemas.openxmlformats.org/officeDocument/2006/relationships/chart" Target="../charts/chart17.xml"/><Relationship Id="rId6" Type="http://schemas.openxmlformats.org/officeDocument/2006/relationships/chart" Target="../charts/chart22.xml"/><Relationship Id="rId15" Type="http://schemas.openxmlformats.org/officeDocument/2006/relationships/chart" Target="../charts/chart31.xml"/><Relationship Id="rId23" Type="http://schemas.openxmlformats.org/officeDocument/2006/relationships/chart" Target="../charts/chart39.xml"/><Relationship Id="rId28" Type="http://schemas.openxmlformats.org/officeDocument/2006/relationships/chart" Target="../charts/chart44.xml"/><Relationship Id="rId36" Type="http://schemas.openxmlformats.org/officeDocument/2006/relationships/chart" Target="../charts/chart52.xml"/><Relationship Id="rId49" Type="http://schemas.openxmlformats.org/officeDocument/2006/relationships/chart" Target="../charts/chart65.xml"/><Relationship Id="rId57" Type="http://schemas.openxmlformats.org/officeDocument/2006/relationships/chart" Target="../charts/chart73.xml"/><Relationship Id="rId10" Type="http://schemas.openxmlformats.org/officeDocument/2006/relationships/chart" Target="../charts/chart26.xml"/><Relationship Id="rId31" Type="http://schemas.openxmlformats.org/officeDocument/2006/relationships/chart" Target="../charts/chart47.xml"/><Relationship Id="rId44" Type="http://schemas.openxmlformats.org/officeDocument/2006/relationships/chart" Target="../charts/chart60.xml"/><Relationship Id="rId52" Type="http://schemas.openxmlformats.org/officeDocument/2006/relationships/chart" Target="../charts/chart68.xml"/><Relationship Id="rId60" Type="http://schemas.openxmlformats.org/officeDocument/2006/relationships/chart" Target="../charts/chart76.xml"/><Relationship Id="rId65" Type="http://schemas.openxmlformats.org/officeDocument/2006/relationships/chart" Target="../charts/chart81.xml"/><Relationship Id="rId73" Type="http://schemas.openxmlformats.org/officeDocument/2006/relationships/chart" Target="../charts/chart89.xml"/><Relationship Id="rId78" Type="http://schemas.openxmlformats.org/officeDocument/2006/relationships/chart" Target="../charts/chart94.xml"/><Relationship Id="rId81" Type="http://schemas.openxmlformats.org/officeDocument/2006/relationships/chart" Target="../charts/chart97.xml"/><Relationship Id="rId86" Type="http://schemas.openxmlformats.org/officeDocument/2006/relationships/chart" Target="../charts/chart102.xml"/><Relationship Id="rId4" Type="http://schemas.openxmlformats.org/officeDocument/2006/relationships/chart" Target="../charts/chart20.xml"/><Relationship Id="rId9" Type="http://schemas.openxmlformats.org/officeDocument/2006/relationships/chart" Target="../charts/chart25.xml"/><Relationship Id="rId13" Type="http://schemas.openxmlformats.org/officeDocument/2006/relationships/chart" Target="../charts/chart29.xml"/><Relationship Id="rId18" Type="http://schemas.openxmlformats.org/officeDocument/2006/relationships/chart" Target="../charts/chart34.xml"/><Relationship Id="rId39" Type="http://schemas.openxmlformats.org/officeDocument/2006/relationships/chart" Target="../charts/chart55.xml"/><Relationship Id="rId34" Type="http://schemas.openxmlformats.org/officeDocument/2006/relationships/chart" Target="../charts/chart50.xml"/><Relationship Id="rId50" Type="http://schemas.openxmlformats.org/officeDocument/2006/relationships/chart" Target="../charts/chart66.xml"/><Relationship Id="rId55" Type="http://schemas.openxmlformats.org/officeDocument/2006/relationships/chart" Target="../charts/chart71.xml"/><Relationship Id="rId76" Type="http://schemas.openxmlformats.org/officeDocument/2006/relationships/chart" Target="../charts/chart92.xml"/><Relationship Id="rId7" Type="http://schemas.openxmlformats.org/officeDocument/2006/relationships/chart" Target="../charts/chart23.xml"/><Relationship Id="rId71" Type="http://schemas.openxmlformats.org/officeDocument/2006/relationships/chart" Target="../charts/chart87.xml"/><Relationship Id="rId92" Type="http://schemas.openxmlformats.org/officeDocument/2006/relationships/chart" Target="../charts/chart108.xml"/><Relationship Id="rId2" Type="http://schemas.openxmlformats.org/officeDocument/2006/relationships/chart" Target="../charts/chart18.xml"/><Relationship Id="rId29" Type="http://schemas.openxmlformats.org/officeDocument/2006/relationships/chart" Target="../charts/chart45.xml"/><Relationship Id="rId24" Type="http://schemas.openxmlformats.org/officeDocument/2006/relationships/chart" Target="../charts/chart40.xml"/><Relationship Id="rId40" Type="http://schemas.openxmlformats.org/officeDocument/2006/relationships/chart" Target="../charts/chart56.xml"/><Relationship Id="rId45" Type="http://schemas.openxmlformats.org/officeDocument/2006/relationships/chart" Target="../charts/chart61.xml"/><Relationship Id="rId66" Type="http://schemas.openxmlformats.org/officeDocument/2006/relationships/chart" Target="../charts/chart82.xml"/><Relationship Id="rId87" Type="http://schemas.openxmlformats.org/officeDocument/2006/relationships/chart" Target="../charts/chart103.xml"/><Relationship Id="rId61" Type="http://schemas.openxmlformats.org/officeDocument/2006/relationships/chart" Target="../charts/chart77.xml"/><Relationship Id="rId82" Type="http://schemas.openxmlformats.org/officeDocument/2006/relationships/chart" Target="../charts/chart98.xml"/><Relationship Id="rId19" Type="http://schemas.openxmlformats.org/officeDocument/2006/relationships/chart" Target="../charts/chart35.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14</xdr:col>
      <xdr:colOff>504825</xdr:colOff>
      <xdr:row>49</xdr:row>
      <xdr:rowOff>0</xdr:rowOff>
    </xdr:to>
    <xdr:sp macro="" textlink="">
      <xdr:nvSpPr>
        <xdr:cNvPr id="3084" name="shapetype_202" hidden="1">
          <a:extLst>
            <a:ext uri="{FF2B5EF4-FFF2-40B4-BE49-F238E27FC236}">
              <a16:creationId xmlns:a16="http://schemas.microsoft.com/office/drawing/2014/main" id="{52FCA7F8-C25C-4E14-858C-7A806A9B1279}"/>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14</xdr:col>
      <xdr:colOff>504825</xdr:colOff>
      <xdr:row>49</xdr:row>
      <xdr:rowOff>0</xdr:rowOff>
    </xdr:to>
    <xdr:sp macro="" textlink="">
      <xdr:nvSpPr>
        <xdr:cNvPr id="3082" name="shapetype_202" hidden="1">
          <a:extLst>
            <a:ext uri="{FF2B5EF4-FFF2-40B4-BE49-F238E27FC236}">
              <a16:creationId xmlns:a16="http://schemas.microsoft.com/office/drawing/2014/main" id="{8CFA9599-2B9F-4E63-A6BB-FEB7317EF071}"/>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14</xdr:col>
      <xdr:colOff>504825</xdr:colOff>
      <xdr:row>49</xdr:row>
      <xdr:rowOff>0</xdr:rowOff>
    </xdr:to>
    <xdr:sp macro="" textlink="">
      <xdr:nvSpPr>
        <xdr:cNvPr id="3080" name="shapetype_202" hidden="1">
          <a:extLst>
            <a:ext uri="{FF2B5EF4-FFF2-40B4-BE49-F238E27FC236}">
              <a16:creationId xmlns:a16="http://schemas.microsoft.com/office/drawing/2014/main" id="{7171181B-979D-4532-8015-1B674EFA2794}"/>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14</xdr:col>
      <xdr:colOff>504825</xdr:colOff>
      <xdr:row>49</xdr:row>
      <xdr:rowOff>0</xdr:rowOff>
    </xdr:to>
    <xdr:sp macro="" textlink="">
      <xdr:nvSpPr>
        <xdr:cNvPr id="3078" name="shapetype_202" hidden="1">
          <a:extLst>
            <a:ext uri="{FF2B5EF4-FFF2-40B4-BE49-F238E27FC236}">
              <a16:creationId xmlns:a16="http://schemas.microsoft.com/office/drawing/2014/main" id="{E2EC78B4-4E0B-46DC-90AF-C6B3CB3A4BC6}"/>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14</xdr:col>
      <xdr:colOff>504825</xdr:colOff>
      <xdr:row>49</xdr:row>
      <xdr:rowOff>0</xdr:rowOff>
    </xdr:to>
    <xdr:sp macro="" textlink="">
      <xdr:nvSpPr>
        <xdr:cNvPr id="3076" name="shapetype_202" hidden="1">
          <a:extLst>
            <a:ext uri="{FF2B5EF4-FFF2-40B4-BE49-F238E27FC236}">
              <a16:creationId xmlns:a16="http://schemas.microsoft.com/office/drawing/2014/main" id="{5C016667-EEBA-4858-B76B-585CF6BFD913}"/>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14</xdr:col>
      <xdr:colOff>504825</xdr:colOff>
      <xdr:row>49</xdr:row>
      <xdr:rowOff>0</xdr:rowOff>
    </xdr:to>
    <xdr:sp macro="" textlink="">
      <xdr:nvSpPr>
        <xdr:cNvPr id="3074" name="shapetype_202" hidden="1">
          <a:extLst>
            <a:ext uri="{FF2B5EF4-FFF2-40B4-BE49-F238E27FC236}">
              <a16:creationId xmlns:a16="http://schemas.microsoft.com/office/drawing/2014/main" id="{F71672E4-C8AD-41DD-A687-2F1D5D4C48AA}"/>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19050</xdr:colOff>
      <xdr:row>2</xdr:row>
      <xdr:rowOff>0</xdr:rowOff>
    </xdr:from>
    <xdr:to>
      <xdr:col>5</xdr:col>
      <xdr:colOff>19050</xdr:colOff>
      <xdr:row>4</xdr:row>
      <xdr:rowOff>123825</xdr:rowOff>
    </xdr:to>
    <xdr:pic>
      <xdr:nvPicPr>
        <xdr:cNvPr id="3" name="Picture 2">
          <a:extLst>
            <a:ext uri="{FF2B5EF4-FFF2-40B4-BE49-F238E27FC236}">
              <a16:creationId xmlns:a16="http://schemas.microsoft.com/office/drawing/2014/main" id="{4EB268A6-BF4F-EC29-46C0-EF15CA1C6196}"/>
            </a:ext>
          </a:extLst>
        </xdr:cNvPr>
        <xdr:cNvPicPr>
          <a:picLocks noChangeAspect="1"/>
        </xdr:cNvPicPr>
      </xdr:nvPicPr>
      <xdr:blipFill>
        <a:blip xmlns:r="http://schemas.openxmlformats.org/officeDocument/2006/relationships" r:embed="rId1"/>
        <a:stretch>
          <a:fillRect/>
        </a:stretch>
      </xdr:blipFill>
      <xdr:spPr>
        <a:xfrm>
          <a:off x="647700" y="323850"/>
          <a:ext cx="4572000" cy="447675"/>
        </a:xfrm>
        <a:prstGeom prst="rect">
          <a:avLst/>
        </a:prstGeom>
      </xdr:spPr>
    </xdr:pic>
    <xdr:clientData/>
  </xdr:twoCellAnchor>
  <xdr:twoCellAnchor editAs="oneCell">
    <xdr:from>
      <xdr:col>0</xdr:col>
      <xdr:colOff>695325</xdr:colOff>
      <xdr:row>31</xdr:row>
      <xdr:rowOff>142875</xdr:rowOff>
    </xdr:from>
    <xdr:to>
      <xdr:col>7</xdr:col>
      <xdr:colOff>590550</xdr:colOff>
      <xdr:row>33</xdr:row>
      <xdr:rowOff>0</xdr:rowOff>
    </xdr:to>
    <xdr:pic>
      <xdr:nvPicPr>
        <xdr:cNvPr id="2" name="Picture 1">
          <a:extLst>
            <a:ext uri="{FF2B5EF4-FFF2-40B4-BE49-F238E27FC236}">
              <a16:creationId xmlns:a16="http://schemas.microsoft.com/office/drawing/2014/main" id="{F1AC06F9-4E02-7CF1-FD27-4D467B4FFF5B}"/>
            </a:ext>
            <a:ext uri="{147F2762-F138-4A5C-976F-8EAC2B608ADB}">
              <a16:predDERef xmlns:a16="http://schemas.microsoft.com/office/drawing/2014/main" pred="{4EB268A6-BF4F-EC29-46C0-EF15CA1C6196}"/>
            </a:ext>
          </a:extLst>
        </xdr:cNvPr>
        <xdr:cNvPicPr>
          <a:picLocks noChangeAspect="1"/>
        </xdr:cNvPicPr>
      </xdr:nvPicPr>
      <xdr:blipFill>
        <a:blip xmlns:r="http://schemas.openxmlformats.org/officeDocument/2006/relationships" r:embed="rId2"/>
        <a:stretch>
          <a:fillRect/>
        </a:stretch>
      </xdr:blipFill>
      <xdr:spPr>
        <a:xfrm>
          <a:off x="695325" y="5629275"/>
          <a:ext cx="6391275" cy="219075"/>
        </a:xfrm>
        <a:prstGeom prst="rect">
          <a:avLst/>
        </a:prstGeom>
      </xdr:spPr>
    </xdr:pic>
    <xdr:clientData/>
  </xdr:twoCellAnchor>
  <xdr:twoCellAnchor editAs="oneCell">
    <xdr:from>
      <xdr:col>1</xdr:col>
      <xdr:colOff>0</xdr:colOff>
      <xdr:row>33</xdr:row>
      <xdr:rowOff>9525</xdr:rowOff>
    </xdr:from>
    <xdr:to>
      <xdr:col>7</xdr:col>
      <xdr:colOff>600075</xdr:colOff>
      <xdr:row>36</xdr:row>
      <xdr:rowOff>28575</xdr:rowOff>
    </xdr:to>
    <xdr:pic>
      <xdr:nvPicPr>
        <xdr:cNvPr id="4" name="Picture 3">
          <a:extLst>
            <a:ext uri="{FF2B5EF4-FFF2-40B4-BE49-F238E27FC236}">
              <a16:creationId xmlns:a16="http://schemas.microsoft.com/office/drawing/2014/main" id="{F398F554-E3DB-807B-897D-906BAC54D608}"/>
            </a:ext>
            <a:ext uri="{147F2762-F138-4A5C-976F-8EAC2B608ADB}">
              <a16:predDERef xmlns:a16="http://schemas.microsoft.com/office/drawing/2014/main" pred="{F1AC06F9-4E02-7CF1-FD27-4D467B4FFF5B}"/>
            </a:ext>
          </a:extLst>
        </xdr:cNvPr>
        <xdr:cNvPicPr>
          <a:picLocks noChangeAspect="1"/>
        </xdr:cNvPicPr>
      </xdr:nvPicPr>
      <xdr:blipFill>
        <a:blip xmlns:r="http://schemas.openxmlformats.org/officeDocument/2006/relationships" r:embed="rId3"/>
        <a:stretch>
          <a:fillRect/>
        </a:stretch>
      </xdr:blipFill>
      <xdr:spPr>
        <a:xfrm>
          <a:off x="704850" y="5857875"/>
          <a:ext cx="6391275" cy="58102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5</xdr:col>
      <xdr:colOff>304800</xdr:colOff>
      <xdr:row>3</xdr:row>
      <xdr:rowOff>0</xdr:rowOff>
    </xdr:to>
    <xdr:pic>
      <xdr:nvPicPr>
        <xdr:cNvPr id="2" name="Picture 1">
          <a:extLst>
            <a:ext uri="{FF2B5EF4-FFF2-40B4-BE49-F238E27FC236}">
              <a16:creationId xmlns:a16="http://schemas.microsoft.com/office/drawing/2014/main" id="{1C6FA847-DBA0-FD80-0E0B-CE0E5263D4D5}"/>
            </a:ext>
          </a:extLst>
        </xdr:cNvPr>
        <xdr:cNvPicPr>
          <a:picLocks noChangeAspect="1"/>
        </xdr:cNvPicPr>
      </xdr:nvPicPr>
      <xdr:blipFill>
        <a:blip xmlns:r="http://schemas.openxmlformats.org/officeDocument/2006/relationships" r:embed="rId1"/>
        <a:stretch>
          <a:fillRect/>
        </a:stretch>
      </xdr:blipFill>
      <xdr:spPr>
        <a:xfrm>
          <a:off x="609600" y="323850"/>
          <a:ext cx="4572000" cy="161925"/>
        </a:xfrm>
        <a:prstGeom prst="rect">
          <a:avLst/>
        </a:prstGeom>
      </xdr:spPr>
    </xdr:pic>
    <xdr:clientData/>
  </xdr:twoCellAnchor>
  <xdr:twoCellAnchor editAs="oneCell">
    <xdr:from>
      <xdr:col>1</xdr:col>
      <xdr:colOff>0</xdr:colOff>
      <xdr:row>3</xdr:row>
      <xdr:rowOff>28575</xdr:rowOff>
    </xdr:from>
    <xdr:to>
      <xdr:col>5</xdr:col>
      <xdr:colOff>304800</xdr:colOff>
      <xdr:row>5</xdr:row>
      <xdr:rowOff>123825</xdr:rowOff>
    </xdr:to>
    <xdr:pic>
      <xdr:nvPicPr>
        <xdr:cNvPr id="3" name="Picture 2">
          <a:extLst>
            <a:ext uri="{FF2B5EF4-FFF2-40B4-BE49-F238E27FC236}">
              <a16:creationId xmlns:a16="http://schemas.microsoft.com/office/drawing/2014/main" id="{8709FCAD-F5B4-985A-9C5A-13DDA597B648}"/>
            </a:ext>
            <a:ext uri="{147F2762-F138-4A5C-976F-8EAC2B608ADB}">
              <a16:predDERef xmlns:a16="http://schemas.microsoft.com/office/drawing/2014/main" pred="{1C6FA847-DBA0-FD80-0E0B-CE0E5263D4D5}"/>
            </a:ext>
          </a:extLst>
        </xdr:cNvPr>
        <xdr:cNvPicPr>
          <a:picLocks noChangeAspect="1"/>
        </xdr:cNvPicPr>
      </xdr:nvPicPr>
      <xdr:blipFill>
        <a:blip xmlns:r="http://schemas.openxmlformats.org/officeDocument/2006/relationships" r:embed="rId2"/>
        <a:stretch>
          <a:fillRect/>
        </a:stretch>
      </xdr:blipFill>
      <xdr:spPr>
        <a:xfrm>
          <a:off x="609600" y="514350"/>
          <a:ext cx="4572000" cy="4191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7</xdr:col>
      <xdr:colOff>123825</xdr:colOff>
      <xdr:row>54</xdr:row>
      <xdr:rowOff>76200</xdr:rowOff>
    </xdr:from>
    <xdr:to>
      <xdr:col>14</xdr:col>
      <xdr:colOff>428625</xdr:colOff>
      <xdr:row>71</xdr:row>
      <xdr:rowOff>66675</xdr:rowOff>
    </xdr:to>
    <xdr:graphicFrame macro="">
      <xdr:nvGraphicFramePr>
        <xdr:cNvPr id="5" name="Chart 4">
          <a:extLst>
            <a:ext uri="{FF2B5EF4-FFF2-40B4-BE49-F238E27FC236}">
              <a16:creationId xmlns:a16="http://schemas.microsoft.com/office/drawing/2014/main" id="{B3E362C0-AB69-C8C4-729E-22EA75652801}"/>
            </a:ext>
            <a:ext uri="{147F2762-F138-4A5C-976F-8EAC2B608ADB}">
              <a16:predDERef xmlns:a16="http://schemas.microsoft.com/office/drawing/2014/main" pred="{D86E49E7-6085-C146-1849-BC062585F95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390525</xdr:colOff>
      <xdr:row>35</xdr:row>
      <xdr:rowOff>23812</xdr:rowOff>
    </xdr:from>
    <xdr:to>
      <xdr:col>18</xdr:col>
      <xdr:colOff>66675</xdr:colOff>
      <xdr:row>52</xdr:row>
      <xdr:rowOff>14287</xdr:rowOff>
    </xdr:to>
    <xdr:graphicFrame macro="">
      <xdr:nvGraphicFramePr>
        <xdr:cNvPr id="8" name="Graphique 7">
          <a:extLst>
            <a:ext uri="{FF2B5EF4-FFF2-40B4-BE49-F238E27FC236}">
              <a16:creationId xmlns:a16="http://schemas.microsoft.com/office/drawing/2014/main" id="{C5FE8497-0A4B-7EAA-0978-409B3F9E459D}"/>
            </a:ext>
            <a:ext uri="{147F2762-F138-4A5C-976F-8EAC2B608ADB}">
              <a16:predDERef xmlns:a16="http://schemas.microsoft.com/office/drawing/2014/main" pred="{B3E362C0-AB69-C8C4-729E-22EA756528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66675</xdr:colOff>
      <xdr:row>8</xdr:row>
      <xdr:rowOff>142875</xdr:rowOff>
    </xdr:from>
    <xdr:to>
      <xdr:col>12</xdr:col>
      <xdr:colOff>295275</xdr:colOff>
      <xdr:row>25</xdr:row>
      <xdr:rowOff>133350</xdr:rowOff>
    </xdr:to>
    <xdr:graphicFrame macro="">
      <xdr:nvGraphicFramePr>
        <xdr:cNvPr id="7" name="Graphique 6">
          <a:extLst>
            <a:ext uri="{FF2B5EF4-FFF2-40B4-BE49-F238E27FC236}">
              <a16:creationId xmlns:a16="http://schemas.microsoft.com/office/drawing/2014/main" id="{46C60C36-8D66-6E1B-89AB-6DA26B32F5A5}"/>
            </a:ext>
            <a:ext uri="{147F2762-F138-4A5C-976F-8EAC2B608ADB}">
              <a16:predDERef xmlns:a16="http://schemas.microsoft.com/office/drawing/2014/main" pred="{C5FE8497-0A4B-7EAA-0978-409B3F9E45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123825</xdr:colOff>
      <xdr:row>5</xdr:row>
      <xdr:rowOff>0</xdr:rowOff>
    </xdr:from>
    <xdr:to>
      <xdr:col>14</xdr:col>
      <xdr:colOff>352425</xdr:colOff>
      <xdr:row>21</xdr:row>
      <xdr:rowOff>152400</xdr:rowOff>
    </xdr:to>
    <xdr:graphicFrame macro="">
      <xdr:nvGraphicFramePr>
        <xdr:cNvPr id="11" name="Chart 10">
          <a:extLst>
            <a:ext uri="{FF2B5EF4-FFF2-40B4-BE49-F238E27FC236}">
              <a16:creationId xmlns:a16="http://schemas.microsoft.com/office/drawing/2014/main" id="{20F4AD4B-CC47-DE9D-CF72-FBF2B1F3B8AF}"/>
            </a:ext>
            <a:ext uri="{147F2762-F138-4A5C-976F-8EAC2B608ADB}">
              <a16:predDERef xmlns:a16="http://schemas.microsoft.com/office/drawing/2014/main" pred="{46C60C36-8D66-6E1B-89AB-6DA26B32F5A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47625</xdr:colOff>
      <xdr:row>172</xdr:row>
      <xdr:rowOff>123825</xdr:rowOff>
    </xdr:from>
    <xdr:to>
      <xdr:col>27</xdr:col>
      <xdr:colOff>352425</xdr:colOff>
      <xdr:row>190</xdr:row>
      <xdr:rowOff>114300</xdr:rowOff>
    </xdr:to>
    <xdr:graphicFrame macro="">
      <xdr:nvGraphicFramePr>
        <xdr:cNvPr id="21" name="Graphique 20">
          <a:extLst>
            <a:ext uri="{FF2B5EF4-FFF2-40B4-BE49-F238E27FC236}">
              <a16:creationId xmlns:a16="http://schemas.microsoft.com/office/drawing/2014/main" id="{2BB57B3E-8D3F-3D7E-326F-7286ECB2EE02}"/>
            </a:ext>
            <a:ext uri="{147F2762-F138-4A5C-976F-8EAC2B608ADB}">
              <a16:predDERef xmlns:a16="http://schemas.microsoft.com/office/drawing/2014/main" pred="{20F4AD4B-CC47-DE9D-CF72-FBF2B1F3B8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485775</xdr:colOff>
      <xdr:row>177</xdr:row>
      <xdr:rowOff>152400</xdr:rowOff>
    </xdr:from>
    <xdr:to>
      <xdr:col>21</xdr:col>
      <xdr:colOff>180975</xdr:colOff>
      <xdr:row>195</xdr:row>
      <xdr:rowOff>142875</xdr:rowOff>
    </xdr:to>
    <xdr:graphicFrame macro="">
      <xdr:nvGraphicFramePr>
        <xdr:cNvPr id="2" name="Graphique 1">
          <a:extLst>
            <a:ext uri="{FF2B5EF4-FFF2-40B4-BE49-F238E27FC236}">
              <a16:creationId xmlns:a16="http://schemas.microsoft.com/office/drawing/2014/main" id="{99AD7A7A-B421-D771-F165-E4199BAECAB8}"/>
            </a:ext>
            <a:ext uri="{147F2762-F138-4A5C-976F-8EAC2B608ADB}">
              <a16:predDERef xmlns:a16="http://schemas.microsoft.com/office/drawing/2014/main" pred="{2BB57B3E-8D3F-3D7E-326F-7286ECB2EE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295275</xdr:colOff>
      <xdr:row>139</xdr:row>
      <xdr:rowOff>38100</xdr:rowOff>
    </xdr:from>
    <xdr:to>
      <xdr:col>18</xdr:col>
      <xdr:colOff>400050</xdr:colOff>
      <xdr:row>157</xdr:row>
      <xdr:rowOff>19050</xdr:rowOff>
    </xdr:to>
    <xdr:graphicFrame macro="">
      <xdr:nvGraphicFramePr>
        <xdr:cNvPr id="3" name="Graphique 2">
          <a:extLst>
            <a:ext uri="{FF2B5EF4-FFF2-40B4-BE49-F238E27FC236}">
              <a16:creationId xmlns:a16="http://schemas.microsoft.com/office/drawing/2014/main" id="{C771ECEB-89DB-1042-E63B-E1F200721F3D}"/>
            </a:ext>
            <a:ext uri="{147F2762-F138-4A5C-976F-8EAC2B608ADB}">
              <a16:predDERef xmlns:a16="http://schemas.microsoft.com/office/drawing/2014/main" pred="{99AD7A7A-B421-D771-F165-E4199BAECAB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5</xdr:col>
      <xdr:colOff>209550</xdr:colOff>
      <xdr:row>158</xdr:row>
      <xdr:rowOff>104775</xdr:rowOff>
    </xdr:from>
    <xdr:to>
      <xdr:col>14</xdr:col>
      <xdr:colOff>600075</xdr:colOff>
      <xdr:row>175</xdr:row>
      <xdr:rowOff>95250</xdr:rowOff>
    </xdr:to>
    <xdr:graphicFrame macro="">
      <xdr:nvGraphicFramePr>
        <xdr:cNvPr id="4" name="Graphique 3">
          <a:extLst>
            <a:ext uri="{FF2B5EF4-FFF2-40B4-BE49-F238E27FC236}">
              <a16:creationId xmlns:a16="http://schemas.microsoft.com/office/drawing/2014/main" id="{7C34AF89-F6ED-FC77-7FBE-BD1653675B24}"/>
            </a:ext>
            <a:ext uri="{147F2762-F138-4A5C-976F-8EAC2B608ADB}">
              <a16:predDERef xmlns:a16="http://schemas.microsoft.com/office/drawing/2014/main" pred="{C771ECEB-89DB-1042-E63B-E1F200721F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6</xdr:col>
      <xdr:colOff>9525</xdr:colOff>
      <xdr:row>182</xdr:row>
      <xdr:rowOff>38100</xdr:rowOff>
    </xdr:from>
    <xdr:to>
      <xdr:col>13</xdr:col>
      <xdr:colOff>238125</xdr:colOff>
      <xdr:row>199</xdr:row>
      <xdr:rowOff>28575</xdr:rowOff>
    </xdr:to>
    <xdr:graphicFrame macro="">
      <xdr:nvGraphicFramePr>
        <xdr:cNvPr id="6" name="Graphique 5">
          <a:extLst>
            <a:ext uri="{FF2B5EF4-FFF2-40B4-BE49-F238E27FC236}">
              <a16:creationId xmlns:a16="http://schemas.microsoft.com/office/drawing/2014/main" id="{C06BF82F-5F3A-36B8-15CF-76FF9ED09DF1}"/>
            </a:ext>
            <a:ext uri="{147F2762-F138-4A5C-976F-8EAC2B608ADB}">
              <a16:predDERef xmlns:a16="http://schemas.microsoft.com/office/drawing/2014/main" pred="{7C34AF89-F6ED-FC77-7FBE-BD1653675B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6</xdr:col>
      <xdr:colOff>266700</xdr:colOff>
      <xdr:row>203</xdr:row>
      <xdr:rowOff>152400</xdr:rowOff>
    </xdr:from>
    <xdr:to>
      <xdr:col>13</xdr:col>
      <xdr:colOff>495300</xdr:colOff>
      <xdr:row>219</xdr:row>
      <xdr:rowOff>142875</xdr:rowOff>
    </xdr:to>
    <xdr:graphicFrame macro="">
      <xdr:nvGraphicFramePr>
        <xdr:cNvPr id="9" name="Graphique 8">
          <a:extLst>
            <a:ext uri="{FF2B5EF4-FFF2-40B4-BE49-F238E27FC236}">
              <a16:creationId xmlns:a16="http://schemas.microsoft.com/office/drawing/2014/main" id="{0486EE82-C1A4-C9C8-2E2A-B458BF26EBB4}"/>
            </a:ext>
            <a:ext uri="{147F2762-F138-4A5C-976F-8EAC2B608ADB}">
              <a16:predDERef xmlns:a16="http://schemas.microsoft.com/office/drawing/2014/main" pred="{C06BF82F-5F3A-36B8-15CF-76FF9ED09D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15</xdr:col>
      <xdr:colOff>381000</xdr:colOff>
      <xdr:row>204</xdr:row>
      <xdr:rowOff>95250</xdr:rowOff>
    </xdr:from>
    <xdr:to>
      <xdr:col>23</xdr:col>
      <xdr:colOff>76200</xdr:colOff>
      <xdr:row>220</xdr:row>
      <xdr:rowOff>85725</xdr:rowOff>
    </xdr:to>
    <xdr:graphicFrame macro="">
      <xdr:nvGraphicFramePr>
        <xdr:cNvPr id="10" name="Graphique 9">
          <a:extLst>
            <a:ext uri="{FF2B5EF4-FFF2-40B4-BE49-F238E27FC236}">
              <a16:creationId xmlns:a16="http://schemas.microsoft.com/office/drawing/2014/main" id="{1A5CD107-B363-4DD3-008E-D67B55207482}"/>
            </a:ext>
            <a:ext uri="{147F2762-F138-4A5C-976F-8EAC2B608ADB}">
              <a16:predDERef xmlns:a16="http://schemas.microsoft.com/office/drawing/2014/main" pred="{0486EE82-C1A4-C9C8-2E2A-B458BF26EB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20</xdr:col>
      <xdr:colOff>400050</xdr:colOff>
      <xdr:row>229</xdr:row>
      <xdr:rowOff>28575</xdr:rowOff>
    </xdr:from>
    <xdr:to>
      <xdr:col>28</xdr:col>
      <xdr:colOff>95250</xdr:colOff>
      <xdr:row>245</xdr:row>
      <xdr:rowOff>19050</xdr:rowOff>
    </xdr:to>
    <xdr:graphicFrame macro="">
      <xdr:nvGraphicFramePr>
        <xdr:cNvPr id="12" name="Graphique 11">
          <a:extLst>
            <a:ext uri="{FF2B5EF4-FFF2-40B4-BE49-F238E27FC236}">
              <a16:creationId xmlns:a16="http://schemas.microsoft.com/office/drawing/2014/main" id="{BFE20950-DB84-7E2A-1915-A095E52F7EB3}"/>
            </a:ext>
            <a:ext uri="{147F2762-F138-4A5C-976F-8EAC2B608ADB}">
              <a16:predDERef xmlns:a16="http://schemas.microsoft.com/office/drawing/2014/main" pred="{1A5CD107-B363-4DD3-008E-D67B552074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7</xdr:col>
      <xdr:colOff>304800</xdr:colOff>
      <xdr:row>217</xdr:row>
      <xdr:rowOff>9525</xdr:rowOff>
    </xdr:from>
    <xdr:to>
      <xdr:col>20</xdr:col>
      <xdr:colOff>228600</xdr:colOff>
      <xdr:row>237</xdr:row>
      <xdr:rowOff>133350</xdr:rowOff>
    </xdr:to>
    <xdr:graphicFrame macro="">
      <xdr:nvGraphicFramePr>
        <xdr:cNvPr id="14" name="Graphique 13">
          <a:extLst>
            <a:ext uri="{FF2B5EF4-FFF2-40B4-BE49-F238E27FC236}">
              <a16:creationId xmlns:a16="http://schemas.microsoft.com/office/drawing/2014/main" id="{BA15298C-3077-A5F4-BEA8-988680DD9C7A}"/>
            </a:ext>
            <a:ext uri="{147F2762-F138-4A5C-976F-8EAC2B608ADB}">
              <a16:predDERef xmlns:a16="http://schemas.microsoft.com/office/drawing/2014/main" pred="{BFE20950-DB84-7E2A-1915-A095E52F7E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15</xdr:col>
      <xdr:colOff>257175</xdr:colOff>
      <xdr:row>240</xdr:row>
      <xdr:rowOff>47625</xdr:rowOff>
    </xdr:from>
    <xdr:to>
      <xdr:col>22</xdr:col>
      <xdr:colOff>561975</xdr:colOff>
      <xdr:row>256</xdr:row>
      <xdr:rowOff>38100</xdr:rowOff>
    </xdr:to>
    <xdr:graphicFrame macro="">
      <xdr:nvGraphicFramePr>
        <xdr:cNvPr id="13" name="Graphique 12">
          <a:extLst>
            <a:ext uri="{FF2B5EF4-FFF2-40B4-BE49-F238E27FC236}">
              <a16:creationId xmlns:a16="http://schemas.microsoft.com/office/drawing/2014/main" id="{F961428C-DB2A-D860-D59A-1CF4D9BE5E08}"/>
            </a:ext>
            <a:ext uri="{147F2762-F138-4A5C-976F-8EAC2B608ADB}">
              <a16:predDERef xmlns:a16="http://schemas.microsoft.com/office/drawing/2014/main" pred="{BA15298C-3077-A5F4-BEA8-988680DD9C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7</xdr:col>
      <xdr:colOff>123825</xdr:colOff>
      <xdr:row>242</xdr:row>
      <xdr:rowOff>19050</xdr:rowOff>
    </xdr:from>
    <xdr:to>
      <xdr:col>14</xdr:col>
      <xdr:colOff>352425</xdr:colOff>
      <xdr:row>258</xdr:row>
      <xdr:rowOff>0</xdr:rowOff>
    </xdr:to>
    <xdr:graphicFrame macro="">
      <xdr:nvGraphicFramePr>
        <xdr:cNvPr id="15" name="Graphique 14">
          <a:extLst>
            <a:ext uri="{FF2B5EF4-FFF2-40B4-BE49-F238E27FC236}">
              <a16:creationId xmlns:a16="http://schemas.microsoft.com/office/drawing/2014/main" id="{276068BC-1224-14E3-381D-57F8EE83A293}"/>
            </a:ext>
            <a:ext uri="{147F2762-F138-4A5C-976F-8EAC2B608ADB}">
              <a16:predDERef xmlns:a16="http://schemas.microsoft.com/office/drawing/2014/main" pred="{F961428C-DB2A-D860-D59A-1CF4D9BE5E0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10</xdr:col>
      <xdr:colOff>47625</xdr:colOff>
      <xdr:row>425</xdr:row>
      <xdr:rowOff>142875</xdr:rowOff>
    </xdr:from>
    <xdr:to>
      <xdr:col>21</xdr:col>
      <xdr:colOff>447675</xdr:colOff>
      <xdr:row>445</xdr:row>
      <xdr:rowOff>57150</xdr:rowOff>
    </xdr:to>
    <xdr:graphicFrame macro="">
      <xdr:nvGraphicFramePr>
        <xdr:cNvPr id="17" name="Graphique 16">
          <a:extLst>
            <a:ext uri="{FF2B5EF4-FFF2-40B4-BE49-F238E27FC236}">
              <a16:creationId xmlns:a16="http://schemas.microsoft.com/office/drawing/2014/main" id="{E4E46590-8036-BCD4-45AD-79D072102BB5}"/>
            </a:ext>
            <a:ext uri="{147F2762-F138-4A5C-976F-8EAC2B608ADB}">
              <a16:predDERef xmlns:a16="http://schemas.microsoft.com/office/drawing/2014/main" pred="{276068BC-1224-14E3-381D-57F8EE83A2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304800</xdr:colOff>
      <xdr:row>15</xdr:row>
      <xdr:rowOff>152400</xdr:rowOff>
    </xdr:to>
    <xdr:graphicFrame macro="">
      <xdr:nvGraphicFramePr>
        <xdr:cNvPr id="2" name="Graphique 1">
          <a:extLst>
            <a:ext uri="{FF2B5EF4-FFF2-40B4-BE49-F238E27FC236}">
              <a16:creationId xmlns:a16="http://schemas.microsoft.com/office/drawing/2014/main" id="{FC40AB1C-BC5A-45AD-8F43-3DD891015C01}"/>
            </a:ext>
            <a:ext uri="{147F2762-F138-4A5C-976F-8EAC2B608ADB}">
              <a16:predDERef xmlns:a16="http://schemas.microsoft.com/office/drawing/2014/main" pred="{B409B512-624E-C3FF-8C3D-4A94C3EAA6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0</xdr:row>
      <xdr:rowOff>0</xdr:rowOff>
    </xdr:from>
    <xdr:to>
      <xdr:col>7</xdr:col>
      <xdr:colOff>304800</xdr:colOff>
      <xdr:row>14</xdr:row>
      <xdr:rowOff>152400</xdr:rowOff>
    </xdr:to>
    <xdr:graphicFrame macro="">
      <xdr:nvGraphicFramePr>
        <xdr:cNvPr id="3" name="Graphique 2">
          <a:extLst>
            <a:ext uri="{FF2B5EF4-FFF2-40B4-BE49-F238E27FC236}">
              <a16:creationId xmlns:a16="http://schemas.microsoft.com/office/drawing/2014/main" id="{6A2F8E24-DA89-4D07-B514-ACB8DC24D3B1}"/>
            </a:ext>
            <a:ext uri="{147F2762-F138-4A5C-976F-8EAC2B608ADB}">
              <a16:predDERef xmlns:a16="http://schemas.microsoft.com/office/drawing/2014/main" pred="{FC40AB1C-BC5A-45AD-8F43-3DD891015C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142875</xdr:colOff>
      <xdr:row>0</xdr:row>
      <xdr:rowOff>142875</xdr:rowOff>
    </xdr:from>
    <xdr:to>
      <xdr:col>7</xdr:col>
      <xdr:colOff>447675</xdr:colOff>
      <xdr:row>15</xdr:row>
      <xdr:rowOff>133350</xdr:rowOff>
    </xdr:to>
    <xdr:graphicFrame macro="">
      <xdr:nvGraphicFramePr>
        <xdr:cNvPr id="4" name="Graphique 3">
          <a:extLst>
            <a:ext uri="{FF2B5EF4-FFF2-40B4-BE49-F238E27FC236}">
              <a16:creationId xmlns:a16="http://schemas.microsoft.com/office/drawing/2014/main" id="{8E32CAB8-2E9D-4D43-BFB8-154BC821D9FF}"/>
            </a:ext>
            <a:ext uri="{147F2762-F138-4A5C-976F-8EAC2B608ADB}">
              <a16:predDERef xmlns:a16="http://schemas.microsoft.com/office/drawing/2014/main" pred="{6A2F8E24-DA89-4D07-B514-ACB8DC24D3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0</xdr:colOff>
      <xdr:row>6</xdr:row>
      <xdr:rowOff>0</xdr:rowOff>
    </xdr:from>
    <xdr:to>
      <xdr:col>16</xdr:col>
      <xdr:colOff>304800</xdr:colOff>
      <xdr:row>20</xdr:row>
      <xdr:rowOff>152400</xdr:rowOff>
    </xdr:to>
    <xdr:graphicFrame macro="">
      <xdr:nvGraphicFramePr>
        <xdr:cNvPr id="5" name="Graphique 4">
          <a:extLst>
            <a:ext uri="{FF2B5EF4-FFF2-40B4-BE49-F238E27FC236}">
              <a16:creationId xmlns:a16="http://schemas.microsoft.com/office/drawing/2014/main" id="{DADA69DE-84D5-4C7A-A972-AE743FAEF137}"/>
            </a:ext>
            <a:ext uri="{147F2762-F138-4A5C-976F-8EAC2B608ADB}">
              <a16:predDERef xmlns:a16="http://schemas.microsoft.com/office/drawing/2014/main" pred="{8E32CAB8-2E9D-4D43-BFB8-154BC821D9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19</xdr:col>
      <xdr:colOff>0</xdr:colOff>
      <xdr:row>5</xdr:row>
      <xdr:rowOff>0</xdr:rowOff>
    </xdr:from>
    <xdr:to>
      <xdr:col>26</xdr:col>
      <xdr:colOff>304800</xdr:colOff>
      <xdr:row>20</xdr:row>
      <xdr:rowOff>152400</xdr:rowOff>
    </xdr:to>
    <xdr:graphicFrame macro="">
      <xdr:nvGraphicFramePr>
        <xdr:cNvPr id="7" name="Graphique 6">
          <a:extLst>
            <a:ext uri="{FF2B5EF4-FFF2-40B4-BE49-F238E27FC236}">
              <a16:creationId xmlns:a16="http://schemas.microsoft.com/office/drawing/2014/main" id="{EE4FE1E1-E2DF-4766-9A7D-7701C5C61843}"/>
            </a:ext>
            <a:ext uri="{147F2762-F138-4A5C-976F-8EAC2B608ADB}">
              <a16:predDERef xmlns:a16="http://schemas.microsoft.com/office/drawing/2014/main" pred="{DADA69DE-84D5-4C7A-A972-AE743FAEF1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0</xdr:colOff>
      <xdr:row>21</xdr:row>
      <xdr:rowOff>0</xdr:rowOff>
    </xdr:from>
    <xdr:to>
      <xdr:col>11</xdr:col>
      <xdr:colOff>304800</xdr:colOff>
      <xdr:row>36</xdr:row>
      <xdr:rowOff>152400</xdr:rowOff>
    </xdr:to>
    <xdr:graphicFrame macro="">
      <xdr:nvGraphicFramePr>
        <xdr:cNvPr id="8" name="Graphique 7">
          <a:extLst>
            <a:ext uri="{FF2B5EF4-FFF2-40B4-BE49-F238E27FC236}">
              <a16:creationId xmlns:a16="http://schemas.microsoft.com/office/drawing/2014/main" id="{190DDEED-AA5C-4AE4-93D4-865D0BB2D524}"/>
            </a:ext>
            <a:ext uri="{147F2762-F138-4A5C-976F-8EAC2B608ADB}">
              <a16:predDERef xmlns:a16="http://schemas.microsoft.com/office/drawing/2014/main" pred="{EE4FE1E1-E2DF-4766-9A7D-7701C5C618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19</xdr:col>
      <xdr:colOff>0</xdr:colOff>
      <xdr:row>32</xdr:row>
      <xdr:rowOff>0</xdr:rowOff>
    </xdr:from>
    <xdr:to>
      <xdr:col>26</xdr:col>
      <xdr:colOff>304800</xdr:colOff>
      <xdr:row>48</xdr:row>
      <xdr:rowOff>152400</xdr:rowOff>
    </xdr:to>
    <xdr:graphicFrame macro="">
      <xdr:nvGraphicFramePr>
        <xdr:cNvPr id="9" name="Graphique 8">
          <a:extLst>
            <a:ext uri="{FF2B5EF4-FFF2-40B4-BE49-F238E27FC236}">
              <a16:creationId xmlns:a16="http://schemas.microsoft.com/office/drawing/2014/main" id="{52263E78-4796-40C9-A5B7-1B42A09E66F6}"/>
            </a:ext>
            <a:ext uri="{147F2762-F138-4A5C-976F-8EAC2B608ADB}">
              <a16:predDERef xmlns:a16="http://schemas.microsoft.com/office/drawing/2014/main" pred="{190DDEED-AA5C-4AE4-93D4-865D0BB2D5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14</xdr:col>
      <xdr:colOff>0</xdr:colOff>
      <xdr:row>31</xdr:row>
      <xdr:rowOff>0</xdr:rowOff>
    </xdr:from>
    <xdr:to>
      <xdr:col>21</xdr:col>
      <xdr:colOff>304800</xdr:colOff>
      <xdr:row>45</xdr:row>
      <xdr:rowOff>152400</xdr:rowOff>
    </xdr:to>
    <xdr:graphicFrame macro="">
      <xdr:nvGraphicFramePr>
        <xdr:cNvPr id="10" name="Graphique 9">
          <a:extLst>
            <a:ext uri="{FF2B5EF4-FFF2-40B4-BE49-F238E27FC236}">
              <a16:creationId xmlns:a16="http://schemas.microsoft.com/office/drawing/2014/main" id="{1C4119BF-1E4D-4AAB-B447-0FA3457438EA}"/>
            </a:ext>
            <a:ext uri="{147F2762-F138-4A5C-976F-8EAC2B608ADB}">
              <a16:predDERef xmlns:a16="http://schemas.microsoft.com/office/drawing/2014/main" pred="{52263E78-4796-40C9-A5B7-1B42A09E66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xdr:col>
      <xdr:colOff>0</xdr:colOff>
      <xdr:row>43</xdr:row>
      <xdr:rowOff>0</xdr:rowOff>
    </xdr:from>
    <xdr:to>
      <xdr:col>16</xdr:col>
      <xdr:colOff>19050</xdr:colOff>
      <xdr:row>64</xdr:row>
      <xdr:rowOff>38100</xdr:rowOff>
    </xdr:to>
    <xdr:graphicFrame macro="">
      <xdr:nvGraphicFramePr>
        <xdr:cNvPr id="11" name="Graphique 10" title="Traitement Janvier">
          <a:extLst>
            <a:ext uri="{FF2B5EF4-FFF2-40B4-BE49-F238E27FC236}">
              <a16:creationId xmlns:a16="http://schemas.microsoft.com/office/drawing/2014/main" id="{1A59BC5A-15F0-4DC8-97FD-A1E87E7732EB}"/>
            </a:ext>
            <a:ext uri="{147F2762-F138-4A5C-976F-8EAC2B608ADB}">
              <a16:predDERef xmlns:a16="http://schemas.microsoft.com/office/drawing/2014/main" pred="{1C4119BF-1E4D-4AAB-B447-0FA3457438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12</xdr:col>
      <xdr:colOff>0</xdr:colOff>
      <xdr:row>50</xdr:row>
      <xdr:rowOff>0</xdr:rowOff>
    </xdr:from>
    <xdr:to>
      <xdr:col>19</xdr:col>
      <xdr:colOff>304800</xdr:colOff>
      <xdr:row>66</xdr:row>
      <xdr:rowOff>152400</xdr:rowOff>
    </xdr:to>
    <xdr:graphicFrame macro="">
      <xdr:nvGraphicFramePr>
        <xdr:cNvPr id="12" name="Graphique 11">
          <a:extLst>
            <a:ext uri="{FF2B5EF4-FFF2-40B4-BE49-F238E27FC236}">
              <a16:creationId xmlns:a16="http://schemas.microsoft.com/office/drawing/2014/main" id="{E29473F0-452B-494B-B038-5C92B053A49B}"/>
            </a:ext>
            <a:ext uri="{147F2762-F138-4A5C-976F-8EAC2B608ADB}">
              <a16:predDERef xmlns:a16="http://schemas.microsoft.com/office/drawing/2014/main" pred="{1A59BC5A-15F0-4DC8-97FD-A1E87E7732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xdr:col>
      <xdr:colOff>0</xdr:colOff>
      <xdr:row>69</xdr:row>
      <xdr:rowOff>0</xdr:rowOff>
    </xdr:from>
    <xdr:to>
      <xdr:col>8</xdr:col>
      <xdr:colOff>304800</xdr:colOff>
      <xdr:row>85</xdr:row>
      <xdr:rowOff>152400</xdr:rowOff>
    </xdr:to>
    <xdr:graphicFrame macro="">
      <xdr:nvGraphicFramePr>
        <xdr:cNvPr id="13" name="Graphique 12">
          <a:extLst>
            <a:ext uri="{FF2B5EF4-FFF2-40B4-BE49-F238E27FC236}">
              <a16:creationId xmlns:a16="http://schemas.microsoft.com/office/drawing/2014/main" id="{7F9A8378-6865-4FC7-87FD-53FAB317EC20}"/>
            </a:ext>
            <a:ext uri="{147F2762-F138-4A5C-976F-8EAC2B608ADB}">
              <a16:predDERef xmlns:a16="http://schemas.microsoft.com/office/drawing/2014/main" pred="{E29473F0-452B-494B-B038-5C92B053A4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13</xdr:col>
      <xdr:colOff>0</xdr:colOff>
      <xdr:row>80</xdr:row>
      <xdr:rowOff>0</xdr:rowOff>
    </xdr:from>
    <xdr:to>
      <xdr:col>20</xdr:col>
      <xdr:colOff>304800</xdr:colOff>
      <xdr:row>96</xdr:row>
      <xdr:rowOff>152400</xdr:rowOff>
    </xdr:to>
    <xdr:graphicFrame macro="">
      <xdr:nvGraphicFramePr>
        <xdr:cNvPr id="15" name="Graphique 14">
          <a:extLst>
            <a:ext uri="{FF2B5EF4-FFF2-40B4-BE49-F238E27FC236}">
              <a16:creationId xmlns:a16="http://schemas.microsoft.com/office/drawing/2014/main" id="{BF3E8399-F7B2-4E42-A981-C571EFF65683}"/>
            </a:ext>
            <a:ext uri="{147F2762-F138-4A5C-976F-8EAC2B608ADB}">
              <a16:predDERef xmlns:a16="http://schemas.microsoft.com/office/drawing/2014/main" pred="{7F9A8378-6865-4FC7-87FD-53FAB317EC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xdr:col>
      <xdr:colOff>19050</xdr:colOff>
      <xdr:row>81</xdr:row>
      <xdr:rowOff>19050</xdr:rowOff>
    </xdr:from>
    <xdr:to>
      <xdr:col>13</xdr:col>
      <xdr:colOff>238125</xdr:colOff>
      <xdr:row>103</xdr:row>
      <xdr:rowOff>114300</xdr:rowOff>
    </xdr:to>
    <xdr:graphicFrame macro="">
      <xdr:nvGraphicFramePr>
        <xdr:cNvPr id="6" name="Graphique 5">
          <a:extLst>
            <a:ext uri="{FF2B5EF4-FFF2-40B4-BE49-F238E27FC236}">
              <a16:creationId xmlns:a16="http://schemas.microsoft.com/office/drawing/2014/main" id="{42DD94A4-E402-4D9C-AF83-21E83707344A}"/>
            </a:ext>
            <a:ext uri="{147F2762-F138-4A5C-976F-8EAC2B608ADB}">
              <a16:predDERef xmlns:a16="http://schemas.microsoft.com/office/drawing/2014/main" pred="{BF3E8399-F7B2-4E42-A981-C571EFF656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15</xdr:col>
      <xdr:colOff>0</xdr:colOff>
      <xdr:row>101</xdr:row>
      <xdr:rowOff>0</xdr:rowOff>
    </xdr:from>
    <xdr:to>
      <xdr:col>22</xdr:col>
      <xdr:colOff>304800</xdr:colOff>
      <xdr:row>116</xdr:row>
      <xdr:rowOff>152400</xdr:rowOff>
    </xdr:to>
    <xdr:graphicFrame macro="">
      <xdr:nvGraphicFramePr>
        <xdr:cNvPr id="14" name="Graphique 13">
          <a:extLst>
            <a:ext uri="{FF2B5EF4-FFF2-40B4-BE49-F238E27FC236}">
              <a16:creationId xmlns:a16="http://schemas.microsoft.com/office/drawing/2014/main" id="{E2F3F8A5-9C56-45EF-9AC9-BA106E10107E}"/>
            </a:ext>
            <a:ext uri="{147F2762-F138-4A5C-976F-8EAC2B608ADB}">
              <a16:predDERef xmlns:a16="http://schemas.microsoft.com/office/drawing/2014/main" pred="{42DD94A4-E402-4D9C-AF83-21E8370734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11</xdr:col>
      <xdr:colOff>0</xdr:colOff>
      <xdr:row>106</xdr:row>
      <xdr:rowOff>0</xdr:rowOff>
    </xdr:from>
    <xdr:to>
      <xdr:col>18</xdr:col>
      <xdr:colOff>304800</xdr:colOff>
      <xdr:row>120</xdr:row>
      <xdr:rowOff>85725</xdr:rowOff>
    </xdr:to>
    <xdr:graphicFrame macro="">
      <xdr:nvGraphicFramePr>
        <xdr:cNvPr id="16" name="Graphique 15">
          <a:extLst>
            <a:ext uri="{FF2B5EF4-FFF2-40B4-BE49-F238E27FC236}">
              <a16:creationId xmlns:a16="http://schemas.microsoft.com/office/drawing/2014/main" id="{FEC71EAD-E32B-48A3-A536-273B660E06AD}"/>
            </a:ext>
            <a:ext uri="{147F2762-F138-4A5C-976F-8EAC2B608ADB}">
              <a16:predDERef xmlns:a16="http://schemas.microsoft.com/office/drawing/2014/main" pred="{E2F3F8A5-9C56-45EF-9AC9-BA106E1010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5</xdr:col>
      <xdr:colOff>0</xdr:colOff>
      <xdr:row>105</xdr:row>
      <xdr:rowOff>0</xdr:rowOff>
    </xdr:from>
    <xdr:to>
      <xdr:col>12</xdr:col>
      <xdr:colOff>304800</xdr:colOff>
      <xdr:row>121</xdr:row>
      <xdr:rowOff>152400</xdr:rowOff>
    </xdr:to>
    <xdr:graphicFrame macro="">
      <xdr:nvGraphicFramePr>
        <xdr:cNvPr id="17" name="Graphique 16">
          <a:extLst>
            <a:ext uri="{FF2B5EF4-FFF2-40B4-BE49-F238E27FC236}">
              <a16:creationId xmlns:a16="http://schemas.microsoft.com/office/drawing/2014/main" id="{9B56FA29-6072-4DF5-8EDF-C2706AE33109}"/>
            </a:ext>
            <a:ext uri="{147F2762-F138-4A5C-976F-8EAC2B608ADB}">
              <a16:predDERef xmlns:a16="http://schemas.microsoft.com/office/drawing/2014/main" pred="{FEC71EAD-E32B-48A3-A536-273B660E06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xdr:col>
      <xdr:colOff>0</xdr:colOff>
      <xdr:row>108</xdr:row>
      <xdr:rowOff>0</xdr:rowOff>
    </xdr:from>
    <xdr:to>
      <xdr:col>8</xdr:col>
      <xdr:colOff>304800</xdr:colOff>
      <xdr:row>124</xdr:row>
      <xdr:rowOff>152400</xdr:rowOff>
    </xdr:to>
    <xdr:graphicFrame macro="">
      <xdr:nvGraphicFramePr>
        <xdr:cNvPr id="19" name="Graphique 15">
          <a:extLst>
            <a:ext uri="{FF2B5EF4-FFF2-40B4-BE49-F238E27FC236}">
              <a16:creationId xmlns:a16="http://schemas.microsoft.com/office/drawing/2014/main" id="{99498B28-021D-4B66-A170-96C8F1391336}"/>
            </a:ext>
            <a:ext uri="{147F2762-F138-4A5C-976F-8EAC2B608ADB}">
              <a16:predDERef xmlns:a16="http://schemas.microsoft.com/office/drawing/2014/main" pred="{9B56FA29-6072-4DF5-8EDF-C2706AE331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11</xdr:col>
      <xdr:colOff>0</xdr:colOff>
      <xdr:row>123</xdr:row>
      <xdr:rowOff>0</xdr:rowOff>
    </xdr:from>
    <xdr:to>
      <xdr:col>18</xdr:col>
      <xdr:colOff>304800</xdr:colOff>
      <xdr:row>137</xdr:row>
      <xdr:rowOff>152400</xdr:rowOff>
    </xdr:to>
    <xdr:graphicFrame macro="">
      <xdr:nvGraphicFramePr>
        <xdr:cNvPr id="18" name="Graphique 17">
          <a:extLst>
            <a:ext uri="{FF2B5EF4-FFF2-40B4-BE49-F238E27FC236}">
              <a16:creationId xmlns:a16="http://schemas.microsoft.com/office/drawing/2014/main" id="{FA4B42D2-CA77-4D4D-99A8-ED6F1F58CB85}"/>
            </a:ext>
            <a:ext uri="{147F2762-F138-4A5C-976F-8EAC2B608ADB}">
              <a16:predDERef xmlns:a16="http://schemas.microsoft.com/office/drawing/2014/main" pred="{99498B28-021D-4B66-A170-96C8F13913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6</xdr:col>
      <xdr:colOff>0</xdr:colOff>
      <xdr:row>128</xdr:row>
      <xdr:rowOff>0</xdr:rowOff>
    </xdr:from>
    <xdr:to>
      <xdr:col>13</xdr:col>
      <xdr:colOff>304800</xdr:colOff>
      <xdr:row>144</xdr:row>
      <xdr:rowOff>152400</xdr:rowOff>
    </xdr:to>
    <xdr:graphicFrame macro="">
      <xdr:nvGraphicFramePr>
        <xdr:cNvPr id="20" name="Graphique 19">
          <a:extLst>
            <a:ext uri="{FF2B5EF4-FFF2-40B4-BE49-F238E27FC236}">
              <a16:creationId xmlns:a16="http://schemas.microsoft.com/office/drawing/2014/main" id="{3D95AE15-C456-4320-AA58-807256713B6E}"/>
            </a:ext>
            <a:ext uri="{147F2762-F138-4A5C-976F-8EAC2B608ADB}">
              <a16:predDERef xmlns:a16="http://schemas.microsoft.com/office/drawing/2014/main" pred="{FA4B42D2-CA77-4D4D-99A8-ED6F1F58CB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1</xdr:col>
      <xdr:colOff>0</xdr:colOff>
      <xdr:row>126</xdr:row>
      <xdr:rowOff>0</xdr:rowOff>
    </xdr:from>
    <xdr:to>
      <xdr:col>8</xdr:col>
      <xdr:colOff>304800</xdr:colOff>
      <xdr:row>142</xdr:row>
      <xdr:rowOff>152400</xdr:rowOff>
    </xdr:to>
    <xdr:graphicFrame macro="">
      <xdr:nvGraphicFramePr>
        <xdr:cNvPr id="21" name="Graphique 20">
          <a:extLst>
            <a:ext uri="{FF2B5EF4-FFF2-40B4-BE49-F238E27FC236}">
              <a16:creationId xmlns:a16="http://schemas.microsoft.com/office/drawing/2014/main" id="{159C4F41-0CCE-4CBC-878A-CB74852F7E89}"/>
            </a:ext>
            <a:ext uri="{147F2762-F138-4A5C-976F-8EAC2B608ADB}">
              <a16:predDERef xmlns:a16="http://schemas.microsoft.com/office/drawing/2014/main" pred="{3D95AE15-C456-4320-AA58-807256713B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9</xdr:col>
      <xdr:colOff>0</xdr:colOff>
      <xdr:row>147</xdr:row>
      <xdr:rowOff>0</xdr:rowOff>
    </xdr:from>
    <xdr:to>
      <xdr:col>16</xdr:col>
      <xdr:colOff>304800</xdr:colOff>
      <xdr:row>163</xdr:row>
      <xdr:rowOff>152400</xdr:rowOff>
    </xdr:to>
    <xdr:graphicFrame macro="">
      <xdr:nvGraphicFramePr>
        <xdr:cNvPr id="24" name="Graphique 23">
          <a:extLst>
            <a:ext uri="{FF2B5EF4-FFF2-40B4-BE49-F238E27FC236}">
              <a16:creationId xmlns:a16="http://schemas.microsoft.com/office/drawing/2014/main" id="{BAD3A4F9-FB17-4E8D-8D41-AE581BFF1242}"/>
            </a:ext>
            <a:ext uri="{147F2762-F138-4A5C-976F-8EAC2B608ADB}">
              <a16:predDERef xmlns:a16="http://schemas.microsoft.com/office/drawing/2014/main" pred="{159C4F41-0CCE-4CBC-878A-CB74852F7E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0</xdr:col>
      <xdr:colOff>219075</xdr:colOff>
      <xdr:row>144</xdr:row>
      <xdr:rowOff>47625</xdr:rowOff>
    </xdr:from>
    <xdr:to>
      <xdr:col>7</xdr:col>
      <xdr:colOff>523875</xdr:colOff>
      <xdr:row>161</xdr:row>
      <xdr:rowOff>38100</xdr:rowOff>
    </xdr:to>
    <xdr:graphicFrame macro="">
      <xdr:nvGraphicFramePr>
        <xdr:cNvPr id="25" name="Graphique 24">
          <a:extLst>
            <a:ext uri="{FF2B5EF4-FFF2-40B4-BE49-F238E27FC236}">
              <a16:creationId xmlns:a16="http://schemas.microsoft.com/office/drawing/2014/main" id="{B2CF7193-4430-4CC5-997C-ECF7556A7EB3}"/>
            </a:ext>
            <a:ext uri="{147F2762-F138-4A5C-976F-8EAC2B608ADB}">
              <a16:predDERef xmlns:a16="http://schemas.microsoft.com/office/drawing/2014/main" pred="{BAD3A4F9-FB17-4E8D-8D41-AE581BFF12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1</xdr:col>
      <xdr:colOff>0</xdr:colOff>
      <xdr:row>167</xdr:row>
      <xdr:rowOff>0</xdr:rowOff>
    </xdr:from>
    <xdr:to>
      <xdr:col>15</xdr:col>
      <xdr:colOff>361950</xdr:colOff>
      <xdr:row>187</xdr:row>
      <xdr:rowOff>38100</xdr:rowOff>
    </xdr:to>
    <xdr:graphicFrame macro="">
      <xdr:nvGraphicFramePr>
        <xdr:cNvPr id="26" name="Graphique 25">
          <a:extLst>
            <a:ext uri="{FF2B5EF4-FFF2-40B4-BE49-F238E27FC236}">
              <a16:creationId xmlns:a16="http://schemas.microsoft.com/office/drawing/2014/main" id="{E92AF5FF-C9E7-4130-BC4E-5B28A7D1DAFA}"/>
            </a:ext>
            <a:ext uri="{147F2762-F138-4A5C-976F-8EAC2B608ADB}">
              <a16:predDERef xmlns:a16="http://schemas.microsoft.com/office/drawing/2014/main" pred="{B2CF7193-4430-4CC5-997C-ECF7556A7E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17</xdr:col>
      <xdr:colOff>0</xdr:colOff>
      <xdr:row>154</xdr:row>
      <xdr:rowOff>0</xdr:rowOff>
    </xdr:from>
    <xdr:to>
      <xdr:col>32</xdr:col>
      <xdr:colOff>0</xdr:colOff>
      <xdr:row>173</xdr:row>
      <xdr:rowOff>104775</xdr:rowOff>
    </xdr:to>
    <xdr:graphicFrame macro="">
      <xdr:nvGraphicFramePr>
        <xdr:cNvPr id="27" name="Graphique 26">
          <a:extLst>
            <a:ext uri="{FF2B5EF4-FFF2-40B4-BE49-F238E27FC236}">
              <a16:creationId xmlns:a16="http://schemas.microsoft.com/office/drawing/2014/main" id="{535B933C-D5C9-46BA-8748-24073C2F05AD}"/>
            </a:ext>
            <a:ext uri="{147F2762-F138-4A5C-976F-8EAC2B608ADB}">
              <a16:predDERef xmlns:a16="http://schemas.microsoft.com/office/drawing/2014/main" pred="{E92AF5FF-C9E7-4130-BC4E-5B28A7D1DA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15</xdr:col>
      <xdr:colOff>0</xdr:colOff>
      <xdr:row>139</xdr:row>
      <xdr:rowOff>0</xdr:rowOff>
    </xdr:from>
    <xdr:to>
      <xdr:col>22</xdr:col>
      <xdr:colOff>304800</xdr:colOff>
      <xdr:row>155</xdr:row>
      <xdr:rowOff>152400</xdr:rowOff>
    </xdr:to>
    <xdr:graphicFrame macro="">
      <xdr:nvGraphicFramePr>
        <xdr:cNvPr id="28" name="Graphique 27">
          <a:extLst>
            <a:ext uri="{FF2B5EF4-FFF2-40B4-BE49-F238E27FC236}">
              <a16:creationId xmlns:a16="http://schemas.microsoft.com/office/drawing/2014/main" id="{1C3F029E-1A53-4B50-97EB-CB36AF979F9C}"/>
            </a:ext>
            <a:ext uri="{147F2762-F138-4A5C-976F-8EAC2B608ADB}">
              <a16:predDERef xmlns:a16="http://schemas.microsoft.com/office/drawing/2014/main" pred="{535B933C-D5C9-46BA-8748-24073C2F05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0</xdr:col>
      <xdr:colOff>0</xdr:colOff>
      <xdr:row>189</xdr:row>
      <xdr:rowOff>0</xdr:rowOff>
    </xdr:from>
    <xdr:to>
      <xdr:col>7</xdr:col>
      <xdr:colOff>304800</xdr:colOff>
      <xdr:row>205</xdr:row>
      <xdr:rowOff>152400</xdr:rowOff>
    </xdr:to>
    <xdr:graphicFrame macro="">
      <xdr:nvGraphicFramePr>
        <xdr:cNvPr id="22" name="Graphique 21">
          <a:extLst>
            <a:ext uri="{FF2B5EF4-FFF2-40B4-BE49-F238E27FC236}">
              <a16:creationId xmlns:a16="http://schemas.microsoft.com/office/drawing/2014/main" id="{81C94064-A10D-4ACC-BF58-F39243D0DC49}"/>
            </a:ext>
            <a:ext uri="{147F2762-F138-4A5C-976F-8EAC2B608ADB}">
              <a16:predDERef xmlns:a16="http://schemas.microsoft.com/office/drawing/2014/main" pred="{1C3F029E-1A53-4B50-97EB-CB36AF979F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xdr:from>
      <xdr:col>9</xdr:col>
      <xdr:colOff>0</xdr:colOff>
      <xdr:row>189</xdr:row>
      <xdr:rowOff>0</xdr:rowOff>
    </xdr:from>
    <xdr:to>
      <xdr:col>16</xdr:col>
      <xdr:colOff>304800</xdr:colOff>
      <xdr:row>205</xdr:row>
      <xdr:rowOff>152400</xdr:rowOff>
    </xdr:to>
    <xdr:graphicFrame macro="">
      <xdr:nvGraphicFramePr>
        <xdr:cNvPr id="23" name="Graphique 22">
          <a:extLst>
            <a:ext uri="{FF2B5EF4-FFF2-40B4-BE49-F238E27FC236}">
              <a16:creationId xmlns:a16="http://schemas.microsoft.com/office/drawing/2014/main" id="{0BC27300-9926-4B7E-95D6-BEFC0216322F}"/>
            </a:ext>
            <a:ext uri="{147F2762-F138-4A5C-976F-8EAC2B608ADB}">
              <a16:predDERef xmlns:a16="http://schemas.microsoft.com/office/drawing/2014/main" pred="{81C94064-A10D-4ACC-BF58-F39243D0DC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twoCellAnchor>
    <xdr:from>
      <xdr:col>18</xdr:col>
      <xdr:colOff>0</xdr:colOff>
      <xdr:row>184</xdr:row>
      <xdr:rowOff>0</xdr:rowOff>
    </xdr:from>
    <xdr:to>
      <xdr:col>25</xdr:col>
      <xdr:colOff>304800</xdr:colOff>
      <xdr:row>200</xdr:row>
      <xdr:rowOff>152400</xdr:rowOff>
    </xdr:to>
    <xdr:graphicFrame macro="">
      <xdr:nvGraphicFramePr>
        <xdr:cNvPr id="29" name="Graphique 28">
          <a:extLst>
            <a:ext uri="{FF2B5EF4-FFF2-40B4-BE49-F238E27FC236}">
              <a16:creationId xmlns:a16="http://schemas.microsoft.com/office/drawing/2014/main" id="{EB3896B4-0AB9-4FD2-8E34-EC4872842020}"/>
            </a:ext>
            <a:ext uri="{147F2762-F138-4A5C-976F-8EAC2B608ADB}">
              <a16:predDERef xmlns:a16="http://schemas.microsoft.com/office/drawing/2014/main" pred="{0BC27300-9926-4B7E-95D6-BEFC021632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
        </a:graphicData>
      </a:graphic>
    </xdr:graphicFrame>
    <xdr:clientData/>
  </xdr:twoCellAnchor>
  <xdr:twoCellAnchor>
    <xdr:from>
      <xdr:col>3</xdr:col>
      <xdr:colOff>0</xdr:colOff>
      <xdr:row>208</xdr:row>
      <xdr:rowOff>0</xdr:rowOff>
    </xdr:from>
    <xdr:to>
      <xdr:col>10</xdr:col>
      <xdr:colOff>304800</xdr:colOff>
      <xdr:row>224</xdr:row>
      <xdr:rowOff>152400</xdr:rowOff>
    </xdr:to>
    <xdr:graphicFrame macro="">
      <xdr:nvGraphicFramePr>
        <xdr:cNvPr id="30" name="Graphique 29">
          <a:extLst>
            <a:ext uri="{FF2B5EF4-FFF2-40B4-BE49-F238E27FC236}">
              <a16:creationId xmlns:a16="http://schemas.microsoft.com/office/drawing/2014/main" id="{CD367D86-3B61-43B6-8FE1-686DEDDE1CFC}"/>
            </a:ext>
            <a:ext uri="{147F2762-F138-4A5C-976F-8EAC2B608ADB}">
              <a16:predDERef xmlns:a16="http://schemas.microsoft.com/office/drawing/2014/main" pred="{EB3896B4-0AB9-4FD2-8E34-EC48728420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9"/>
        </a:graphicData>
      </a:graphic>
    </xdr:graphicFrame>
    <xdr:clientData/>
  </xdr:twoCellAnchor>
  <xdr:twoCellAnchor>
    <xdr:from>
      <xdr:col>12</xdr:col>
      <xdr:colOff>0</xdr:colOff>
      <xdr:row>219</xdr:row>
      <xdr:rowOff>0</xdr:rowOff>
    </xdr:from>
    <xdr:to>
      <xdr:col>23</xdr:col>
      <xdr:colOff>276225</xdr:colOff>
      <xdr:row>239</xdr:row>
      <xdr:rowOff>85725</xdr:rowOff>
    </xdr:to>
    <xdr:graphicFrame macro="">
      <xdr:nvGraphicFramePr>
        <xdr:cNvPr id="31" name="Graphique 30">
          <a:extLst>
            <a:ext uri="{FF2B5EF4-FFF2-40B4-BE49-F238E27FC236}">
              <a16:creationId xmlns:a16="http://schemas.microsoft.com/office/drawing/2014/main" id="{C339E0AD-B850-4959-AB54-0885F86057BC}"/>
            </a:ext>
            <a:ext uri="{147F2762-F138-4A5C-976F-8EAC2B608ADB}">
              <a16:predDERef xmlns:a16="http://schemas.microsoft.com/office/drawing/2014/main" pred="{CD367D86-3B61-43B6-8FE1-686DEDDE1C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0"/>
        </a:graphicData>
      </a:graphic>
    </xdr:graphicFrame>
    <xdr:clientData/>
  </xdr:twoCellAnchor>
  <xdr:twoCellAnchor>
    <xdr:from>
      <xdr:col>3</xdr:col>
      <xdr:colOff>0</xdr:colOff>
      <xdr:row>226</xdr:row>
      <xdr:rowOff>0</xdr:rowOff>
    </xdr:from>
    <xdr:to>
      <xdr:col>10</xdr:col>
      <xdr:colOff>304800</xdr:colOff>
      <xdr:row>243</xdr:row>
      <xdr:rowOff>152400</xdr:rowOff>
    </xdr:to>
    <xdr:graphicFrame macro="">
      <xdr:nvGraphicFramePr>
        <xdr:cNvPr id="32" name="Graphique 31">
          <a:extLst>
            <a:ext uri="{FF2B5EF4-FFF2-40B4-BE49-F238E27FC236}">
              <a16:creationId xmlns:a16="http://schemas.microsoft.com/office/drawing/2014/main" id="{D89D8AAF-F922-4ED2-8FDF-FD2EFA9ECAB9}"/>
            </a:ext>
            <a:ext uri="{147F2762-F138-4A5C-976F-8EAC2B608ADB}">
              <a16:predDERef xmlns:a16="http://schemas.microsoft.com/office/drawing/2014/main" pred="{C339E0AD-B850-4959-AB54-0885F86057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1"/>
        </a:graphicData>
      </a:graphic>
    </xdr:graphicFrame>
    <xdr:clientData/>
  </xdr:twoCellAnchor>
  <xdr:twoCellAnchor>
    <xdr:from>
      <xdr:col>11</xdr:col>
      <xdr:colOff>0</xdr:colOff>
      <xdr:row>241</xdr:row>
      <xdr:rowOff>0</xdr:rowOff>
    </xdr:from>
    <xdr:to>
      <xdr:col>18</xdr:col>
      <xdr:colOff>304800</xdr:colOff>
      <xdr:row>257</xdr:row>
      <xdr:rowOff>152400</xdr:rowOff>
    </xdr:to>
    <xdr:graphicFrame macro="">
      <xdr:nvGraphicFramePr>
        <xdr:cNvPr id="33" name="Graphique 32">
          <a:extLst>
            <a:ext uri="{FF2B5EF4-FFF2-40B4-BE49-F238E27FC236}">
              <a16:creationId xmlns:a16="http://schemas.microsoft.com/office/drawing/2014/main" id="{029AFA45-894C-4AC2-8FDF-63F7C6D6EDBA}"/>
            </a:ext>
            <a:ext uri="{147F2762-F138-4A5C-976F-8EAC2B608ADB}">
              <a16:predDERef xmlns:a16="http://schemas.microsoft.com/office/drawing/2014/main" pred="{D89D8AAF-F922-4ED2-8FDF-FD2EFA9ECA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2"/>
        </a:graphicData>
      </a:graphic>
    </xdr:graphicFrame>
    <xdr:clientData/>
  </xdr:twoCellAnchor>
  <xdr:twoCellAnchor>
    <xdr:from>
      <xdr:col>20</xdr:col>
      <xdr:colOff>0</xdr:colOff>
      <xdr:row>240</xdr:row>
      <xdr:rowOff>0</xdr:rowOff>
    </xdr:from>
    <xdr:to>
      <xdr:col>27</xdr:col>
      <xdr:colOff>304800</xdr:colOff>
      <xdr:row>256</xdr:row>
      <xdr:rowOff>152400</xdr:rowOff>
    </xdr:to>
    <xdr:graphicFrame macro="">
      <xdr:nvGraphicFramePr>
        <xdr:cNvPr id="34" name="Graphique 33">
          <a:extLst>
            <a:ext uri="{FF2B5EF4-FFF2-40B4-BE49-F238E27FC236}">
              <a16:creationId xmlns:a16="http://schemas.microsoft.com/office/drawing/2014/main" id="{BE8889CC-FD75-4F62-B459-DE47C11ACF13}"/>
            </a:ext>
            <a:ext uri="{147F2762-F138-4A5C-976F-8EAC2B608ADB}">
              <a16:predDERef xmlns:a16="http://schemas.microsoft.com/office/drawing/2014/main" pred="{029AFA45-894C-4AC2-8FDF-63F7C6D6ED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3"/>
        </a:graphicData>
      </a:graphic>
    </xdr:graphicFrame>
    <xdr:clientData/>
  </xdr:twoCellAnchor>
  <xdr:twoCellAnchor>
    <xdr:from>
      <xdr:col>25</xdr:col>
      <xdr:colOff>0</xdr:colOff>
      <xdr:row>226</xdr:row>
      <xdr:rowOff>0</xdr:rowOff>
    </xdr:from>
    <xdr:to>
      <xdr:col>32</xdr:col>
      <xdr:colOff>304800</xdr:colOff>
      <xdr:row>242</xdr:row>
      <xdr:rowOff>152400</xdr:rowOff>
    </xdr:to>
    <xdr:graphicFrame macro="">
      <xdr:nvGraphicFramePr>
        <xdr:cNvPr id="35" name="Graphique 34">
          <a:extLst>
            <a:ext uri="{FF2B5EF4-FFF2-40B4-BE49-F238E27FC236}">
              <a16:creationId xmlns:a16="http://schemas.microsoft.com/office/drawing/2014/main" id="{3792C90C-73D7-42DE-AC2A-3EF4EE156C9E}"/>
            </a:ext>
            <a:ext uri="{147F2762-F138-4A5C-976F-8EAC2B608ADB}">
              <a16:predDERef xmlns:a16="http://schemas.microsoft.com/office/drawing/2014/main" pred="{BE8889CC-FD75-4F62-B459-DE47C11ACF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4"/>
        </a:graphicData>
      </a:graphic>
    </xdr:graphicFrame>
    <xdr:clientData/>
  </xdr:twoCellAnchor>
  <xdr:twoCellAnchor>
    <xdr:from>
      <xdr:col>3</xdr:col>
      <xdr:colOff>314325</xdr:colOff>
      <xdr:row>243</xdr:row>
      <xdr:rowOff>152400</xdr:rowOff>
    </xdr:from>
    <xdr:to>
      <xdr:col>16</xdr:col>
      <xdr:colOff>533400</xdr:colOff>
      <xdr:row>263</xdr:row>
      <xdr:rowOff>76200</xdr:rowOff>
    </xdr:to>
    <xdr:graphicFrame macro="">
      <xdr:nvGraphicFramePr>
        <xdr:cNvPr id="36" name="Graphique 35">
          <a:extLst>
            <a:ext uri="{FF2B5EF4-FFF2-40B4-BE49-F238E27FC236}">
              <a16:creationId xmlns:a16="http://schemas.microsoft.com/office/drawing/2014/main" id="{4AD22464-CC78-4A44-B612-6E025889F941}"/>
            </a:ext>
            <a:ext uri="{147F2762-F138-4A5C-976F-8EAC2B608ADB}">
              <a16:predDERef xmlns:a16="http://schemas.microsoft.com/office/drawing/2014/main" pred="{3792C90C-73D7-42DE-AC2A-3EF4EE156C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5"/>
        </a:graphicData>
      </a:graphic>
    </xdr:graphicFrame>
    <xdr:clientData/>
  </xdr:twoCellAnchor>
  <xdr:twoCellAnchor>
    <xdr:from>
      <xdr:col>18</xdr:col>
      <xdr:colOff>0</xdr:colOff>
      <xdr:row>259</xdr:row>
      <xdr:rowOff>0</xdr:rowOff>
    </xdr:from>
    <xdr:to>
      <xdr:col>25</xdr:col>
      <xdr:colOff>304800</xdr:colOff>
      <xdr:row>275</xdr:row>
      <xdr:rowOff>152400</xdr:rowOff>
    </xdr:to>
    <xdr:graphicFrame macro="">
      <xdr:nvGraphicFramePr>
        <xdr:cNvPr id="37" name="Graphique 36">
          <a:extLst>
            <a:ext uri="{FF2B5EF4-FFF2-40B4-BE49-F238E27FC236}">
              <a16:creationId xmlns:a16="http://schemas.microsoft.com/office/drawing/2014/main" id="{E0BE4EF8-6FC2-4381-957A-4FD5EB63EC16}"/>
            </a:ext>
            <a:ext uri="{147F2762-F138-4A5C-976F-8EAC2B608ADB}">
              <a16:predDERef xmlns:a16="http://schemas.microsoft.com/office/drawing/2014/main" pred="{4AD22464-CC78-4A44-B612-6E025889F9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6"/>
        </a:graphicData>
      </a:graphic>
    </xdr:graphicFrame>
    <xdr:clientData/>
  </xdr:twoCellAnchor>
  <xdr:twoCellAnchor>
    <xdr:from>
      <xdr:col>11</xdr:col>
      <xdr:colOff>0</xdr:colOff>
      <xdr:row>268</xdr:row>
      <xdr:rowOff>0</xdr:rowOff>
    </xdr:from>
    <xdr:to>
      <xdr:col>18</xdr:col>
      <xdr:colOff>304800</xdr:colOff>
      <xdr:row>285</xdr:row>
      <xdr:rowOff>152400</xdr:rowOff>
    </xdr:to>
    <xdr:graphicFrame macro="">
      <xdr:nvGraphicFramePr>
        <xdr:cNvPr id="38" name="Graphique 37">
          <a:extLst>
            <a:ext uri="{FF2B5EF4-FFF2-40B4-BE49-F238E27FC236}">
              <a16:creationId xmlns:a16="http://schemas.microsoft.com/office/drawing/2014/main" id="{C1B3C0AE-2950-40BA-93D3-47D153D533A2}"/>
            </a:ext>
            <a:ext uri="{147F2762-F138-4A5C-976F-8EAC2B608ADB}">
              <a16:predDERef xmlns:a16="http://schemas.microsoft.com/office/drawing/2014/main" pred="{E0BE4EF8-6FC2-4381-957A-4FD5EB63EC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7"/>
        </a:graphicData>
      </a:graphic>
    </xdr:graphicFrame>
    <xdr:clientData/>
  </xdr:twoCellAnchor>
  <xdr:twoCellAnchor>
    <xdr:from>
      <xdr:col>27</xdr:col>
      <xdr:colOff>0</xdr:colOff>
      <xdr:row>275</xdr:row>
      <xdr:rowOff>0</xdr:rowOff>
    </xdr:from>
    <xdr:to>
      <xdr:col>34</xdr:col>
      <xdr:colOff>304800</xdr:colOff>
      <xdr:row>291</xdr:row>
      <xdr:rowOff>152400</xdr:rowOff>
    </xdr:to>
    <xdr:graphicFrame macro="">
      <xdr:nvGraphicFramePr>
        <xdr:cNvPr id="39" name="Graphique 38">
          <a:extLst>
            <a:ext uri="{FF2B5EF4-FFF2-40B4-BE49-F238E27FC236}">
              <a16:creationId xmlns:a16="http://schemas.microsoft.com/office/drawing/2014/main" id="{BB64E386-5004-4264-93DB-ADF1C36CD986}"/>
            </a:ext>
            <a:ext uri="{147F2762-F138-4A5C-976F-8EAC2B608ADB}">
              <a16:predDERef xmlns:a16="http://schemas.microsoft.com/office/drawing/2014/main" pred="{C1B3C0AE-2950-40BA-93D3-47D153D533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8"/>
        </a:graphicData>
      </a:graphic>
    </xdr:graphicFrame>
    <xdr:clientData/>
  </xdr:twoCellAnchor>
  <xdr:twoCellAnchor>
    <xdr:from>
      <xdr:col>35</xdr:col>
      <xdr:colOff>0</xdr:colOff>
      <xdr:row>275</xdr:row>
      <xdr:rowOff>0</xdr:rowOff>
    </xdr:from>
    <xdr:to>
      <xdr:col>42</xdr:col>
      <xdr:colOff>304800</xdr:colOff>
      <xdr:row>291</xdr:row>
      <xdr:rowOff>152400</xdr:rowOff>
    </xdr:to>
    <xdr:graphicFrame macro="">
      <xdr:nvGraphicFramePr>
        <xdr:cNvPr id="40" name="Graphique 39">
          <a:extLst>
            <a:ext uri="{FF2B5EF4-FFF2-40B4-BE49-F238E27FC236}">
              <a16:creationId xmlns:a16="http://schemas.microsoft.com/office/drawing/2014/main" id="{CE02B00A-353B-4B62-91DF-E616E3A36A8D}"/>
            </a:ext>
            <a:ext uri="{147F2762-F138-4A5C-976F-8EAC2B608ADB}">
              <a16:predDERef xmlns:a16="http://schemas.microsoft.com/office/drawing/2014/main" pred="{BB64E386-5004-4264-93DB-ADF1C36CD9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9"/>
        </a:graphicData>
      </a:graphic>
    </xdr:graphicFrame>
    <xdr:clientData/>
  </xdr:twoCellAnchor>
  <xdr:twoCellAnchor>
    <xdr:from>
      <xdr:col>2</xdr:col>
      <xdr:colOff>0</xdr:colOff>
      <xdr:row>272</xdr:row>
      <xdr:rowOff>0</xdr:rowOff>
    </xdr:from>
    <xdr:to>
      <xdr:col>9</xdr:col>
      <xdr:colOff>304800</xdr:colOff>
      <xdr:row>288</xdr:row>
      <xdr:rowOff>152400</xdr:rowOff>
    </xdr:to>
    <xdr:graphicFrame macro="">
      <xdr:nvGraphicFramePr>
        <xdr:cNvPr id="41" name="Graphique 40">
          <a:extLst>
            <a:ext uri="{FF2B5EF4-FFF2-40B4-BE49-F238E27FC236}">
              <a16:creationId xmlns:a16="http://schemas.microsoft.com/office/drawing/2014/main" id="{B1911C75-A89A-4ABF-9EC3-452AD1E41FCC}"/>
            </a:ext>
            <a:ext uri="{147F2762-F138-4A5C-976F-8EAC2B608ADB}">
              <a16:predDERef xmlns:a16="http://schemas.microsoft.com/office/drawing/2014/main" pred="{CE02B00A-353B-4B62-91DF-E616E3A36A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0"/>
        </a:graphicData>
      </a:graphic>
    </xdr:graphicFrame>
    <xdr:clientData/>
  </xdr:twoCellAnchor>
  <xdr:twoCellAnchor>
    <xdr:from>
      <xdr:col>1</xdr:col>
      <xdr:colOff>0</xdr:colOff>
      <xdr:row>291</xdr:row>
      <xdr:rowOff>0</xdr:rowOff>
    </xdr:from>
    <xdr:to>
      <xdr:col>8</xdr:col>
      <xdr:colOff>304800</xdr:colOff>
      <xdr:row>307</xdr:row>
      <xdr:rowOff>152400</xdr:rowOff>
    </xdr:to>
    <xdr:graphicFrame macro="">
      <xdr:nvGraphicFramePr>
        <xdr:cNvPr id="42" name="Graphique 41">
          <a:extLst>
            <a:ext uri="{FF2B5EF4-FFF2-40B4-BE49-F238E27FC236}">
              <a16:creationId xmlns:a16="http://schemas.microsoft.com/office/drawing/2014/main" id="{713108E0-72E8-4691-97FA-B752AF2C2847}"/>
            </a:ext>
            <a:ext uri="{147F2762-F138-4A5C-976F-8EAC2B608ADB}">
              <a16:predDERef xmlns:a16="http://schemas.microsoft.com/office/drawing/2014/main" pred="{B1911C75-A89A-4ABF-9EC3-452AD1E41F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1"/>
        </a:graphicData>
      </a:graphic>
    </xdr:graphicFrame>
    <xdr:clientData/>
  </xdr:twoCellAnchor>
  <xdr:twoCellAnchor>
    <xdr:from>
      <xdr:col>9</xdr:col>
      <xdr:colOff>47625</xdr:colOff>
      <xdr:row>294</xdr:row>
      <xdr:rowOff>133350</xdr:rowOff>
    </xdr:from>
    <xdr:to>
      <xdr:col>19</xdr:col>
      <xdr:colOff>466725</xdr:colOff>
      <xdr:row>314</xdr:row>
      <xdr:rowOff>114300</xdr:rowOff>
    </xdr:to>
    <xdr:graphicFrame macro="">
      <xdr:nvGraphicFramePr>
        <xdr:cNvPr id="43" name="Graphique 42">
          <a:extLst>
            <a:ext uri="{FF2B5EF4-FFF2-40B4-BE49-F238E27FC236}">
              <a16:creationId xmlns:a16="http://schemas.microsoft.com/office/drawing/2014/main" id="{38625272-D1BD-46C5-85AB-77E1F644C2B1}"/>
            </a:ext>
            <a:ext uri="{147F2762-F138-4A5C-976F-8EAC2B608ADB}">
              <a16:predDERef xmlns:a16="http://schemas.microsoft.com/office/drawing/2014/main" pred="{713108E0-72E8-4691-97FA-B752AF2C28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2"/>
        </a:graphicData>
      </a:graphic>
    </xdr:graphicFrame>
    <xdr:clientData/>
  </xdr:twoCellAnchor>
  <xdr:twoCellAnchor>
    <xdr:from>
      <xdr:col>1</xdr:col>
      <xdr:colOff>0</xdr:colOff>
      <xdr:row>310</xdr:row>
      <xdr:rowOff>0</xdr:rowOff>
    </xdr:from>
    <xdr:to>
      <xdr:col>8</xdr:col>
      <xdr:colOff>304800</xdr:colOff>
      <xdr:row>326</xdr:row>
      <xdr:rowOff>152400</xdr:rowOff>
    </xdr:to>
    <xdr:graphicFrame macro="">
      <xdr:nvGraphicFramePr>
        <xdr:cNvPr id="44" name="Graphique 43">
          <a:extLst>
            <a:ext uri="{FF2B5EF4-FFF2-40B4-BE49-F238E27FC236}">
              <a16:creationId xmlns:a16="http://schemas.microsoft.com/office/drawing/2014/main" id="{3A68E4B4-E945-4505-BDA5-E1BC5CA9008D}"/>
            </a:ext>
            <a:ext uri="{147F2762-F138-4A5C-976F-8EAC2B608ADB}">
              <a16:predDERef xmlns:a16="http://schemas.microsoft.com/office/drawing/2014/main" pred="{38625272-D1BD-46C5-85AB-77E1F644C2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3"/>
        </a:graphicData>
      </a:graphic>
    </xdr:graphicFrame>
    <xdr:clientData/>
  </xdr:twoCellAnchor>
  <xdr:twoCellAnchor>
    <xdr:from>
      <xdr:col>10</xdr:col>
      <xdr:colOff>0</xdr:colOff>
      <xdr:row>313</xdr:row>
      <xdr:rowOff>0</xdr:rowOff>
    </xdr:from>
    <xdr:to>
      <xdr:col>17</xdr:col>
      <xdr:colOff>304800</xdr:colOff>
      <xdr:row>329</xdr:row>
      <xdr:rowOff>152400</xdr:rowOff>
    </xdr:to>
    <xdr:graphicFrame macro="">
      <xdr:nvGraphicFramePr>
        <xdr:cNvPr id="45" name="Graphique 44">
          <a:extLst>
            <a:ext uri="{FF2B5EF4-FFF2-40B4-BE49-F238E27FC236}">
              <a16:creationId xmlns:a16="http://schemas.microsoft.com/office/drawing/2014/main" id="{C73D4A56-678E-4C51-80DF-4F0BC406DE7F}"/>
            </a:ext>
            <a:ext uri="{147F2762-F138-4A5C-976F-8EAC2B608ADB}">
              <a16:predDERef xmlns:a16="http://schemas.microsoft.com/office/drawing/2014/main" pred="{3A68E4B4-E945-4505-BDA5-E1BC5CA900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4"/>
        </a:graphicData>
      </a:graphic>
    </xdr:graphicFrame>
    <xdr:clientData/>
  </xdr:twoCellAnchor>
  <xdr:twoCellAnchor>
    <xdr:from>
      <xdr:col>0</xdr:col>
      <xdr:colOff>0</xdr:colOff>
      <xdr:row>328</xdr:row>
      <xdr:rowOff>0</xdr:rowOff>
    </xdr:from>
    <xdr:to>
      <xdr:col>7</xdr:col>
      <xdr:colOff>304800</xdr:colOff>
      <xdr:row>344</xdr:row>
      <xdr:rowOff>152400</xdr:rowOff>
    </xdr:to>
    <xdr:graphicFrame macro="">
      <xdr:nvGraphicFramePr>
        <xdr:cNvPr id="46" name="Graphique 45">
          <a:extLst>
            <a:ext uri="{FF2B5EF4-FFF2-40B4-BE49-F238E27FC236}">
              <a16:creationId xmlns:a16="http://schemas.microsoft.com/office/drawing/2014/main" id="{8BCEC434-EA77-47C2-8851-BD6D32C38DF5}"/>
            </a:ext>
            <a:ext uri="{147F2762-F138-4A5C-976F-8EAC2B608ADB}">
              <a16:predDERef xmlns:a16="http://schemas.microsoft.com/office/drawing/2014/main" pred="{C73D4A56-678E-4C51-80DF-4F0BC406DE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5"/>
        </a:graphicData>
      </a:graphic>
    </xdr:graphicFrame>
    <xdr:clientData/>
  </xdr:twoCellAnchor>
  <xdr:twoCellAnchor>
    <xdr:from>
      <xdr:col>10</xdr:col>
      <xdr:colOff>0</xdr:colOff>
      <xdr:row>333</xdr:row>
      <xdr:rowOff>0</xdr:rowOff>
    </xdr:from>
    <xdr:to>
      <xdr:col>17</xdr:col>
      <xdr:colOff>304800</xdr:colOff>
      <xdr:row>349</xdr:row>
      <xdr:rowOff>152400</xdr:rowOff>
    </xdr:to>
    <xdr:graphicFrame macro="">
      <xdr:nvGraphicFramePr>
        <xdr:cNvPr id="47" name="Graphique 46">
          <a:extLst>
            <a:ext uri="{FF2B5EF4-FFF2-40B4-BE49-F238E27FC236}">
              <a16:creationId xmlns:a16="http://schemas.microsoft.com/office/drawing/2014/main" id="{3D84EB38-2768-440B-90E3-F5399CD53D33}"/>
            </a:ext>
            <a:ext uri="{147F2762-F138-4A5C-976F-8EAC2B608ADB}">
              <a16:predDERef xmlns:a16="http://schemas.microsoft.com/office/drawing/2014/main" pred="{8BCEC434-EA77-47C2-8851-BD6D32C38D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6"/>
        </a:graphicData>
      </a:graphic>
    </xdr:graphicFrame>
    <xdr:clientData/>
  </xdr:twoCellAnchor>
  <xdr:twoCellAnchor>
    <xdr:from>
      <xdr:col>18</xdr:col>
      <xdr:colOff>0</xdr:colOff>
      <xdr:row>335</xdr:row>
      <xdr:rowOff>0</xdr:rowOff>
    </xdr:from>
    <xdr:to>
      <xdr:col>25</xdr:col>
      <xdr:colOff>304800</xdr:colOff>
      <xdr:row>351</xdr:row>
      <xdr:rowOff>152400</xdr:rowOff>
    </xdr:to>
    <xdr:graphicFrame macro="">
      <xdr:nvGraphicFramePr>
        <xdr:cNvPr id="48" name="Graphique 47">
          <a:extLst>
            <a:ext uri="{FF2B5EF4-FFF2-40B4-BE49-F238E27FC236}">
              <a16:creationId xmlns:a16="http://schemas.microsoft.com/office/drawing/2014/main" id="{06EC86F2-668C-4457-B895-C9AC00C9B50D}"/>
            </a:ext>
            <a:ext uri="{147F2762-F138-4A5C-976F-8EAC2B608ADB}">
              <a16:predDERef xmlns:a16="http://schemas.microsoft.com/office/drawing/2014/main" pred="{3D84EB38-2768-440B-90E3-F5399CD53D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7"/>
        </a:graphicData>
      </a:graphic>
    </xdr:graphicFrame>
    <xdr:clientData/>
  </xdr:twoCellAnchor>
  <xdr:twoCellAnchor>
    <xdr:from>
      <xdr:col>27</xdr:col>
      <xdr:colOff>0</xdr:colOff>
      <xdr:row>337</xdr:row>
      <xdr:rowOff>0</xdr:rowOff>
    </xdr:from>
    <xdr:to>
      <xdr:col>34</xdr:col>
      <xdr:colOff>304800</xdr:colOff>
      <xdr:row>353</xdr:row>
      <xdr:rowOff>152400</xdr:rowOff>
    </xdr:to>
    <xdr:graphicFrame macro="">
      <xdr:nvGraphicFramePr>
        <xdr:cNvPr id="49" name="Graphique 48">
          <a:extLst>
            <a:ext uri="{FF2B5EF4-FFF2-40B4-BE49-F238E27FC236}">
              <a16:creationId xmlns:a16="http://schemas.microsoft.com/office/drawing/2014/main" id="{33EC5E1C-7D57-4AFB-858F-9437D1C1CAD5}"/>
            </a:ext>
            <a:ext uri="{147F2762-F138-4A5C-976F-8EAC2B608ADB}">
              <a16:predDERef xmlns:a16="http://schemas.microsoft.com/office/drawing/2014/main" pred="{06EC86F2-668C-4457-B895-C9AC00C9B5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8"/>
        </a:graphicData>
      </a:graphic>
    </xdr:graphicFrame>
    <xdr:clientData/>
  </xdr:twoCellAnchor>
  <xdr:twoCellAnchor>
    <xdr:from>
      <xdr:col>38</xdr:col>
      <xdr:colOff>0</xdr:colOff>
      <xdr:row>337</xdr:row>
      <xdr:rowOff>0</xdr:rowOff>
    </xdr:from>
    <xdr:to>
      <xdr:col>45</xdr:col>
      <xdr:colOff>304800</xdr:colOff>
      <xdr:row>353</xdr:row>
      <xdr:rowOff>152400</xdr:rowOff>
    </xdr:to>
    <xdr:graphicFrame macro="">
      <xdr:nvGraphicFramePr>
        <xdr:cNvPr id="50" name="Graphique 49">
          <a:extLst>
            <a:ext uri="{FF2B5EF4-FFF2-40B4-BE49-F238E27FC236}">
              <a16:creationId xmlns:a16="http://schemas.microsoft.com/office/drawing/2014/main" id="{C7130A0D-90E2-4D58-ABBC-59D2AE7F5379}"/>
            </a:ext>
            <a:ext uri="{147F2762-F138-4A5C-976F-8EAC2B608ADB}">
              <a16:predDERef xmlns:a16="http://schemas.microsoft.com/office/drawing/2014/main" pred="{33EC5E1C-7D57-4AFB-858F-9437D1C1CA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9"/>
        </a:graphicData>
      </a:graphic>
    </xdr:graphicFrame>
    <xdr:clientData/>
  </xdr:twoCellAnchor>
  <xdr:twoCellAnchor>
    <xdr:from>
      <xdr:col>1</xdr:col>
      <xdr:colOff>0</xdr:colOff>
      <xdr:row>349</xdr:row>
      <xdr:rowOff>0</xdr:rowOff>
    </xdr:from>
    <xdr:to>
      <xdr:col>13</xdr:col>
      <xdr:colOff>104775</xdr:colOff>
      <xdr:row>368</xdr:row>
      <xdr:rowOff>47625</xdr:rowOff>
    </xdr:to>
    <xdr:graphicFrame macro="">
      <xdr:nvGraphicFramePr>
        <xdr:cNvPr id="51" name="Graphique 50">
          <a:extLst>
            <a:ext uri="{FF2B5EF4-FFF2-40B4-BE49-F238E27FC236}">
              <a16:creationId xmlns:a16="http://schemas.microsoft.com/office/drawing/2014/main" id="{3BFC091D-2852-4E0D-8551-3D5088A2C10D}"/>
            </a:ext>
            <a:ext uri="{147F2762-F138-4A5C-976F-8EAC2B608ADB}">
              <a16:predDERef xmlns:a16="http://schemas.microsoft.com/office/drawing/2014/main" pred="{C7130A0D-90E2-4D58-ABBC-59D2AE7F53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0"/>
        </a:graphicData>
      </a:graphic>
    </xdr:graphicFrame>
    <xdr:clientData/>
  </xdr:twoCellAnchor>
  <xdr:twoCellAnchor>
    <xdr:from>
      <xdr:col>14</xdr:col>
      <xdr:colOff>57150</xdr:colOff>
      <xdr:row>353</xdr:row>
      <xdr:rowOff>0</xdr:rowOff>
    </xdr:from>
    <xdr:to>
      <xdr:col>23</xdr:col>
      <xdr:colOff>19050</xdr:colOff>
      <xdr:row>369</xdr:row>
      <xdr:rowOff>152400</xdr:rowOff>
    </xdr:to>
    <xdr:graphicFrame macro="">
      <xdr:nvGraphicFramePr>
        <xdr:cNvPr id="53" name="Graphique 52">
          <a:extLst>
            <a:ext uri="{FF2B5EF4-FFF2-40B4-BE49-F238E27FC236}">
              <a16:creationId xmlns:a16="http://schemas.microsoft.com/office/drawing/2014/main" id="{2C49416D-8C1D-4D40-9DFE-61E608095B49}"/>
            </a:ext>
            <a:ext uri="{147F2762-F138-4A5C-976F-8EAC2B608ADB}">
              <a16:predDERef xmlns:a16="http://schemas.microsoft.com/office/drawing/2014/main" pred="{3BFC091D-2852-4E0D-8551-3D5088A2C1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1"/>
        </a:graphicData>
      </a:graphic>
    </xdr:graphicFrame>
    <xdr:clientData/>
  </xdr:twoCellAnchor>
  <xdr:twoCellAnchor>
    <xdr:from>
      <xdr:col>24</xdr:col>
      <xdr:colOff>257175</xdr:colOff>
      <xdr:row>355</xdr:row>
      <xdr:rowOff>0</xdr:rowOff>
    </xdr:from>
    <xdr:to>
      <xdr:col>33</xdr:col>
      <xdr:colOff>447675</xdr:colOff>
      <xdr:row>373</xdr:row>
      <xdr:rowOff>28575</xdr:rowOff>
    </xdr:to>
    <xdr:graphicFrame macro="">
      <xdr:nvGraphicFramePr>
        <xdr:cNvPr id="54" name="Graphique 53">
          <a:extLst>
            <a:ext uri="{FF2B5EF4-FFF2-40B4-BE49-F238E27FC236}">
              <a16:creationId xmlns:a16="http://schemas.microsoft.com/office/drawing/2014/main" id="{3D2AAE2F-3721-4EE5-9CCD-1D74DAEDE8A4}"/>
            </a:ext>
            <a:ext uri="{147F2762-F138-4A5C-976F-8EAC2B608ADB}">
              <a16:predDERef xmlns:a16="http://schemas.microsoft.com/office/drawing/2014/main" pred="{2C49416D-8C1D-4D40-9DFE-61E608095B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2"/>
        </a:graphicData>
      </a:graphic>
    </xdr:graphicFrame>
    <xdr:clientData/>
  </xdr:twoCellAnchor>
  <xdr:twoCellAnchor>
    <xdr:from>
      <xdr:col>0</xdr:col>
      <xdr:colOff>0</xdr:colOff>
      <xdr:row>376</xdr:row>
      <xdr:rowOff>0</xdr:rowOff>
    </xdr:from>
    <xdr:to>
      <xdr:col>7</xdr:col>
      <xdr:colOff>304800</xdr:colOff>
      <xdr:row>392</xdr:row>
      <xdr:rowOff>152400</xdr:rowOff>
    </xdr:to>
    <xdr:graphicFrame macro="">
      <xdr:nvGraphicFramePr>
        <xdr:cNvPr id="55" name="Graphique 54">
          <a:extLst>
            <a:ext uri="{FF2B5EF4-FFF2-40B4-BE49-F238E27FC236}">
              <a16:creationId xmlns:a16="http://schemas.microsoft.com/office/drawing/2014/main" id="{C693558F-2479-4EA5-B2EA-F1CC9F9CA402}"/>
            </a:ext>
            <a:ext uri="{147F2762-F138-4A5C-976F-8EAC2B608ADB}">
              <a16:predDERef xmlns:a16="http://schemas.microsoft.com/office/drawing/2014/main" pred="{3D2AAE2F-3721-4EE5-9CCD-1D74DAEDE8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3"/>
        </a:graphicData>
      </a:graphic>
    </xdr:graphicFrame>
    <xdr:clientData/>
  </xdr:twoCellAnchor>
  <xdr:twoCellAnchor>
    <xdr:from>
      <xdr:col>9</xdr:col>
      <xdr:colOff>0</xdr:colOff>
      <xdr:row>378</xdr:row>
      <xdr:rowOff>0</xdr:rowOff>
    </xdr:from>
    <xdr:to>
      <xdr:col>16</xdr:col>
      <xdr:colOff>304800</xdr:colOff>
      <xdr:row>394</xdr:row>
      <xdr:rowOff>152400</xdr:rowOff>
    </xdr:to>
    <xdr:graphicFrame macro="">
      <xdr:nvGraphicFramePr>
        <xdr:cNvPr id="52" name="Graphique 51">
          <a:extLst>
            <a:ext uri="{FF2B5EF4-FFF2-40B4-BE49-F238E27FC236}">
              <a16:creationId xmlns:a16="http://schemas.microsoft.com/office/drawing/2014/main" id="{82052A45-720A-4F16-B7FC-1A43BB57ADCB}"/>
            </a:ext>
            <a:ext uri="{147F2762-F138-4A5C-976F-8EAC2B608ADB}">
              <a16:predDERef xmlns:a16="http://schemas.microsoft.com/office/drawing/2014/main" pred="{C693558F-2479-4EA5-B2EA-F1CC9F9CA4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4"/>
        </a:graphicData>
      </a:graphic>
    </xdr:graphicFrame>
    <xdr:clientData/>
  </xdr:twoCellAnchor>
  <xdr:twoCellAnchor>
    <xdr:from>
      <xdr:col>17</xdr:col>
      <xdr:colOff>0</xdr:colOff>
      <xdr:row>379</xdr:row>
      <xdr:rowOff>0</xdr:rowOff>
    </xdr:from>
    <xdr:to>
      <xdr:col>24</xdr:col>
      <xdr:colOff>304800</xdr:colOff>
      <xdr:row>395</xdr:row>
      <xdr:rowOff>152400</xdr:rowOff>
    </xdr:to>
    <xdr:graphicFrame macro="">
      <xdr:nvGraphicFramePr>
        <xdr:cNvPr id="56" name="Graphique 55">
          <a:extLst>
            <a:ext uri="{FF2B5EF4-FFF2-40B4-BE49-F238E27FC236}">
              <a16:creationId xmlns:a16="http://schemas.microsoft.com/office/drawing/2014/main" id="{75C0CB1D-FE7A-44F7-AA0B-CF5ECE2D11B6}"/>
            </a:ext>
            <a:ext uri="{147F2762-F138-4A5C-976F-8EAC2B608ADB}">
              <a16:predDERef xmlns:a16="http://schemas.microsoft.com/office/drawing/2014/main" pred="{82052A45-720A-4F16-B7FC-1A43BB57AD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5"/>
        </a:graphicData>
      </a:graphic>
    </xdr:graphicFrame>
    <xdr:clientData/>
  </xdr:twoCellAnchor>
  <xdr:twoCellAnchor>
    <xdr:from>
      <xdr:col>26</xdr:col>
      <xdr:colOff>0</xdr:colOff>
      <xdr:row>380</xdr:row>
      <xdr:rowOff>0</xdr:rowOff>
    </xdr:from>
    <xdr:to>
      <xdr:col>33</xdr:col>
      <xdr:colOff>304800</xdr:colOff>
      <xdr:row>396</xdr:row>
      <xdr:rowOff>152400</xdr:rowOff>
    </xdr:to>
    <xdr:graphicFrame macro="">
      <xdr:nvGraphicFramePr>
        <xdr:cNvPr id="57" name="Graphique 56">
          <a:extLst>
            <a:ext uri="{FF2B5EF4-FFF2-40B4-BE49-F238E27FC236}">
              <a16:creationId xmlns:a16="http://schemas.microsoft.com/office/drawing/2014/main" id="{D865A294-7EE0-4037-9D2E-5A3FAC0198A7}"/>
            </a:ext>
            <a:ext uri="{147F2762-F138-4A5C-976F-8EAC2B608ADB}">
              <a16:predDERef xmlns:a16="http://schemas.microsoft.com/office/drawing/2014/main" pred="{75C0CB1D-FE7A-44F7-AA0B-CF5ECE2D11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6"/>
        </a:graphicData>
      </a:graphic>
    </xdr:graphicFrame>
    <xdr:clientData/>
  </xdr:twoCellAnchor>
  <xdr:twoCellAnchor>
    <xdr:from>
      <xdr:col>35</xdr:col>
      <xdr:colOff>0</xdr:colOff>
      <xdr:row>357</xdr:row>
      <xdr:rowOff>0</xdr:rowOff>
    </xdr:from>
    <xdr:to>
      <xdr:col>47</xdr:col>
      <xdr:colOff>38100</xdr:colOff>
      <xdr:row>374</xdr:row>
      <xdr:rowOff>247650</xdr:rowOff>
    </xdr:to>
    <xdr:graphicFrame macro="">
      <xdr:nvGraphicFramePr>
        <xdr:cNvPr id="58" name="Graphique 57">
          <a:extLst>
            <a:ext uri="{FF2B5EF4-FFF2-40B4-BE49-F238E27FC236}">
              <a16:creationId xmlns:a16="http://schemas.microsoft.com/office/drawing/2014/main" id="{C5284954-978A-4387-95B0-715F965BE780}"/>
            </a:ext>
            <a:ext uri="{147F2762-F138-4A5C-976F-8EAC2B608ADB}">
              <a16:predDERef xmlns:a16="http://schemas.microsoft.com/office/drawing/2014/main" pred="{D865A294-7EE0-4037-9D2E-5A3FAC0198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7"/>
        </a:graphicData>
      </a:graphic>
    </xdr:graphicFrame>
    <xdr:clientData/>
  </xdr:twoCellAnchor>
  <xdr:twoCellAnchor>
    <xdr:from>
      <xdr:col>35</xdr:col>
      <xdr:colOff>0</xdr:colOff>
      <xdr:row>381</xdr:row>
      <xdr:rowOff>0</xdr:rowOff>
    </xdr:from>
    <xdr:to>
      <xdr:col>42</xdr:col>
      <xdr:colOff>304800</xdr:colOff>
      <xdr:row>397</xdr:row>
      <xdr:rowOff>152400</xdr:rowOff>
    </xdr:to>
    <xdr:graphicFrame macro="">
      <xdr:nvGraphicFramePr>
        <xdr:cNvPr id="59" name="Graphique 58">
          <a:extLst>
            <a:ext uri="{FF2B5EF4-FFF2-40B4-BE49-F238E27FC236}">
              <a16:creationId xmlns:a16="http://schemas.microsoft.com/office/drawing/2014/main" id="{F5875058-7FE4-46C8-BFAD-A595B4ACB988}"/>
            </a:ext>
            <a:ext uri="{147F2762-F138-4A5C-976F-8EAC2B608ADB}">
              <a16:predDERef xmlns:a16="http://schemas.microsoft.com/office/drawing/2014/main" pred="{C5284954-978A-4387-95B0-715F965BE7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8"/>
        </a:graphicData>
      </a:graphic>
    </xdr:graphicFrame>
    <xdr:clientData/>
  </xdr:twoCellAnchor>
  <xdr:twoCellAnchor>
    <xdr:from>
      <xdr:col>43</xdr:col>
      <xdr:colOff>0</xdr:colOff>
      <xdr:row>381</xdr:row>
      <xdr:rowOff>0</xdr:rowOff>
    </xdr:from>
    <xdr:to>
      <xdr:col>50</xdr:col>
      <xdr:colOff>304800</xdr:colOff>
      <xdr:row>397</xdr:row>
      <xdr:rowOff>152400</xdr:rowOff>
    </xdr:to>
    <xdr:graphicFrame macro="">
      <xdr:nvGraphicFramePr>
        <xdr:cNvPr id="60" name="Graphique 59">
          <a:extLst>
            <a:ext uri="{FF2B5EF4-FFF2-40B4-BE49-F238E27FC236}">
              <a16:creationId xmlns:a16="http://schemas.microsoft.com/office/drawing/2014/main" id="{BB04235F-7993-423C-B29A-C45ABFF3EB3B}"/>
            </a:ext>
            <a:ext uri="{147F2762-F138-4A5C-976F-8EAC2B608ADB}">
              <a16:predDERef xmlns:a16="http://schemas.microsoft.com/office/drawing/2014/main" pred="{F5875058-7FE4-46C8-BFAD-A595B4ACB9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9"/>
        </a:graphicData>
      </a:graphic>
    </xdr:graphicFrame>
    <xdr:clientData/>
  </xdr:twoCellAnchor>
  <xdr:twoCellAnchor>
    <xdr:from>
      <xdr:col>51</xdr:col>
      <xdr:colOff>0</xdr:colOff>
      <xdr:row>381</xdr:row>
      <xdr:rowOff>0</xdr:rowOff>
    </xdr:from>
    <xdr:to>
      <xdr:col>58</xdr:col>
      <xdr:colOff>304800</xdr:colOff>
      <xdr:row>397</xdr:row>
      <xdr:rowOff>152400</xdr:rowOff>
    </xdr:to>
    <xdr:graphicFrame macro="">
      <xdr:nvGraphicFramePr>
        <xdr:cNvPr id="61" name="Graphique 60">
          <a:extLst>
            <a:ext uri="{FF2B5EF4-FFF2-40B4-BE49-F238E27FC236}">
              <a16:creationId xmlns:a16="http://schemas.microsoft.com/office/drawing/2014/main" id="{541A61F2-0DEA-44D9-B4BD-04C304FFAD05}"/>
            </a:ext>
            <a:ext uri="{147F2762-F138-4A5C-976F-8EAC2B608ADB}">
              <a16:predDERef xmlns:a16="http://schemas.microsoft.com/office/drawing/2014/main" pred="{BB04235F-7993-423C-B29A-C45ABFF3EB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0"/>
        </a:graphicData>
      </a:graphic>
    </xdr:graphicFrame>
    <xdr:clientData/>
  </xdr:twoCellAnchor>
  <xdr:twoCellAnchor>
    <xdr:from>
      <xdr:col>0</xdr:col>
      <xdr:colOff>0</xdr:colOff>
      <xdr:row>396</xdr:row>
      <xdr:rowOff>0</xdr:rowOff>
    </xdr:from>
    <xdr:to>
      <xdr:col>6</xdr:col>
      <xdr:colOff>323850</xdr:colOff>
      <xdr:row>412</xdr:row>
      <xdr:rowOff>152400</xdr:rowOff>
    </xdr:to>
    <xdr:graphicFrame macro="">
      <xdr:nvGraphicFramePr>
        <xdr:cNvPr id="62" name="Graphique 61">
          <a:extLst>
            <a:ext uri="{FF2B5EF4-FFF2-40B4-BE49-F238E27FC236}">
              <a16:creationId xmlns:a16="http://schemas.microsoft.com/office/drawing/2014/main" id="{F147C91E-6E78-49C2-8CBE-24FC2CE7A0A1}"/>
            </a:ext>
            <a:ext uri="{147F2762-F138-4A5C-976F-8EAC2B608ADB}">
              <a16:predDERef xmlns:a16="http://schemas.microsoft.com/office/drawing/2014/main" pred="{541A61F2-0DEA-44D9-B4BD-04C304FFAD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1"/>
        </a:graphicData>
      </a:graphic>
    </xdr:graphicFrame>
    <xdr:clientData/>
  </xdr:twoCellAnchor>
  <xdr:twoCellAnchor>
    <xdr:from>
      <xdr:col>7</xdr:col>
      <xdr:colOff>0</xdr:colOff>
      <xdr:row>397</xdr:row>
      <xdr:rowOff>0</xdr:rowOff>
    </xdr:from>
    <xdr:to>
      <xdr:col>18</xdr:col>
      <xdr:colOff>371475</xdr:colOff>
      <xdr:row>416</xdr:row>
      <xdr:rowOff>114300</xdr:rowOff>
    </xdr:to>
    <xdr:graphicFrame macro="">
      <xdr:nvGraphicFramePr>
        <xdr:cNvPr id="63" name="Graphique 62">
          <a:extLst>
            <a:ext uri="{FF2B5EF4-FFF2-40B4-BE49-F238E27FC236}">
              <a16:creationId xmlns:a16="http://schemas.microsoft.com/office/drawing/2014/main" id="{6F00398A-399D-4145-8988-BE7B276362C2}"/>
            </a:ext>
            <a:ext uri="{147F2762-F138-4A5C-976F-8EAC2B608ADB}">
              <a16:predDERef xmlns:a16="http://schemas.microsoft.com/office/drawing/2014/main" pred="{F147C91E-6E78-49C2-8CBE-24FC2CE7A0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2"/>
        </a:graphicData>
      </a:graphic>
    </xdr:graphicFrame>
    <xdr:clientData/>
  </xdr:twoCellAnchor>
  <xdr:twoCellAnchor>
    <xdr:from>
      <xdr:col>19</xdr:col>
      <xdr:colOff>0</xdr:colOff>
      <xdr:row>398</xdr:row>
      <xdr:rowOff>0</xdr:rowOff>
    </xdr:from>
    <xdr:to>
      <xdr:col>26</xdr:col>
      <xdr:colOff>304800</xdr:colOff>
      <xdr:row>414</xdr:row>
      <xdr:rowOff>152400</xdr:rowOff>
    </xdr:to>
    <xdr:graphicFrame macro="">
      <xdr:nvGraphicFramePr>
        <xdr:cNvPr id="64" name="Graphique 63">
          <a:extLst>
            <a:ext uri="{FF2B5EF4-FFF2-40B4-BE49-F238E27FC236}">
              <a16:creationId xmlns:a16="http://schemas.microsoft.com/office/drawing/2014/main" id="{DDE3AE7D-CD05-49C5-8332-9F87EF6ED9F7}"/>
            </a:ext>
            <a:ext uri="{147F2762-F138-4A5C-976F-8EAC2B608ADB}">
              <a16:predDERef xmlns:a16="http://schemas.microsoft.com/office/drawing/2014/main" pred="{6F00398A-399D-4145-8988-BE7B276362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3"/>
        </a:graphicData>
      </a:graphic>
    </xdr:graphicFrame>
    <xdr:clientData/>
  </xdr:twoCellAnchor>
  <xdr:twoCellAnchor>
    <xdr:from>
      <xdr:col>27</xdr:col>
      <xdr:colOff>0</xdr:colOff>
      <xdr:row>399</xdr:row>
      <xdr:rowOff>0</xdr:rowOff>
    </xdr:from>
    <xdr:to>
      <xdr:col>34</xdr:col>
      <xdr:colOff>304800</xdr:colOff>
      <xdr:row>415</xdr:row>
      <xdr:rowOff>152400</xdr:rowOff>
    </xdr:to>
    <xdr:graphicFrame macro="">
      <xdr:nvGraphicFramePr>
        <xdr:cNvPr id="65" name="Graphique 64">
          <a:extLst>
            <a:ext uri="{FF2B5EF4-FFF2-40B4-BE49-F238E27FC236}">
              <a16:creationId xmlns:a16="http://schemas.microsoft.com/office/drawing/2014/main" id="{CD432135-0E94-4D64-A815-03F188F62955}"/>
            </a:ext>
            <a:ext uri="{147F2762-F138-4A5C-976F-8EAC2B608ADB}">
              <a16:predDERef xmlns:a16="http://schemas.microsoft.com/office/drawing/2014/main" pred="{DDE3AE7D-CD05-49C5-8332-9F87EF6ED9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4"/>
        </a:graphicData>
      </a:graphic>
    </xdr:graphicFrame>
    <xdr:clientData/>
  </xdr:twoCellAnchor>
  <xdr:twoCellAnchor>
    <xdr:from>
      <xdr:col>35</xdr:col>
      <xdr:colOff>0</xdr:colOff>
      <xdr:row>399</xdr:row>
      <xdr:rowOff>0</xdr:rowOff>
    </xdr:from>
    <xdr:to>
      <xdr:col>42</xdr:col>
      <xdr:colOff>304800</xdr:colOff>
      <xdr:row>415</xdr:row>
      <xdr:rowOff>152400</xdr:rowOff>
    </xdr:to>
    <xdr:graphicFrame macro="">
      <xdr:nvGraphicFramePr>
        <xdr:cNvPr id="66" name="Graphique 65">
          <a:extLst>
            <a:ext uri="{FF2B5EF4-FFF2-40B4-BE49-F238E27FC236}">
              <a16:creationId xmlns:a16="http://schemas.microsoft.com/office/drawing/2014/main" id="{6F0E05CE-DEF0-4B04-91A6-516B28DB37A2}"/>
            </a:ext>
            <a:ext uri="{147F2762-F138-4A5C-976F-8EAC2B608ADB}">
              <a16:predDERef xmlns:a16="http://schemas.microsoft.com/office/drawing/2014/main" pred="{CD432135-0E94-4D64-A815-03F188F629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5"/>
        </a:graphicData>
      </a:graphic>
    </xdr:graphicFrame>
    <xdr:clientData/>
  </xdr:twoCellAnchor>
  <xdr:twoCellAnchor>
    <xdr:from>
      <xdr:col>43</xdr:col>
      <xdr:colOff>0</xdr:colOff>
      <xdr:row>399</xdr:row>
      <xdr:rowOff>0</xdr:rowOff>
    </xdr:from>
    <xdr:to>
      <xdr:col>50</xdr:col>
      <xdr:colOff>304800</xdr:colOff>
      <xdr:row>415</xdr:row>
      <xdr:rowOff>152400</xdr:rowOff>
    </xdr:to>
    <xdr:graphicFrame macro="">
      <xdr:nvGraphicFramePr>
        <xdr:cNvPr id="67" name="Graphique 66">
          <a:extLst>
            <a:ext uri="{FF2B5EF4-FFF2-40B4-BE49-F238E27FC236}">
              <a16:creationId xmlns:a16="http://schemas.microsoft.com/office/drawing/2014/main" id="{650CEC5E-4FDD-465F-94CE-CA0FE11887CC}"/>
            </a:ext>
            <a:ext uri="{147F2762-F138-4A5C-976F-8EAC2B608ADB}">
              <a16:predDERef xmlns:a16="http://schemas.microsoft.com/office/drawing/2014/main" pred="{6F0E05CE-DEF0-4B04-91A6-516B28DB37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6"/>
        </a:graphicData>
      </a:graphic>
    </xdr:graphicFrame>
    <xdr:clientData/>
  </xdr:twoCellAnchor>
  <xdr:twoCellAnchor>
    <xdr:from>
      <xdr:col>51</xdr:col>
      <xdr:colOff>0</xdr:colOff>
      <xdr:row>399</xdr:row>
      <xdr:rowOff>0</xdr:rowOff>
    </xdr:from>
    <xdr:to>
      <xdr:col>62</xdr:col>
      <xdr:colOff>238125</xdr:colOff>
      <xdr:row>415</xdr:row>
      <xdr:rowOff>152400</xdr:rowOff>
    </xdr:to>
    <xdr:graphicFrame macro="">
      <xdr:nvGraphicFramePr>
        <xdr:cNvPr id="68" name="Graphique 67">
          <a:extLst>
            <a:ext uri="{FF2B5EF4-FFF2-40B4-BE49-F238E27FC236}">
              <a16:creationId xmlns:a16="http://schemas.microsoft.com/office/drawing/2014/main" id="{0BCCCCC9-F96C-4D0F-8E82-0D844155B5A7}"/>
            </a:ext>
            <a:ext uri="{147F2762-F138-4A5C-976F-8EAC2B608ADB}">
              <a16:predDERef xmlns:a16="http://schemas.microsoft.com/office/drawing/2014/main" pred="{650CEC5E-4FDD-465F-94CE-CA0FE11887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7"/>
        </a:graphicData>
      </a:graphic>
    </xdr:graphicFrame>
    <xdr:clientData/>
  </xdr:twoCellAnchor>
  <xdr:twoCellAnchor>
    <xdr:from>
      <xdr:col>0</xdr:col>
      <xdr:colOff>0</xdr:colOff>
      <xdr:row>419</xdr:row>
      <xdr:rowOff>0</xdr:rowOff>
    </xdr:from>
    <xdr:to>
      <xdr:col>6</xdr:col>
      <xdr:colOff>323850</xdr:colOff>
      <xdr:row>435</xdr:row>
      <xdr:rowOff>152400</xdr:rowOff>
    </xdr:to>
    <xdr:graphicFrame macro="">
      <xdr:nvGraphicFramePr>
        <xdr:cNvPr id="69" name="Graphique 68">
          <a:extLst>
            <a:ext uri="{FF2B5EF4-FFF2-40B4-BE49-F238E27FC236}">
              <a16:creationId xmlns:a16="http://schemas.microsoft.com/office/drawing/2014/main" id="{4FA85F1B-BB49-4AE0-BA17-04A67AB6C9B0}"/>
            </a:ext>
            <a:ext uri="{147F2762-F138-4A5C-976F-8EAC2B608ADB}">
              <a16:predDERef xmlns:a16="http://schemas.microsoft.com/office/drawing/2014/main" pred="{0BCCCCC9-F96C-4D0F-8E82-0D844155B5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8"/>
        </a:graphicData>
      </a:graphic>
    </xdr:graphicFrame>
    <xdr:clientData/>
  </xdr:twoCellAnchor>
  <xdr:twoCellAnchor>
    <xdr:from>
      <xdr:col>7</xdr:col>
      <xdr:colOff>0</xdr:colOff>
      <xdr:row>419</xdr:row>
      <xdr:rowOff>0</xdr:rowOff>
    </xdr:from>
    <xdr:to>
      <xdr:col>14</xdr:col>
      <xdr:colOff>304800</xdr:colOff>
      <xdr:row>435</xdr:row>
      <xdr:rowOff>152400</xdr:rowOff>
    </xdr:to>
    <xdr:graphicFrame macro="">
      <xdr:nvGraphicFramePr>
        <xdr:cNvPr id="70" name="Graphique 69">
          <a:extLst>
            <a:ext uri="{FF2B5EF4-FFF2-40B4-BE49-F238E27FC236}">
              <a16:creationId xmlns:a16="http://schemas.microsoft.com/office/drawing/2014/main" id="{96AEA667-9DC9-4CAA-8001-6065E2F848EF}"/>
            </a:ext>
            <a:ext uri="{147F2762-F138-4A5C-976F-8EAC2B608ADB}">
              <a16:predDERef xmlns:a16="http://schemas.microsoft.com/office/drawing/2014/main" pred="{4FA85F1B-BB49-4AE0-BA17-04A67AB6C9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9"/>
        </a:graphicData>
      </a:graphic>
    </xdr:graphicFrame>
    <xdr:clientData/>
  </xdr:twoCellAnchor>
  <xdr:twoCellAnchor>
    <xdr:from>
      <xdr:col>15</xdr:col>
      <xdr:colOff>0</xdr:colOff>
      <xdr:row>419</xdr:row>
      <xdr:rowOff>0</xdr:rowOff>
    </xdr:from>
    <xdr:to>
      <xdr:col>22</xdr:col>
      <xdr:colOff>304800</xdr:colOff>
      <xdr:row>435</xdr:row>
      <xdr:rowOff>152400</xdr:rowOff>
    </xdr:to>
    <xdr:graphicFrame macro="">
      <xdr:nvGraphicFramePr>
        <xdr:cNvPr id="71" name="Graphique 70">
          <a:extLst>
            <a:ext uri="{FF2B5EF4-FFF2-40B4-BE49-F238E27FC236}">
              <a16:creationId xmlns:a16="http://schemas.microsoft.com/office/drawing/2014/main" id="{A497A640-91C8-42DA-9021-B4553D8EAB3A}"/>
            </a:ext>
            <a:ext uri="{147F2762-F138-4A5C-976F-8EAC2B608ADB}">
              <a16:predDERef xmlns:a16="http://schemas.microsoft.com/office/drawing/2014/main" pred="{96AEA667-9DC9-4CAA-8001-6065E2F848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0"/>
        </a:graphicData>
      </a:graphic>
    </xdr:graphicFrame>
    <xdr:clientData/>
  </xdr:twoCellAnchor>
  <xdr:twoCellAnchor>
    <xdr:from>
      <xdr:col>24</xdr:col>
      <xdr:colOff>0</xdr:colOff>
      <xdr:row>419</xdr:row>
      <xdr:rowOff>0</xdr:rowOff>
    </xdr:from>
    <xdr:to>
      <xdr:col>31</xdr:col>
      <xdr:colOff>304800</xdr:colOff>
      <xdr:row>435</xdr:row>
      <xdr:rowOff>152400</xdr:rowOff>
    </xdr:to>
    <xdr:graphicFrame macro="">
      <xdr:nvGraphicFramePr>
        <xdr:cNvPr id="72" name="Graphique 71">
          <a:extLst>
            <a:ext uri="{FF2B5EF4-FFF2-40B4-BE49-F238E27FC236}">
              <a16:creationId xmlns:a16="http://schemas.microsoft.com/office/drawing/2014/main" id="{35917208-70CA-4B6C-BE32-74827DF9255D}"/>
            </a:ext>
            <a:ext uri="{147F2762-F138-4A5C-976F-8EAC2B608ADB}">
              <a16:predDERef xmlns:a16="http://schemas.microsoft.com/office/drawing/2014/main" pred="{A497A640-91C8-42DA-9021-B4553D8EAB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1"/>
        </a:graphicData>
      </a:graphic>
    </xdr:graphicFrame>
    <xdr:clientData/>
  </xdr:twoCellAnchor>
  <xdr:twoCellAnchor>
    <xdr:from>
      <xdr:col>32</xdr:col>
      <xdr:colOff>0</xdr:colOff>
      <xdr:row>419</xdr:row>
      <xdr:rowOff>0</xdr:rowOff>
    </xdr:from>
    <xdr:to>
      <xdr:col>39</xdr:col>
      <xdr:colOff>304800</xdr:colOff>
      <xdr:row>435</xdr:row>
      <xdr:rowOff>152400</xdr:rowOff>
    </xdr:to>
    <xdr:graphicFrame macro="">
      <xdr:nvGraphicFramePr>
        <xdr:cNvPr id="73" name="Graphique 72">
          <a:extLst>
            <a:ext uri="{FF2B5EF4-FFF2-40B4-BE49-F238E27FC236}">
              <a16:creationId xmlns:a16="http://schemas.microsoft.com/office/drawing/2014/main" id="{2D426BB3-2FDC-43DF-845E-C8E52656440B}"/>
            </a:ext>
            <a:ext uri="{147F2762-F138-4A5C-976F-8EAC2B608ADB}">
              <a16:predDERef xmlns:a16="http://schemas.microsoft.com/office/drawing/2014/main" pred="{35917208-70CA-4B6C-BE32-74827DF925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2"/>
        </a:graphicData>
      </a:graphic>
    </xdr:graphicFrame>
    <xdr:clientData/>
  </xdr:twoCellAnchor>
  <xdr:twoCellAnchor>
    <xdr:from>
      <xdr:col>0</xdr:col>
      <xdr:colOff>0</xdr:colOff>
      <xdr:row>438</xdr:row>
      <xdr:rowOff>0</xdr:rowOff>
    </xdr:from>
    <xdr:to>
      <xdr:col>10</xdr:col>
      <xdr:colOff>333375</xdr:colOff>
      <xdr:row>456</xdr:row>
      <xdr:rowOff>76200</xdr:rowOff>
    </xdr:to>
    <xdr:graphicFrame macro="">
      <xdr:nvGraphicFramePr>
        <xdr:cNvPr id="74" name="Graphique 73">
          <a:extLst>
            <a:ext uri="{FF2B5EF4-FFF2-40B4-BE49-F238E27FC236}">
              <a16:creationId xmlns:a16="http://schemas.microsoft.com/office/drawing/2014/main" id="{7F0D7E4A-0A43-45F9-B692-5AB3C9C329FB}"/>
            </a:ext>
            <a:ext uri="{147F2762-F138-4A5C-976F-8EAC2B608ADB}">
              <a16:predDERef xmlns:a16="http://schemas.microsoft.com/office/drawing/2014/main" pred="{2D426BB3-2FDC-43DF-845E-C8E5265644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3"/>
        </a:graphicData>
      </a:graphic>
    </xdr:graphicFrame>
    <xdr:clientData/>
  </xdr:twoCellAnchor>
  <xdr:twoCellAnchor>
    <xdr:from>
      <xdr:col>11</xdr:col>
      <xdr:colOff>0</xdr:colOff>
      <xdr:row>438</xdr:row>
      <xdr:rowOff>0</xdr:rowOff>
    </xdr:from>
    <xdr:to>
      <xdr:col>18</xdr:col>
      <xdr:colOff>304800</xdr:colOff>
      <xdr:row>454</xdr:row>
      <xdr:rowOff>152400</xdr:rowOff>
    </xdr:to>
    <xdr:graphicFrame macro="">
      <xdr:nvGraphicFramePr>
        <xdr:cNvPr id="75" name="Graphique 74">
          <a:extLst>
            <a:ext uri="{FF2B5EF4-FFF2-40B4-BE49-F238E27FC236}">
              <a16:creationId xmlns:a16="http://schemas.microsoft.com/office/drawing/2014/main" id="{29F7E469-B79B-404E-955E-29A87B5E2A2B}"/>
            </a:ext>
            <a:ext uri="{147F2762-F138-4A5C-976F-8EAC2B608ADB}">
              <a16:predDERef xmlns:a16="http://schemas.microsoft.com/office/drawing/2014/main" pred="{7F0D7E4A-0A43-45F9-B692-5AB3C9C329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4"/>
        </a:graphicData>
      </a:graphic>
    </xdr:graphicFrame>
    <xdr:clientData/>
  </xdr:twoCellAnchor>
  <xdr:twoCellAnchor>
    <xdr:from>
      <xdr:col>19</xdr:col>
      <xdr:colOff>0</xdr:colOff>
      <xdr:row>438</xdr:row>
      <xdr:rowOff>0</xdr:rowOff>
    </xdr:from>
    <xdr:to>
      <xdr:col>26</xdr:col>
      <xdr:colOff>304800</xdr:colOff>
      <xdr:row>454</xdr:row>
      <xdr:rowOff>152400</xdr:rowOff>
    </xdr:to>
    <xdr:graphicFrame macro="">
      <xdr:nvGraphicFramePr>
        <xdr:cNvPr id="76" name="Graphique 75">
          <a:extLst>
            <a:ext uri="{FF2B5EF4-FFF2-40B4-BE49-F238E27FC236}">
              <a16:creationId xmlns:a16="http://schemas.microsoft.com/office/drawing/2014/main" id="{473487E9-59EC-425C-802A-494C7FA7E501}"/>
            </a:ext>
            <a:ext uri="{147F2762-F138-4A5C-976F-8EAC2B608ADB}">
              <a16:predDERef xmlns:a16="http://schemas.microsoft.com/office/drawing/2014/main" pred="{29F7E469-B79B-404E-955E-29A87B5E2A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5"/>
        </a:graphicData>
      </a:graphic>
    </xdr:graphicFrame>
    <xdr:clientData/>
  </xdr:twoCellAnchor>
  <xdr:twoCellAnchor>
    <xdr:from>
      <xdr:col>27</xdr:col>
      <xdr:colOff>0</xdr:colOff>
      <xdr:row>438</xdr:row>
      <xdr:rowOff>0</xdr:rowOff>
    </xdr:from>
    <xdr:to>
      <xdr:col>34</xdr:col>
      <xdr:colOff>304800</xdr:colOff>
      <xdr:row>454</xdr:row>
      <xdr:rowOff>152400</xdr:rowOff>
    </xdr:to>
    <xdr:graphicFrame macro="">
      <xdr:nvGraphicFramePr>
        <xdr:cNvPr id="77" name="Graphique 76">
          <a:extLst>
            <a:ext uri="{FF2B5EF4-FFF2-40B4-BE49-F238E27FC236}">
              <a16:creationId xmlns:a16="http://schemas.microsoft.com/office/drawing/2014/main" id="{29CC4C4A-B5EB-426D-A9CE-7AA05DAF2F83}"/>
            </a:ext>
            <a:ext uri="{147F2762-F138-4A5C-976F-8EAC2B608ADB}">
              <a16:predDERef xmlns:a16="http://schemas.microsoft.com/office/drawing/2014/main" pred="{473487E9-59EC-425C-802A-494C7FA7E5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6"/>
        </a:graphicData>
      </a:graphic>
    </xdr:graphicFrame>
    <xdr:clientData/>
  </xdr:twoCellAnchor>
  <xdr:twoCellAnchor>
    <xdr:from>
      <xdr:col>35</xdr:col>
      <xdr:colOff>0</xdr:colOff>
      <xdr:row>438</xdr:row>
      <xdr:rowOff>0</xdr:rowOff>
    </xdr:from>
    <xdr:to>
      <xdr:col>42</xdr:col>
      <xdr:colOff>304800</xdr:colOff>
      <xdr:row>454</xdr:row>
      <xdr:rowOff>152400</xdr:rowOff>
    </xdr:to>
    <xdr:graphicFrame macro="">
      <xdr:nvGraphicFramePr>
        <xdr:cNvPr id="78" name="Graphique 77">
          <a:extLst>
            <a:ext uri="{FF2B5EF4-FFF2-40B4-BE49-F238E27FC236}">
              <a16:creationId xmlns:a16="http://schemas.microsoft.com/office/drawing/2014/main" id="{64060784-4446-4B41-AB7C-333AF731BD02}"/>
            </a:ext>
            <a:ext uri="{147F2762-F138-4A5C-976F-8EAC2B608ADB}">
              <a16:predDERef xmlns:a16="http://schemas.microsoft.com/office/drawing/2014/main" pred="{29CC4C4A-B5EB-426D-A9CE-7AA05DAF2F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7"/>
        </a:graphicData>
      </a:graphic>
    </xdr:graphicFrame>
    <xdr:clientData/>
  </xdr:twoCellAnchor>
  <xdr:twoCellAnchor>
    <xdr:from>
      <xdr:col>44</xdr:col>
      <xdr:colOff>0</xdr:colOff>
      <xdr:row>438</xdr:row>
      <xdr:rowOff>0</xdr:rowOff>
    </xdr:from>
    <xdr:to>
      <xdr:col>51</xdr:col>
      <xdr:colOff>304800</xdr:colOff>
      <xdr:row>454</xdr:row>
      <xdr:rowOff>152400</xdr:rowOff>
    </xdr:to>
    <xdr:graphicFrame macro="">
      <xdr:nvGraphicFramePr>
        <xdr:cNvPr id="79" name="Graphique 78">
          <a:extLst>
            <a:ext uri="{FF2B5EF4-FFF2-40B4-BE49-F238E27FC236}">
              <a16:creationId xmlns:a16="http://schemas.microsoft.com/office/drawing/2014/main" id="{691988EE-2A9B-42F0-B234-B7D9BDB58CCC}"/>
            </a:ext>
            <a:ext uri="{147F2762-F138-4A5C-976F-8EAC2B608ADB}">
              <a16:predDERef xmlns:a16="http://schemas.microsoft.com/office/drawing/2014/main" pred="{64060784-4446-4B41-AB7C-333AF731BD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8"/>
        </a:graphicData>
      </a:graphic>
    </xdr:graphicFrame>
    <xdr:clientData/>
  </xdr:twoCellAnchor>
  <xdr:twoCellAnchor>
    <xdr:from>
      <xdr:col>52</xdr:col>
      <xdr:colOff>0</xdr:colOff>
      <xdr:row>438</xdr:row>
      <xdr:rowOff>0</xdr:rowOff>
    </xdr:from>
    <xdr:to>
      <xdr:col>59</xdr:col>
      <xdr:colOff>304800</xdr:colOff>
      <xdr:row>454</xdr:row>
      <xdr:rowOff>152400</xdr:rowOff>
    </xdr:to>
    <xdr:graphicFrame macro="">
      <xdr:nvGraphicFramePr>
        <xdr:cNvPr id="80" name="Graphique 79">
          <a:extLst>
            <a:ext uri="{FF2B5EF4-FFF2-40B4-BE49-F238E27FC236}">
              <a16:creationId xmlns:a16="http://schemas.microsoft.com/office/drawing/2014/main" id="{5C7DD8C6-AD02-42BD-8298-D0929426874E}"/>
            </a:ext>
            <a:ext uri="{147F2762-F138-4A5C-976F-8EAC2B608ADB}">
              <a16:predDERef xmlns:a16="http://schemas.microsoft.com/office/drawing/2014/main" pred="{691988EE-2A9B-42F0-B234-B7D9BDB58C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9"/>
        </a:graphicData>
      </a:graphic>
    </xdr:graphicFrame>
    <xdr:clientData/>
  </xdr:twoCellAnchor>
  <xdr:twoCellAnchor>
    <xdr:from>
      <xdr:col>60</xdr:col>
      <xdr:colOff>0</xdr:colOff>
      <xdr:row>438</xdr:row>
      <xdr:rowOff>0</xdr:rowOff>
    </xdr:from>
    <xdr:to>
      <xdr:col>67</xdr:col>
      <xdr:colOff>304800</xdr:colOff>
      <xdr:row>454</xdr:row>
      <xdr:rowOff>152400</xdr:rowOff>
    </xdr:to>
    <xdr:graphicFrame macro="">
      <xdr:nvGraphicFramePr>
        <xdr:cNvPr id="81" name="Graphique 80">
          <a:extLst>
            <a:ext uri="{FF2B5EF4-FFF2-40B4-BE49-F238E27FC236}">
              <a16:creationId xmlns:a16="http://schemas.microsoft.com/office/drawing/2014/main" id="{2A20BA9A-9C2B-4772-B2CC-D8008A5A2615}"/>
            </a:ext>
            <a:ext uri="{147F2762-F138-4A5C-976F-8EAC2B608ADB}">
              <a16:predDERef xmlns:a16="http://schemas.microsoft.com/office/drawing/2014/main" pred="{5C7DD8C6-AD02-42BD-8298-D092942687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0"/>
        </a:graphicData>
      </a:graphic>
    </xdr:graphicFrame>
    <xdr:clientData/>
  </xdr:twoCellAnchor>
  <xdr:twoCellAnchor>
    <xdr:from>
      <xdr:col>68</xdr:col>
      <xdr:colOff>0</xdr:colOff>
      <xdr:row>438</xdr:row>
      <xdr:rowOff>0</xdr:rowOff>
    </xdr:from>
    <xdr:to>
      <xdr:col>75</xdr:col>
      <xdr:colOff>304800</xdr:colOff>
      <xdr:row>454</xdr:row>
      <xdr:rowOff>152400</xdr:rowOff>
    </xdr:to>
    <xdr:graphicFrame macro="">
      <xdr:nvGraphicFramePr>
        <xdr:cNvPr id="82" name="Graphique 81">
          <a:extLst>
            <a:ext uri="{FF2B5EF4-FFF2-40B4-BE49-F238E27FC236}">
              <a16:creationId xmlns:a16="http://schemas.microsoft.com/office/drawing/2014/main" id="{74B2D656-BDCF-4597-8470-405AE8C5406E}"/>
            </a:ext>
            <a:ext uri="{147F2762-F138-4A5C-976F-8EAC2B608ADB}">
              <a16:predDERef xmlns:a16="http://schemas.microsoft.com/office/drawing/2014/main" pred="{2A20BA9A-9C2B-4772-B2CC-D8008A5A26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1"/>
        </a:graphicData>
      </a:graphic>
    </xdr:graphicFrame>
    <xdr:clientData/>
  </xdr:twoCellAnchor>
  <xdr:twoCellAnchor>
    <xdr:from>
      <xdr:col>76</xdr:col>
      <xdr:colOff>0</xdr:colOff>
      <xdr:row>438</xdr:row>
      <xdr:rowOff>0</xdr:rowOff>
    </xdr:from>
    <xdr:to>
      <xdr:col>83</xdr:col>
      <xdr:colOff>304800</xdr:colOff>
      <xdr:row>454</xdr:row>
      <xdr:rowOff>152400</xdr:rowOff>
    </xdr:to>
    <xdr:graphicFrame macro="">
      <xdr:nvGraphicFramePr>
        <xdr:cNvPr id="83" name="Graphique 82">
          <a:extLst>
            <a:ext uri="{FF2B5EF4-FFF2-40B4-BE49-F238E27FC236}">
              <a16:creationId xmlns:a16="http://schemas.microsoft.com/office/drawing/2014/main" id="{559F20F6-A608-45F4-A0BF-AE267A4406EE}"/>
            </a:ext>
            <a:ext uri="{147F2762-F138-4A5C-976F-8EAC2B608ADB}">
              <a16:predDERef xmlns:a16="http://schemas.microsoft.com/office/drawing/2014/main" pred="{74B2D656-BDCF-4597-8470-405AE8C540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2"/>
        </a:graphicData>
      </a:graphic>
    </xdr:graphicFrame>
    <xdr:clientData/>
  </xdr:twoCellAnchor>
  <xdr:twoCellAnchor>
    <xdr:from>
      <xdr:col>0</xdr:col>
      <xdr:colOff>0</xdr:colOff>
      <xdr:row>457</xdr:row>
      <xdr:rowOff>0</xdr:rowOff>
    </xdr:from>
    <xdr:to>
      <xdr:col>9</xdr:col>
      <xdr:colOff>514350</xdr:colOff>
      <xdr:row>476</xdr:row>
      <xdr:rowOff>47625</xdr:rowOff>
    </xdr:to>
    <xdr:graphicFrame macro="">
      <xdr:nvGraphicFramePr>
        <xdr:cNvPr id="84" name="Graphique 83">
          <a:extLst>
            <a:ext uri="{FF2B5EF4-FFF2-40B4-BE49-F238E27FC236}">
              <a16:creationId xmlns:a16="http://schemas.microsoft.com/office/drawing/2014/main" id="{37CCBC17-7F46-46D5-8A9E-2FA67DB774C3}"/>
            </a:ext>
            <a:ext uri="{147F2762-F138-4A5C-976F-8EAC2B608ADB}">
              <a16:predDERef xmlns:a16="http://schemas.microsoft.com/office/drawing/2014/main" pred="{559F20F6-A608-45F4-A0BF-AE267A4406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3"/>
        </a:graphicData>
      </a:graphic>
    </xdr:graphicFrame>
    <xdr:clientData/>
  </xdr:twoCellAnchor>
  <xdr:twoCellAnchor>
    <xdr:from>
      <xdr:col>11</xdr:col>
      <xdr:colOff>0</xdr:colOff>
      <xdr:row>458</xdr:row>
      <xdr:rowOff>0</xdr:rowOff>
    </xdr:from>
    <xdr:to>
      <xdr:col>18</xdr:col>
      <xdr:colOff>304800</xdr:colOff>
      <xdr:row>474</xdr:row>
      <xdr:rowOff>152400</xdr:rowOff>
    </xdr:to>
    <xdr:graphicFrame macro="">
      <xdr:nvGraphicFramePr>
        <xdr:cNvPr id="85" name="Graphique 84">
          <a:extLst>
            <a:ext uri="{FF2B5EF4-FFF2-40B4-BE49-F238E27FC236}">
              <a16:creationId xmlns:a16="http://schemas.microsoft.com/office/drawing/2014/main" id="{E92992A1-3843-40A8-A060-5FBB7FCE4157}"/>
            </a:ext>
            <a:ext uri="{147F2762-F138-4A5C-976F-8EAC2B608ADB}">
              <a16:predDERef xmlns:a16="http://schemas.microsoft.com/office/drawing/2014/main" pred="{37CCBC17-7F46-46D5-8A9E-2FA67DB774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4"/>
        </a:graphicData>
      </a:graphic>
    </xdr:graphicFrame>
    <xdr:clientData/>
  </xdr:twoCellAnchor>
  <xdr:twoCellAnchor>
    <xdr:from>
      <xdr:col>19</xdr:col>
      <xdr:colOff>0</xdr:colOff>
      <xdr:row>458</xdr:row>
      <xdr:rowOff>0</xdr:rowOff>
    </xdr:from>
    <xdr:to>
      <xdr:col>26</xdr:col>
      <xdr:colOff>304800</xdr:colOff>
      <xdr:row>474</xdr:row>
      <xdr:rowOff>152400</xdr:rowOff>
    </xdr:to>
    <xdr:graphicFrame macro="">
      <xdr:nvGraphicFramePr>
        <xdr:cNvPr id="86" name="Graphique 85">
          <a:extLst>
            <a:ext uri="{FF2B5EF4-FFF2-40B4-BE49-F238E27FC236}">
              <a16:creationId xmlns:a16="http://schemas.microsoft.com/office/drawing/2014/main" id="{209E1D9D-BBAD-4297-B910-F4A403CC4366}"/>
            </a:ext>
            <a:ext uri="{147F2762-F138-4A5C-976F-8EAC2B608ADB}">
              <a16:predDERef xmlns:a16="http://schemas.microsoft.com/office/drawing/2014/main" pred="{E92992A1-3843-40A8-A060-5FBB7FCE41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5"/>
        </a:graphicData>
      </a:graphic>
    </xdr:graphicFrame>
    <xdr:clientData/>
  </xdr:twoCellAnchor>
  <xdr:twoCellAnchor>
    <xdr:from>
      <xdr:col>27</xdr:col>
      <xdr:colOff>0</xdr:colOff>
      <xdr:row>458</xdr:row>
      <xdr:rowOff>0</xdr:rowOff>
    </xdr:from>
    <xdr:to>
      <xdr:col>34</xdr:col>
      <xdr:colOff>304800</xdr:colOff>
      <xdr:row>474</xdr:row>
      <xdr:rowOff>152400</xdr:rowOff>
    </xdr:to>
    <xdr:graphicFrame macro="">
      <xdr:nvGraphicFramePr>
        <xdr:cNvPr id="87" name="Graphique 86">
          <a:extLst>
            <a:ext uri="{FF2B5EF4-FFF2-40B4-BE49-F238E27FC236}">
              <a16:creationId xmlns:a16="http://schemas.microsoft.com/office/drawing/2014/main" id="{9B9D8A1C-5AFF-4CB1-9640-918D1E89E405}"/>
            </a:ext>
            <a:ext uri="{147F2762-F138-4A5C-976F-8EAC2B608ADB}">
              <a16:predDERef xmlns:a16="http://schemas.microsoft.com/office/drawing/2014/main" pred="{209E1D9D-BBAD-4297-B910-F4A403CC43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6"/>
        </a:graphicData>
      </a:graphic>
    </xdr:graphicFrame>
    <xdr:clientData/>
  </xdr:twoCellAnchor>
  <xdr:twoCellAnchor>
    <xdr:from>
      <xdr:col>35</xdr:col>
      <xdr:colOff>0</xdr:colOff>
      <xdr:row>458</xdr:row>
      <xdr:rowOff>0</xdr:rowOff>
    </xdr:from>
    <xdr:to>
      <xdr:col>42</xdr:col>
      <xdr:colOff>304800</xdr:colOff>
      <xdr:row>474</xdr:row>
      <xdr:rowOff>152400</xdr:rowOff>
    </xdr:to>
    <xdr:graphicFrame macro="">
      <xdr:nvGraphicFramePr>
        <xdr:cNvPr id="88" name="Graphique 87">
          <a:extLst>
            <a:ext uri="{FF2B5EF4-FFF2-40B4-BE49-F238E27FC236}">
              <a16:creationId xmlns:a16="http://schemas.microsoft.com/office/drawing/2014/main" id="{6F72DE43-F26C-4A38-A592-B25B07591DA6}"/>
            </a:ext>
            <a:ext uri="{147F2762-F138-4A5C-976F-8EAC2B608ADB}">
              <a16:predDERef xmlns:a16="http://schemas.microsoft.com/office/drawing/2014/main" pred="{9B9D8A1C-5AFF-4CB1-9640-918D1E89E4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7"/>
        </a:graphicData>
      </a:graphic>
    </xdr:graphicFrame>
    <xdr:clientData/>
  </xdr:twoCellAnchor>
  <xdr:twoCellAnchor>
    <xdr:from>
      <xdr:col>43</xdr:col>
      <xdr:colOff>0</xdr:colOff>
      <xdr:row>458</xdr:row>
      <xdr:rowOff>0</xdr:rowOff>
    </xdr:from>
    <xdr:to>
      <xdr:col>55</xdr:col>
      <xdr:colOff>333375</xdr:colOff>
      <xdr:row>477</xdr:row>
      <xdr:rowOff>0</xdr:rowOff>
    </xdr:to>
    <xdr:graphicFrame macro="">
      <xdr:nvGraphicFramePr>
        <xdr:cNvPr id="89" name="Graphique 88">
          <a:extLst>
            <a:ext uri="{FF2B5EF4-FFF2-40B4-BE49-F238E27FC236}">
              <a16:creationId xmlns:a16="http://schemas.microsoft.com/office/drawing/2014/main" id="{14E1CFDF-0CDC-4362-9AA0-D715DA7A68A4}"/>
            </a:ext>
            <a:ext uri="{147F2762-F138-4A5C-976F-8EAC2B608ADB}">
              <a16:predDERef xmlns:a16="http://schemas.microsoft.com/office/drawing/2014/main" pred="{6F72DE43-F26C-4A38-A592-B25B07591D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8"/>
        </a:graphicData>
      </a:graphic>
    </xdr:graphicFrame>
    <xdr:clientData/>
  </xdr:twoCellAnchor>
  <xdr:twoCellAnchor>
    <xdr:from>
      <xdr:col>0</xdr:col>
      <xdr:colOff>0</xdr:colOff>
      <xdr:row>478</xdr:row>
      <xdr:rowOff>0</xdr:rowOff>
    </xdr:from>
    <xdr:to>
      <xdr:col>6</xdr:col>
      <xdr:colOff>323850</xdr:colOff>
      <xdr:row>495</xdr:row>
      <xdr:rowOff>152400</xdr:rowOff>
    </xdr:to>
    <xdr:graphicFrame macro="">
      <xdr:nvGraphicFramePr>
        <xdr:cNvPr id="90" name="Graphique 89">
          <a:extLst>
            <a:ext uri="{FF2B5EF4-FFF2-40B4-BE49-F238E27FC236}">
              <a16:creationId xmlns:a16="http://schemas.microsoft.com/office/drawing/2014/main" id="{0790132C-1228-4879-A028-9D6E01685208}"/>
            </a:ext>
            <a:ext uri="{147F2762-F138-4A5C-976F-8EAC2B608ADB}">
              <a16:predDERef xmlns:a16="http://schemas.microsoft.com/office/drawing/2014/main" pred="{14E1CFDF-0CDC-4362-9AA0-D715DA7A68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9"/>
        </a:graphicData>
      </a:graphic>
    </xdr:graphicFrame>
    <xdr:clientData/>
  </xdr:twoCellAnchor>
  <xdr:twoCellAnchor>
    <xdr:from>
      <xdr:col>7</xdr:col>
      <xdr:colOff>0</xdr:colOff>
      <xdr:row>479</xdr:row>
      <xdr:rowOff>0</xdr:rowOff>
    </xdr:from>
    <xdr:to>
      <xdr:col>14</xdr:col>
      <xdr:colOff>304800</xdr:colOff>
      <xdr:row>495</xdr:row>
      <xdr:rowOff>152400</xdr:rowOff>
    </xdr:to>
    <xdr:graphicFrame macro="">
      <xdr:nvGraphicFramePr>
        <xdr:cNvPr id="91" name="Graphique 90">
          <a:extLst>
            <a:ext uri="{FF2B5EF4-FFF2-40B4-BE49-F238E27FC236}">
              <a16:creationId xmlns:a16="http://schemas.microsoft.com/office/drawing/2014/main" id="{39DB92B8-5F45-4914-902E-53BC83A34A17}"/>
            </a:ext>
            <a:ext uri="{147F2762-F138-4A5C-976F-8EAC2B608ADB}">
              <a16:predDERef xmlns:a16="http://schemas.microsoft.com/office/drawing/2014/main" pred="{0790132C-1228-4879-A028-9D6E016852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0"/>
        </a:graphicData>
      </a:graphic>
    </xdr:graphicFrame>
    <xdr:clientData/>
  </xdr:twoCellAnchor>
  <xdr:twoCellAnchor>
    <xdr:from>
      <xdr:col>15</xdr:col>
      <xdr:colOff>0</xdr:colOff>
      <xdr:row>479</xdr:row>
      <xdr:rowOff>0</xdr:rowOff>
    </xdr:from>
    <xdr:to>
      <xdr:col>22</xdr:col>
      <xdr:colOff>304800</xdr:colOff>
      <xdr:row>495</xdr:row>
      <xdr:rowOff>152400</xdr:rowOff>
    </xdr:to>
    <xdr:graphicFrame macro="">
      <xdr:nvGraphicFramePr>
        <xdr:cNvPr id="92" name="Graphique 91">
          <a:extLst>
            <a:ext uri="{FF2B5EF4-FFF2-40B4-BE49-F238E27FC236}">
              <a16:creationId xmlns:a16="http://schemas.microsoft.com/office/drawing/2014/main" id="{7AB6E495-B49A-4E80-BC57-816D4DD6F592}"/>
            </a:ext>
            <a:ext uri="{147F2762-F138-4A5C-976F-8EAC2B608ADB}">
              <a16:predDERef xmlns:a16="http://schemas.microsoft.com/office/drawing/2014/main" pred="{39DB92B8-5F45-4914-902E-53BC83A34A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1"/>
        </a:graphicData>
      </a:graphic>
    </xdr:graphicFrame>
    <xdr:clientData/>
  </xdr:twoCellAnchor>
  <xdr:twoCellAnchor>
    <xdr:from>
      <xdr:col>23</xdr:col>
      <xdr:colOff>0</xdr:colOff>
      <xdr:row>479</xdr:row>
      <xdr:rowOff>0</xdr:rowOff>
    </xdr:from>
    <xdr:to>
      <xdr:col>30</xdr:col>
      <xdr:colOff>304800</xdr:colOff>
      <xdr:row>495</xdr:row>
      <xdr:rowOff>152400</xdr:rowOff>
    </xdr:to>
    <xdr:graphicFrame macro="">
      <xdr:nvGraphicFramePr>
        <xdr:cNvPr id="93" name="Graphique 92">
          <a:extLst>
            <a:ext uri="{FF2B5EF4-FFF2-40B4-BE49-F238E27FC236}">
              <a16:creationId xmlns:a16="http://schemas.microsoft.com/office/drawing/2014/main" id="{66BF975C-D0EA-4AE8-8AC2-9B9C9850FB21}"/>
            </a:ext>
            <a:ext uri="{147F2762-F138-4A5C-976F-8EAC2B608ADB}">
              <a16:predDERef xmlns:a16="http://schemas.microsoft.com/office/drawing/2014/main" pred="{7AB6E495-B49A-4E80-BC57-816D4DD6F5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2"/>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Coralie Andriamboavonjy" id="{E9FE99B6-B2EA-45A3-824C-75FBD5F89E0E}" userId="coralie@eufonie.fr" providerId="PeoplePicker"/>
  <person displayName="Andrianantenaina Herimanantsoa Daniel Rakotovao" id="{22394283-A94D-40E5-8631-46B449EFD4DB}" userId="S::daniel@eufonie.fr::0987c83d-9172-40d7-a6e8-3f2c37f51e0b" providerId="AD"/>
</personList>
</file>

<file path=xl/theme/theme1.xml><?xml version="1.0" encoding="utf-8"?>
<a:theme xmlns:a="http://schemas.openxmlformats.org/drawingml/2006/main" name="Thème Office">
  <a:themeElements>
    <a:clrScheme name="Violet II">
      <a:dk1>
        <a:sysClr val="windowText" lastClr="000000"/>
      </a:dk1>
      <a:lt1>
        <a:sysClr val="window" lastClr="FFFFFF"/>
      </a:lt1>
      <a:dk2>
        <a:srgbClr val="632E62"/>
      </a:dk2>
      <a:lt2>
        <a:srgbClr val="EAE5EB"/>
      </a:lt2>
      <a:accent1>
        <a:srgbClr val="92278F"/>
      </a:accent1>
      <a:accent2>
        <a:srgbClr val="9B57D3"/>
      </a:accent2>
      <a:accent3>
        <a:srgbClr val="755DD9"/>
      </a:accent3>
      <a:accent4>
        <a:srgbClr val="665EB8"/>
      </a:accent4>
      <a:accent5>
        <a:srgbClr val="45A5ED"/>
      </a:accent5>
      <a:accent6>
        <a:srgbClr val="5982DB"/>
      </a:accent6>
      <a:hlink>
        <a:srgbClr val="0066FF"/>
      </a:hlink>
      <a:folHlink>
        <a:srgbClr val="666699"/>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1" dT="2022-04-22T07:35:00.37" personId="{22394283-A94D-40E5-8631-46B449EFD4DB}" id="{B5D407B9-3CBF-4E51-8C2F-FC5EF9BF138C}">
    <text xml:space="preserve">@Coralie Andriamboavonjy Tu peux mettre les éléments contractuels ici et enlever ceux d'Effilocal svp. </text>
    <mentions>
      <mention mentionpersonId="{E9FE99B6-B2EA-45A3-824C-75FBD5F89E0E}" mentionId="{05F73B11-D13C-4C7C-A338-BD2A1C917010}" startIndex="0" length="24"/>
    </mentions>
  </threadedComment>
</ThreadedComments>
</file>

<file path=xl/worksheets/_rels/sheet10.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hyperlink" Target="mailto:diamondra@eufonie.fr)%20ANDRIAMAMONJY%20Felana%20Diamondra" TargetMode="External"/><Relationship Id="rId4" Type="http://schemas.microsoft.com/office/2017/10/relationships/threadedComment" Target="../threadedComments/threadedComment1.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4.xml.rels><?xml version="1.0" encoding="UTF-8" standalone="yes"?>
<Relationships xmlns="http://schemas.openxmlformats.org/package/2006/relationships"><Relationship Id="rId3" Type="http://schemas.openxmlformats.org/officeDocument/2006/relationships/hyperlink" Target="https://thedailyoutdoor.com/" TargetMode="External"/><Relationship Id="rId2" Type="http://schemas.openxmlformats.org/officeDocument/2006/relationships/hyperlink" Target="mailto:haingolalao@eufonie.fr" TargetMode="External"/><Relationship Id="rId1" Type="http://schemas.openxmlformats.org/officeDocument/2006/relationships/hyperlink" Target="mailto:diamondra@eufonie.fr" TargetMode="External"/><Relationship Id="rId6" Type="http://schemas.openxmlformats.org/officeDocument/2006/relationships/hyperlink" Target="mailto:diamondra@eufonie.fr" TargetMode="External"/><Relationship Id="rId5" Type="http://schemas.openxmlformats.org/officeDocument/2006/relationships/hyperlink" Target="mailto:haingolalao@eufonie.fr" TargetMode="External"/><Relationship Id="rId4" Type="http://schemas.openxmlformats.org/officeDocument/2006/relationships/hyperlink" Target="http://transport-glpi.log.fr:8880/glpi/front/central.php" TargetMode="External"/></Relationships>
</file>

<file path=xl/worksheets/_rels/sheet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34BC2D-ACEB-491A-B58C-1440E1F101F6}">
  <sheetPr>
    <tabColor rgb="FFC00000"/>
  </sheetPr>
  <dimension ref="B1:P31"/>
  <sheetViews>
    <sheetView topLeftCell="D18" workbookViewId="0">
      <selection activeCell="F31" sqref="F31"/>
    </sheetView>
  </sheetViews>
  <sheetFormatPr defaultColWidth="9.140625" defaultRowHeight="12.75"/>
  <cols>
    <col min="2" max="2" width="20.7109375" bestFit="1" customWidth="1"/>
    <col min="3" max="3" width="14" customWidth="1"/>
    <col min="4" max="4" width="19.5703125" customWidth="1"/>
    <col min="5" max="5" width="17.140625" customWidth="1"/>
    <col min="6" max="6" width="14.85546875" customWidth="1"/>
    <col min="7" max="7" width="14.28515625" customWidth="1"/>
    <col min="8" max="8" width="12.42578125" customWidth="1"/>
    <col min="9" max="9" width="14.5703125" customWidth="1"/>
    <col min="10" max="10" width="13.28515625" customWidth="1"/>
    <col min="11" max="11" width="15" customWidth="1"/>
    <col min="12" max="12" width="13.140625" customWidth="1"/>
    <col min="13" max="13" width="13.5703125" customWidth="1"/>
    <col min="14" max="14" width="17.5703125" customWidth="1"/>
  </cols>
  <sheetData>
    <row r="1" spans="2:16">
      <c r="F1" s="319" t="s">
        <v>0</v>
      </c>
      <c r="G1" s="319"/>
      <c r="H1" s="319"/>
      <c r="I1" s="319"/>
      <c r="J1" s="319"/>
      <c r="K1" s="319"/>
      <c r="L1" s="319"/>
      <c r="M1" s="319"/>
      <c r="N1" s="319"/>
      <c r="O1" s="319"/>
      <c r="P1" s="319"/>
    </row>
    <row r="6" spans="2:16" ht="32.25" customHeight="1">
      <c r="B6" s="150" t="s">
        <v>1</v>
      </c>
      <c r="C6" s="151" t="s">
        <v>2</v>
      </c>
      <c r="D6" s="151" t="s">
        <v>3</v>
      </c>
      <c r="E6" s="151" t="s">
        <v>4</v>
      </c>
      <c r="F6" s="151" t="s">
        <v>5</v>
      </c>
      <c r="G6" s="151" t="s">
        <v>6</v>
      </c>
      <c r="H6" s="151" t="s">
        <v>7</v>
      </c>
      <c r="I6" s="151" t="s">
        <v>8</v>
      </c>
      <c r="J6" s="151" t="s">
        <v>9</v>
      </c>
      <c r="K6" s="151" t="s">
        <v>10</v>
      </c>
      <c r="L6" s="187" t="s">
        <v>11</v>
      </c>
      <c r="M6" s="187" t="s">
        <v>12</v>
      </c>
      <c r="N6" s="187" t="s">
        <v>10</v>
      </c>
    </row>
    <row r="7" spans="2:16" ht="26.25" customHeight="1">
      <c r="B7" s="152" t="s">
        <v>13</v>
      </c>
      <c r="C7" s="182">
        <v>1228</v>
      </c>
      <c r="D7" s="183">
        <v>640</v>
      </c>
      <c r="E7" s="183">
        <v>846</v>
      </c>
      <c r="F7" s="183">
        <v>651</v>
      </c>
      <c r="G7" s="248">
        <v>869</v>
      </c>
      <c r="H7" s="183">
        <v>746</v>
      </c>
      <c r="I7" s="183">
        <v>732</v>
      </c>
      <c r="J7" s="183">
        <v>481</v>
      </c>
      <c r="K7" s="186">
        <v>523</v>
      </c>
      <c r="L7" s="42"/>
      <c r="M7" s="42"/>
      <c r="N7" s="42"/>
    </row>
    <row r="8" spans="2:16" ht="26.25" customHeight="1">
      <c r="B8" s="152" t="s">
        <v>14</v>
      </c>
      <c r="C8" s="183" t="s">
        <v>15</v>
      </c>
      <c r="D8" s="183" t="s">
        <v>15</v>
      </c>
      <c r="E8" s="183" t="s">
        <v>15</v>
      </c>
      <c r="F8" s="186" t="s">
        <v>15</v>
      </c>
      <c r="G8" s="183" t="s">
        <v>15</v>
      </c>
      <c r="H8" s="185" t="s">
        <v>15</v>
      </c>
      <c r="I8" s="185" t="s">
        <v>15</v>
      </c>
      <c r="J8" s="185" t="s">
        <v>15</v>
      </c>
      <c r="K8" s="185" t="s">
        <v>15</v>
      </c>
      <c r="L8" s="42"/>
      <c r="M8" s="42"/>
      <c r="N8" s="42"/>
    </row>
    <row r="15" spans="2:16" ht="20.25" customHeight="1">
      <c r="B15" s="154" t="s">
        <v>16</v>
      </c>
      <c r="C15" s="151" t="s">
        <v>2</v>
      </c>
      <c r="D15" s="151" t="s">
        <v>3</v>
      </c>
      <c r="E15" s="151" t="s">
        <v>4</v>
      </c>
      <c r="F15" s="151" t="s">
        <v>5</v>
      </c>
      <c r="G15" s="151" t="s">
        <v>6</v>
      </c>
      <c r="H15" s="151" t="s">
        <v>7</v>
      </c>
      <c r="I15" s="151" t="s">
        <v>8</v>
      </c>
      <c r="J15" s="151" t="s">
        <v>9</v>
      </c>
      <c r="K15" s="151" t="s">
        <v>10</v>
      </c>
      <c r="L15" s="187" t="s">
        <v>11</v>
      </c>
      <c r="M15" s="187" t="s">
        <v>12</v>
      </c>
      <c r="N15" s="187" t="s">
        <v>10</v>
      </c>
    </row>
    <row r="16" spans="2:16" ht="24.75" customHeight="1">
      <c r="B16" s="152" t="s">
        <v>13</v>
      </c>
      <c r="C16" s="182">
        <v>537</v>
      </c>
      <c r="D16" s="183">
        <v>272</v>
      </c>
      <c r="E16" s="246">
        <v>411</v>
      </c>
      <c r="F16" s="183">
        <v>346</v>
      </c>
      <c r="G16" s="183">
        <v>467</v>
      </c>
      <c r="H16" s="183">
        <v>419</v>
      </c>
      <c r="I16" s="183">
        <v>380</v>
      </c>
      <c r="J16" s="183">
        <v>312</v>
      </c>
      <c r="K16" s="183">
        <v>366</v>
      </c>
      <c r="L16" s="42"/>
      <c r="M16" s="42"/>
      <c r="N16" s="42"/>
    </row>
    <row r="17" spans="2:14" ht="21.75" customHeight="1">
      <c r="B17" s="152" t="s">
        <v>14</v>
      </c>
      <c r="C17" s="183" t="s">
        <v>15</v>
      </c>
      <c r="D17" s="183" t="s">
        <v>15</v>
      </c>
      <c r="E17" s="183" t="s">
        <v>15</v>
      </c>
      <c r="F17" s="183" t="s">
        <v>15</v>
      </c>
      <c r="G17" s="183" t="s">
        <v>15</v>
      </c>
      <c r="H17" s="183" t="s">
        <v>15</v>
      </c>
      <c r="I17" s="183" t="s">
        <v>15</v>
      </c>
      <c r="J17" s="183" t="s">
        <v>15</v>
      </c>
      <c r="K17" s="183" t="s">
        <v>15</v>
      </c>
      <c r="L17" s="42"/>
      <c r="M17" s="42"/>
      <c r="N17" s="42"/>
    </row>
    <row r="22" spans="2:14" ht="24.75" customHeight="1">
      <c r="B22" s="154" t="s">
        <v>17</v>
      </c>
      <c r="C22" s="151" t="s">
        <v>2</v>
      </c>
      <c r="D22" s="151" t="s">
        <v>3</v>
      </c>
      <c r="E22" s="151" t="s">
        <v>4</v>
      </c>
      <c r="F22" s="151" t="s">
        <v>5</v>
      </c>
      <c r="G22" s="151" t="s">
        <v>6</v>
      </c>
      <c r="H22" s="151" t="s">
        <v>7</v>
      </c>
      <c r="I22" s="151" t="s">
        <v>8</v>
      </c>
      <c r="J22" s="151" t="s">
        <v>9</v>
      </c>
      <c r="K22" s="151" t="s">
        <v>10</v>
      </c>
      <c r="L22" s="187" t="s">
        <v>11</v>
      </c>
      <c r="M22" s="187" t="s">
        <v>12</v>
      </c>
      <c r="N22" s="187" t="s">
        <v>10</v>
      </c>
    </row>
    <row r="23" spans="2:14" ht="21" customHeight="1">
      <c r="B23" s="152" t="s">
        <v>13</v>
      </c>
      <c r="C23" s="245">
        <v>691</v>
      </c>
      <c r="D23" s="183">
        <v>368</v>
      </c>
      <c r="E23" s="183">
        <v>435</v>
      </c>
      <c r="F23" s="183">
        <v>305</v>
      </c>
      <c r="G23" s="183">
        <v>402</v>
      </c>
      <c r="H23" s="183">
        <v>295</v>
      </c>
      <c r="I23" s="183">
        <v>21</v>
      </c>
      <c r="J23" s="183"/>
      <c r="K23" s="183"/>
      <c r="L23" s="42"/>
      <c r="M23" s="42"/>
      <c r="N23" s="42"/>
    </row>
    <row r="24" spans="2:14" ht="26.25" customHeight="1">
      <c r="B24" s="184" t="s">
        <v>14</v>
      </c>
      <c r="C24" s="244" t="s">
        <v>15</v>
      </c>
      <c r="D24" s="185" t="s">
        <v>15</v>
      </c>
      <c r="E24" s="183" t="s">
        <v>15</v>
      </c>
      <c r="F24" s="183" t="s">
        <v>15</v>
      </c>
      <c r="G24" s="183" t="s">
        <v>15</v>
      </c>
      <c r="H24" s="183" t="s">
        <v>15</v>
      </c>
      <c r="I24" s="183" t="s">
        <v>15</v>
      </c>
      <c r="J24" s="183"/>
      <c r="K24" s="183"/>
      <c r="L24" s="42"/>
      <c r="M24" s="42"/>
      <c r="N24" s="42"/>
    </row>
    <row r="29" spans="2:14" ht="24" customHeight="1">
      <c r="B29" s="154" t="s">
        <v>18</v>
      </c>
      <c r="C29" s="151" t="s">
        <v>7</v>
      </c>
      <c r="D29" s="151" t="s">
        <v>8</v>
      </c>
      <c r="E29" s="151" t="s">
        <v>9</v>
      </c>
      <c r="F29" s="151" t="s">
        <v>10</v>
      </c>
      <c r="G29" s="187" t="s">
        <v>11</v>
      </c>
      <c r="H29" s="187" t="s">
        <v>12</v>
      </c>
      <c r="I29" s="187" t="s">
        <v>10</v>
      </c>
      <c r="J29" s="151"/>
      <c r="K29" s="151"/>
    </row>
    <row r="30" spans="2:14" ht="33" customHeight="1">
      <c r="B30" s="152" t="s">
        <v>13</v>
      </c>
      <c r="C30" s="183">
        <v>45</v>
      </c>
      <c r="D30" s="183">
        <v>252</v>
      </c>
      <c r="E30" s="183">
        <v>169</v>
      </c>
      <c r="F30" s="183">
        <v>157</v>
      </c>
      <c r="G30" s="42"/>
      <c r="H30" s="42"/>
      <c r="I30" s="42"/>
      <c r="J30" s="183"/>
      <c r="K30" s="183"/>
    </row>
    <row r="31" spans="2:14" ht="27.75" customHeight="1">
      <c r="B31" s="152" t="s">
        <v>14</v>
      </c>
      <c r="C31" s="244" t="s">
        <v>15</v>
      </c>
      <c r="D31" s="244" t="s">
        <v>15</v>
      </c>
      <c r="E31" s="244" t="s">
        <v>15</v>
      </c>
      <c r="F31" s="244" t="s">
        <v>15</v>
      </c>
      <c r="G31" s="42"/>
      <c r="H31" s="42"/>
      <c r="I31" s="42"/>
      <c r="J31" s="183"/>
      <c r="K31" s="183"/>
    </row>
  </sheetData>
  <mergeCells count="1">
    <mergeCell ref="F1:P1"/>
  </mergeCells>
  <phoneticPr fontId="25"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27"/>
  <sheetViews>
    <sheetView topLeftCell="A11" zoomScaleNormal="100" workbookViewId="0">
      <selection activeCell="C31" sqref="C31"/>
    </sheetView>
  </sheetViews>
  <sheetFormatPr defaultColWidth="9.140625" defaultRowHeight="12.75"/>
  <cols>
    <col min="1" max="1" width="20.28515625" customWidth="1"/>
    <col min="2" max="2" width="28.28515625" customWidth="1"/>
    <col min="3" max="3" width="27.28515625" customWidth="1"/>
    <col min="4" max="1025" width="14.42578125" customWidth="1"/>
  </cols>
  <sheetData>
    <row r="1" spans="1:26" ht="15">
      <c r="A1" s="1" t="s">
        <v>225</v>
      </c>
      <c r="B1" s="2"/>
      <c r="C1" s="2"/>
      <c r="D1" s="2"/>
      <c r="E1" s="2"/>
      <c r="F1" s="2"/>
      <c r="G1" s="2"/>
      <c r="H1" s="2"/>
      <c r="I1" s="2"/>
      <c r="J1" s="2"/>
      <c r="K1" s="2"/>
      <c r="L1" s="2"/>
      <c r="M1" s="2"/>
      <c r="N1" s="2"/>
      <c r="O1" s="2"/>
      <c r="P1" s="2"/>
      <c r="Q1" s="2"/>
      <c r="R1" s="2"/>
      <c r="S1" s="2"/>
      <c r="T1" s="2"/>
      <c r="U1" s="2"/>
      <c r="V1" s="2"/>
      <c r="W1" s="2"/>
      <c r="X1" s="2"/>
      <c r="Y1" s="2"/>
      <c r="Z1" s="2"/>
    </row>
    <row r="2" spans="1:26" ht="15">
      <c r="A2" s="335" t="s">
        <v>226</v>
      </c>
      <c r="B2" s="335"/>
      <c r="C2" s="335"/>
      <c r="D2" s="335"/>
      <c r="E2" s="335"/>
      <c r="F2" s="335"/>
      <c r="G2" s="335"/>
      <c r="H2" s="335"/>
      <c r="I2" s="335"/>
      <c r="J2" s="2"/>
      <c r="K2" s="2"/>
      <c r="L2" s="2"/>
      <c r="M2" s="2"/>
      <c r="N2" s="2"/>
      <c r="O2" s="2"/>
      <c r="P2" s="2"/>
      <c r="Q2" s="2"/>
      <c r="R2" s="2"/>
      <c r="S2" s="2"/>
      <c r="T2" s="2"/>
      <c r="U2" s="2"/>
      <c r="V2" s="2"/>
      <c r="W2" s="2"/>
      <c r="X2" s="2"/>
      <c r="Y2" s="2"/>
      <c r="Z2" s="2"/>
    </row>
    <row r="3" spans="1:26" ht="15">
      <c r="A3" s="335" t="s">
        <v>227</v>
      </c>
      <c r="B3" s="335"/>
      <c r="C3" s="335"/>
      <c r="D3" s="335"/>
      <c r="E3" s="335"/>
      <c r="F3" s="335"/>
      <c r="G3" s="335"/>
      <c r="H3" s="335"/>
      <c r="I3" s="335"/>
      <c r="J3" s="335"/>
      <c r="K3" s="335"/>
      <c r="L3" s="335"/>
      <c r="M3" s="335"/>
      <c r="N3" s="335"/>
      <c r="O3" s="335"/>
      <c r="P3" s="335"/>
      <c r="Q3" s="335"/>
      <c r="R3" s="335"/>
      <c r="S3" s="2"/>
      <c r="T3" s="2"/>
      <c r="U3" s="2"/>
      <c r="V3" s="2"/>
      <c r="W3" s="2"/>
      <c r="X3" s="2"/>
      <c r="Y3" s="2"/>
      <c r="Z3" s="2"/>
    </row>
    <row r="4" spans="1:26" ht="15">
      <c r="A4" s="335" t="s">
        <v>228</v>
      </c>
      <c r="B4" s="335"/>
      <c r="C4" s="335"/>
      <c r="D4" s="335"/>
      <c r="E4" s="335"/>
      <c r="F4" s="335"/>
      <c r="G4" s="335"/>
      <c r="H4" s="335"/>
      <c r="I4" s="335"/>
      <c r="J4" s="335"/>
      <c r="K4" s="335"/>
      <c r="L4" s="335"/>
      <c r="M4" s="335"/>
      <c r="N4" s="335"/>
      <c r="O4" s="335"/>
      <c r="P4" s="335"/>
      <c r="Q4" s="335"/>
      <c r="R4" s="335"/>
      <c r="S4" s="2"/>
      <c r="T4" s="2"/>
      <c r="U4" s="2"/>
      <c r="V4" s="2"/>
      <c r="W4" s="2"/>
      <c r="X4" s="2"/>
      <c r="Y4" s="2"/>
      <c r="Z4" s="2"/>
    </row>
    <row r="5" spans="1:26" ht="15">
      <c r="A5" s="335" t="s">
        <v>229</v>
      </c>
      <c r="B5" s="335"/>
      <c r="C5" s="335"/>
      <c r="D5" s="335"/>
      <c r="E5" s="335"/>
      <c r="F5" s="335"/>
      <c r="G5" s="335"/>
      <c r="H5" s="335"/>
      <c r="I5" s="335"/>
      <c r="J5" s="335"/>
      <c r="K5" s="335"/>
      <c r="L5" s="335"/>
      <c r="M5" s="335"/>
      <c r="N5" s="335"/>
      <c r="O5" s="335"/>
      <c r="P5" s="335"/>
      <c r="Q5" s="335"/>
      <c r="R5" s="335"/>
      <c r="S5" s="2"/>
      <c r="T5" s="2"/>
      <c r="U5" s="2"/>
      <c r="V5" s="2"/>
      <c r="W5" s="2"/>
      <c r="X5" s="2"/>
      <c r="Y5" s="2"/>
      <c r="Z5" s="2"/>
    </row>
    <row r="6" spans="1:26" ht="15">
      <c r="A6" s="149" t="s">
        <v>230</v>
      </c>
      <c r="B6" s="149"/>
      <c r="C6" s="149"/>
      <c r="D6" s="149"/>
      <c r="E6" s="149"/>
      <c r="F6" s="149"/>
      <c r="G6" s="149"/>
      <c r="H6" s="149"/>
      <c r="I6" s="149"/>
      <c r="J6" s="149"/>
      <c r="K6" s="149"/>
      <c r="L6" s="149"/>
      <c r="M6" s="149"/>
      <c r="N6" s="149"/>
      <c r="O6" s="149"/>
      <c r="P6" s="149"/>
      <c r="Q6" s="149"/>
      <c r="R6" s="149"/>
      <c r="S6" s="2"/>
      <c r="T6" s="2"/>
      <c r="U6" s="2"/>
      <c r="V6" s="2"/>
      <c r="W6" s="2"/>
      <c r="X6" s="2"/>
      <c r="Y6" s="2"/>
      <c r="Z6" s="2"/>
    </row>
    <row r="7" spans="1:26" ht="15">
      <c r="A7" s="149" t="s">
        <v>231</v>
      </c>
      <c r="B7" s="149"/>
      <c r="C7" s="149"/>
      <c r="D7" s="149"/>
      <c r="E7" s="149"/>
      <c r="F7" s="149"/>
      <c r="G7" s="149"/>
      <c r="H7" s="149"/>
      <c r="I7" s="149"/>
      <c r="J7" s="149"/>
      <c r="K7" s="149"/>
      <c r="L7" s="149"/>
      <c r="M7" s="149"/>
      <c r="N7" s="149"/>
      <c r="O7" s="149"/>
      <c r="P7" s="149"/>
      <c r="Q7" s="149"/>
      <c r="R7" s="149"/>
      <c r="S7" s="2"/>
      <c r="T7" s="2"/>
      <c r="U7" s="2"/>
      <c r="V7" s="2"/>
      <c r="W7" s="2"/>
      <c r="X7" s="2"/>
      <c r="Y7" s="2"/>
      <c r="Z7" s="2"/>
    </row>
    <row r="8" spans="1:26" ht="15">
      <c r="A8" s="149"/>
      <c r="B8" s="149"/>
      <c r="C8" s="149"/>
      <c r="D8" s="149"/>
      <c r="E8" s="149"/>
      <c r="F8" s="149"/>
      <c r="G8" s="149"/>
      <c r="H8" s="149"/>
      <c r="I8" s="149"/>
      <c r="J8" s="149"/>
      <c r="K8" s="149"/>
      <c r="L8" s="149"/>
      <c r="M8" s="149"/>
      <c r="N8" s="149"/>
      <c r="O8" s="149"/>
      <c r="P8" s="149"/>
      <c r="Q8" s="149"/>
      <c r="R8" s="149"/>
      <c r="S8" s="2"/>
      <c r="T8" s="2"/>
      <c r="U8" s="2"/>
      <c r="V8" s="2"/>
      <c r="W8" s="2"/>
      <c r="X8" s="2"/>
      <c r="Y8" s="2"/>
      <c r="Z8" s="2"/>
    </row>
    <row r="9" spans="1:26" ht="15">
      <c r="A9" s="336" t="s">
        <v>232</v>
      </c>
      <c r="B9" s="336"/>
      <c r="C9" s="336"/>
      <c r="D9" s="336"/>
      <c r="E9" s="336"/>
      <c r="F9" s="336"/>
      <c r="G9" s="336"/>
      <c r="H9" s="336"/>
      <c r="I9" s="336"/>
      <c r="J9" s="335"/>
      <c r="K9" s="335"/>
      <c r="L9" s="335"/>
      <c r="M9" s="335"/>
      <c r="N9" s="335"/>
      <c r="O9" s="335"/>
      <c r="P9" s="335"/>
      <c r="Q9" s="335"/>
      <c r="R9" s="335"/>
      <c r="S9" s="2"/>
      <c r="T9" s="2"/>
      <c r="U9" s="2"/>
      <c r="V9" s="2"/>
      <c r="W9" s="2"/>
      <c r="X9" s="2"/>
      <c r="Y9" s="2"/>
      <c r="Z9" s="2"/>
    </row>
    <row r="10" spans="1:26" ht="15">
      <c r="A10" s="335" t="s">
        <v>233</v>
      </c>
      <c r="B10" s="335"/>
      <c r="C10" s="335"/>
      <c r="D10" s="335"/>
      <c r="E10" s="335"/>
      <c r="F10" s="335"/>
      <c r="G10" s="335"/>
      <c r="H10" s="335"/>
      <c r="I10" s="335"/>
      <c r="J10" s="335"/>
      <c r="K10" s="335"/>
      <c r="L10" s="335"/>
      <c r="M10" s="335"/>
      <c r="N10" s="335"/>
      <c r="O10" s="335"/>
      <c r="P10" s="335"/>
      <c r="Q10" s="335"/>
      <c r="R10" s="335"/>
      <c r="S10" s="2"/>
      <c r="T10" s="2"/>
      <c r="U10" s="2"/>
      <c r="V10" s="2"/>
      <c r="W10" s="2"/>
      <c r="X10" s="2"/>
      <c r="Y10" s="2"/>
      <c r="Z10" s="2"/>
    </row>
    <row r="11" spans="1:26" ht="15">
      <c r="A11" s="335"/>
      <c r="B11" s="335"/>
      <c r="C11" s="335"/>
      <c r="D11" s="335"/>
      <c r="E11" s="335"/>
      <c r="F11" s="335"/>
      <c r="G11" s="335"/>
      <c r="H11" s="335"/>
      <c r="I11" s="335"/>
      <c r="J11" s="335"/>
      <c r="K11" s="335"/>
      <c r="L11" s="335"/>
      <c r="M11" s="335"/>
      <c r="N11" s="335"/>
      <c r="O11" s="335"/>
      <c r="P11" s="335"/>
      <c r="Q11" s="335"/>
      <c r="R11" s="335"/>
      <c r="S11" s="2"/>
      <c r="T11" s="2"/>
      <c r="U11" s="2"/>
      <c r="V11" s="2"/>
      <c r="W11" s="2"/>
      <c r="X11" s="2"/>
      <c r="Y11" s="2"/>
      <c r="Z11" s="2"/>
    </row>
    <row r="12" spans="1:26" ht="15">
      <c r="A12" s="336" t="s">
        <v>234</v>
      </c>
      <c r="B12" s="336"/>
      <c r="C12" s="336"/>
      <c r="D12" s="336"/>
      <c r="E12" s="336"/>
      <c r="F12" s="336"/>
      <c r="G12" s="336"/>
      <c r="H12" s="336"/>
      <c r="I12" s="336"/>
      <c r="J12" s="335"/>
      <c r="K12" s="335"/>
      <c r="L12" s="335"/>
      <c r="M12" s="335"/>
      <c r="N12" s="335"/>
      <c r="O12" s="335"/>
      <c r="P12" s="335"/>
      <c r="Q12" s="335"/>
      <c r="R12" s="335"/>
      <c r="S12" s="2"/>
      <c r="T12" s="2"/>
      <c r="U12" s="2"/>
      <c r="V12" s="2"/>
      <c r="W12" s="2"/>
      <c r="X12" s="2"/>
      <c r="Y12" s="2"/>
      <c r="Z12" s="2"/>
    </row>
    <row r="13" spans="1:26" ht="15">
      <c r="A13" s="335" t="s">
        <v>235</v>
      </c>
      <c r="B13" s="335"/>
      <c r="C13" s="335"/>
      <c r="D13" s="335"/>
      <c r="E13" s="335"/>
      <c r="F13" s="335"/>
      <c r="G13" s="335"/>
      <c r="H13" s="335"/>
      <c r="I13" s="335"/>
      <c r="J13" s="335"/>
      <c r="K13" s="335"/>
      <c r="L13" s="335"/>
      <c r="M13" s="335"/>
      <c r="N13" s="335"/>
      <c r="O13" s="335"/>
      <c r="P13" s="335"/>
      <c r="Q13" s="335"/>
      <c r="R13" s="335"/>
      <c r="S13" s="2"/>
      <c r="T13" s="2"/>
      <c r="U13" s="2"/>
      <c r="V13" s="2"/>
      <c r="W13" s="2"/>
      <c r="X13" s="2"/>
      <c r="Y13" s="2"/>
      <c r="Z13" s="2"/>
    </row>
    <row r="14" spans="1:26" ht="15">
      <c r="A14" s="335" t="s">
        <v>236</v>
      </c>
      <c r="B14" s="335"/>
      <c r="C14" s="335"/>
      <c r="D14" s="335"/>
      <c r="E14" s="335"/>
      <c r="F14" s="335"/>
      <c r="G14" s="335"/>
      <c r="H14" s="335"/>
      <c r="I14" s="335"/>
      <c r="J14" s="335"/>
      <c r="K14" s="335"/>
      <c r="L14" s="335"/>
      <c r="M14" s="335"/>
      <c r="N14" s="335"/>
      <c r="O14" s="335"/>
      <c r="P14" s="335"/>
      <c r="Q14" s="335"/>
      <c r="R14" s="335"/>
      <c r="S14" s="2"/>
      <c r="T14" s="2"/>
      <c r="U14" s="2"/>
      <c r="V14" s="2"/>
      <c r="W14" s="2"/>
      <c r="X14" s="2"/>
      <c r="Y14" s="2"/>
      <c r="Z14" s="2"/>
    </row>
    <row r="15" spans="1:26" ht="15">
      <c r="A15" s="149"/>
      <c r="B15" s="149"/>
      <c r="C15" s="149"/>
      <c r="D15" s="149"/>
      <c r="E15" s="149"/>
      <c r="F15" s="149"/>
      <c r="G15" s="149"/>
      <c r="H15" s="149"/>
      <c r="I15" s="149"/>
      <c r="J15" s="149"/>
      <c r="K15" s="149"/>
      <c r="L15" s="149"/>
      <c r="M15" s="149"/>
      <c r="N15" s="149"/>
      <c r="O15" s="149"/>
      <c r="P15" s="149"/>
      <c r="Q15" s="149"/>
      <c r="R15" s="149"/>
      <c r="S15" s="2"/>
      <c r="T15" s="2"/>
      <c r="U15" s="2"/>
      <c r="V15" s="2"/>
      <c r="W15" s="2"/>
      <c r="X15" s="2"/>
      <c r="Y15" s="2"/>
      <c r="Z15" s="2"/>
    </row>
    <row r="16" spans="1:26" ht="15">
      <c r="A16" s="336" t="s">
        <v>237</v>
      </c>
      <c r="B16" s="336"/>
      <c r="C16" s="336"/>
      <c r="D16" s="336"/>
      <c r="E16" s="336"/>
      <c r="F16" s="336"/>
      <c r="G16" s="336"/>
      <c r="H16" s="336"/>
      <c r="I16" s="336"/>
      <c r="J16" s="335"/>
      <c r="K16" s="335"/>
      <c r="L16" s="335"/>
      <c r="M16" s="335"/>
      <c r="N16" s="335"/>
      <c r="O16" s="335"/>
      <c r="P16" s="335"/>
      <c r="Q16" s="335"/>
      <c r="R16" s="335"/>
      <c r="S16" s="2"/>
      <c r="T16" s="2"/>
      <c r="U16" s="2"/>
      <c r="V16" s="2"/>
      <c r="W16" s="2"/>
      <c r="X16" s="2"/>
      <c r="Y16" s="2"/>
      <c r="Z16" s="2"/>
    </row>
    <row r="17" spans="1:26" ht="15">
      <c r="A17" s="335" t="s">
        <v>238</v>
      </c>
      <c r="B17" s="335"/>
      <c r="C17" s="335"/>
      <c r="D17" s="335"/>
      <c r="E17" s="335"/>
      <c r="F17" s="335"/>
      <c r="G17" s="335"/>
      <c r="H17" s="335"/>
      <c r="I17" s="335"/>
      <c r="J17" s="335"/>
      <c r="K17" s="335"/>
      <c r="L17" s="335"/>
      <c r="M17" s="335"/>
      <c r="N17" s="335"/>
      <c r="O17" s="335"/>
      <c r="P17" s="335"/>
      <c r="Q17" s="335"/>
      <c r="R17" s="335"/>
      <c r="S17" s="2"/>
      <c r="T17" s="2"/>
      <c r="U17" s="2"/>
      <c r="V17" s="2"/>
      <c r="W17" s="2"/>
      <c r="X17" s="2"/>
      <c r="Y17" s="2"/>
      <c r="Z17" s="2"/>
    </row>
    <row r="18" spans="1:26" ht="15">
      <c r="A18" s="335"/>
      <c r="B18" s="335"/>
      <c r="C18" s="335"/>
      <c r="D18" s="335"/>
      <c r="E18" s="335"/>
      <c r="F18" s="335"/>
      <c r="G18" s="335"/>
      <c r="H18" s="335"/>
      <c r="I18" s="335"/>
      <c r="J18" s="335"/>
      <c r="K18" s="335"/>
      <c r="L18" s="335"/>
      <c r="M18" s="335"/>
      <c r="N18" s="335"/>
      <c r="O18" s="335"/>
      <c r="P18" s="335"/>
      <c r="Q18" s="335"/>
      <c r="R18" s="335"/>
      <c r="S18" s="2"/>
      <c r="T18" s="2"/>
      <c r="U18" s="2"/>
      <c r="V18" s="2"/>
      <c r="W18" s="2"/>
      <c r="X18" s="2"/>
      <c r="Y18" s="2"/>
      <c r="Z18" s="2"/>
    </row>
    <row r="19" spans="1:26" ht="15">
      <c r="A19" s="2"/>
      <c r="B19" s="2"/>
      <c r="C19" s="2"/>
      <c r="D19" s="2"/>
      <c r="E19" s="2"/>
      <c r="F19" s="2"/>
      <c r="G19" s="2"/>
      <c r="H19" s="2"/>
      <c r="I19" s="2"/>
      <c r="J19" s="2"/>
      <c r="K19" s="2"/>
      <c r="L19" s="2"/>
      <c r="M19" s="2"/>
      <c r="N19" s="2"/>
      <c r="O19" s="2"/>
      <c r="P19" s="2"/>
      <c r="Q19" s="2"/>
      <c r="R19" s="2"/>
      <c r="S19" s="2"/>
      <c r="T19" s="2"/>
      <c r="U19" s="2"/>
      <c r="V19" s="2"/>
      <c r="W19" s="2"/>
      <c r="X19" s="2"/>
      <c r="Y19" s="2"/>
      <c r="Z19" s="2"/>
    </row>
    <row r="20" spans="1:26" ht="15">
      <c r="A20" s="3" t="s">
        <v>239</v>
      </c>
      <c r="B20" s="337" t="s">
        <v>240</v>
      </c>
      <c r="C20" s="337"/>
      <c r="D20" s="337"/>
      <c r="E20" s="2"/>
      <c r="F20" s="2"/>
      <c r="G20" s="2"/>
      <c r="H20" s="2"/>
      <c r="I20" s="2"/>
      <c r="J20" s="2"/>
      <c r="K20" s="2"/>
      <c r="L20" s="2"/>
      <c r="M20" s="2"/>
      <c r="N20" s="2"/>
      <c r="O20" s="2"/>
      <c r="P20" s="2"/>
      <c r="Q20" s="2"/>
      <c r="R20" s="2"/>
      <c r="S20" s="2"/>
      <c r="T20" s="2"/>
      <c r="U20" s="2"/>
      <c r="V20" s="2"/>
      <c r="W20" s="2"/>
      <c r="X20" s="2"/>
      <c r="Y20" s="2"/>
      <c r="Z20" s="2"/>
    </row>
    <row r="21" spans="1:26" ht="15">
      <c r="A21" s="4" t="s">
        <v>241</v>
      </c>
      <c r="B21" s="329" t="s">
        <v>242</v>
      </c>
      <c r="C21" s="329"/>
      <c r="D21" s="329"/>
      <c r="E21" s="2"/>
      <c r="F21" s="2"/>
      <c r="G21" s="2"/>
      <c r="H21" s="2"/>
      <c r="I21" s="2"/>
      <c r="J21" s="2"/>
      <c r="K21" s="2"/>
      <c r="L21" s="2"/>
      <c r="M21" s="2"/>
      <c r="N21" s="2"/>
      <c r="O21" s="2"/>
      <c r="P21" s="2"/>
      <c r="Q21" s="2"/>
      <c r="R21" s="2"/>
      <c r="S21" s="2"/>
      <c r="T21" s="2"/>
      <c r="U21" s="2"/>
      <c r="V21" s="2"/>
      <c r="W21" s="2"/>
      <c r="X21" s="2"/>
      <c r="Y21" s="2"/>
      <c r="Z21" s="2"/>
    </row>
    <row r="27" spans="1:26">
      <c r="C27" t="s">
        <v>92</v>
      </c>
    </row>
  </sheetData>
  <mergeCells count="27">
    <mergeCell ref="A3:I3"/>
    <mergeCell ref="J3:R3"/>
    <mergeCell ref="A4:I4"/>
    <mergeCell ref="J4:R4"/>
    <mergeCell ref="A2:I2"/>
    <mergeCell ref="A5:I5"/>
    <mergeCell ref="J5:R5"/>
    <mergeCell ref="A9:I9"/>
    <mergeCell ref="J9:R9"/>
    <mergeCell ref="A10:I10"/>
    <mergeCell ref="J10:R10"/>
    <mergeCell ref="A11:I11"/>
    <mergeCell ref="J11:R11"/>
    <mergeCell ref="A12:I12"/>
    <mergeCell ref="J12:R12"/>
    <mergeCell ref="A13:I13"/>
    <mergeCell ref="J13:R13"/>
    <mergeCell ref="B20:D20"/>
    <mergeCell ref="B21:D21"/>
    <mergeCell ref="A18:I18"/>
    <mergeCell ref="J18:R18"/>
    <mergeCell ref="A14:I14"/>
    <mergeCell ref="J14:R14"/>
    <mergeCell ref="A16:I16"/>
    <mergeCell ref="J16:R16"/>
    <mergeCell ref="A17:I17"/>
    <mergeCell ref="J17:R17"/>
  </mergeCells>
  <hyperlinks>
    <hyperlink ref="B21:D21" r:id="rId1" display="(diamondra@eufonie.fr) ANDRIAMAMONJY Felana Diamondra" xr:uid="{B8E7497D-E8C2-47ED-A272-26F2926A780E}"/>
  </hyperlinks>
  <pageMargins left="0" right="0" top="0" bottom="0" header="0.51180555555555496" footer="0.51180555555555496"/>
  <pageSetup paperSize="9" firstPageNumber="0" orientation="portrait" horizontalDpi="300" verticalDpi="300"/>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W113"/>
  <sheetViews>
    <sheetView zoomScaleNormal="100" workbookViewId="0">
      <selection activeCell="D12" sqref="D12"/>
    </sheetView>
  </sheetViews>
  <sheetFormatPr defaultColWidth="9.140625" defaultRowHeight="12.75"/>
  <cols>
    <col min="1" max="2" width="14.42578125" customWidth="1"/>
    <col min="3" max="3" width="39.85546875" customWidth="1"/>
    <col min="4" max="4" width="14.42578125" customWidth="1"/>
    <col min="5" max="5" width="59.7109375" bestFit="1" customWidth="1"/>
    <col min="6" max="6" width="26.5703125" customWidth="1"/>
    <col min="7" max="7" width="14.42578125" customWidth="1"/>
    <col min="8" max="8" width="30.7109375" bestFit="1" customWidth="1"/>
    <col min="9" max="1024" width="14.42578125" customWidth="1"/>
  </cols>
  <sheetData>
    <row r="1" spans="1:23" ht="15">
      <c r="A1" s="12" t="s">
        <v>243</v>
      </c>
      <c r="B1" s="12" t="s">
        <v>49</v>
      </c>
      <c r="C1" s="12" t="s">
        <v>244</v>
      </c>
      <c r="D1" s="13"/>
      <c r="E1" s="14" t="s">
        <v>245</v>
      </c>
      <c r="F1" s="14" t="s">
        <v>246</v>
      </c>
      <c r="G1" s="12" t="s">
        <v>247</v>
      </c>
      <c r="H1" s="12" t="s">
        <v>248</v>
      </c>
      <c r="I1" s="15"/>
      <c r="J1" s="15"/>
      <c r="K1" s="15"/>
      <c r="L1" s="15"/>
      <c r="M1" s="15"/>
      <c r="N1" s="15"/>
      <c r="O1" s="15"/>
      <c r="P1" s="15"/>
      <c r="Q1" s="15"/>
      <c r="R1" s="15"/>
      <c r="S1" s="15"/>
      <c r="T1" s="15"/>
      <c r="U1" s="15"/>
      <c r="V1" s="15"/>
      <c r="W1" s="15"/>
    </row>
    <row r="2" spans="1:23" ht="15.75" customHeight="1">
      <c r="A2" s="16"/>
      <c r="B2" s="16"/>
      <c r="C2" s="17" t="s">
        <v>249</v>
      </c>
      <c r="D2" s="15"/>
      <c r="E2" s="222" t="s">
        <v>57</v>
      </c>
      <c r="F2" s="15" t="s">
        <v>250</v>
      </c>
      <c r="G2" s="15">
        <v>7</v>
      </c>
      <c r="H2" s="15"/>
      <c r="I2" s="15"/>
      <c r="J2" s="15"/>
      <c r="K2" s="15" t="s">
        <v>251</v>
      </c>
      <c r="L2" s="15"/>
      <c r="M2" s="15"/>
      <c r="N2" s="15"/>
      <c r="O2" s="15"/>
      <c r="P2" s="15"/>
      <c r="Q2" s="15"/>
      <c r="R2" s="15"/>
      <c r="S2" s="15"/>
      <c r="T2" s="15"/>
      <c r="U2" s="15"/>
      <c r="V2" s="15"/>
      <c r="W2" s="15"/>
    </row>
    <row r="3" spans="1:23" ht="15.75" customHeight="1">
      <c r="A3" s="16"/>
      <c r="B3" s="16"/>
      <c r="C3" s="17"/>
      <c r="D3" s="15"/>
      <c r="E3" s="222" t="s">
        <v>63</v>
      </c>
      <c r="F3" s="15" t="s">
        <v>250</v>
      </c>
      <c r="G3" s="15">
        <v>5</v>
      </c>
      <c r="H3" s="15"/>
      <c r="I3" s="15"/>
      <c r="J3" s="15"/>
      <c r="K3" s="15"/>
      <c r="L3" s="15"/>
      <c r="M3" s="15"/>
      <c r="N3" s="15"/>
      <c r="O3" s="15"/>
      <c r="P3" s="15"/>
      <c r="Q3" s="15"/>
      <c r="R3" s="15"/>
      <c r="S3" s="15"/>
      <c r="T3" s="15"/>
      <c r="U3" s="15"/>
      <c r="V3" s="15"/>
      <c r="W3" s="15"/>
    </row>
    <row r="4" spans="1:23" ht="15.75" customHeight="1">
      <c r="A4" s="17" t="s">
        <v>18</v>
      </c>
      <c r="B4" s="18">
        <v>1401</v>
      </c>
      <c r="C4" s="17"/>
      <c r="D4" s="15"/>
      <c r="E4" s="222" t="s">
        <v>252</v>
      </c>
      <c r="F4" s="15" t="s">
        <v>250</v>
      </c>
      <c r="G4" s="15">
        <v>7</v>
      </c>
      <c r="H4" s="15"/>
      <c r="I4" s="15"/>
      <c r="J4" s="15"/>
      <c r="K4" s="15"/>
      <c r="L4" s="15"/>
      <c r="M4" s="15"/>
      <c r="N4" s="15"/>
      <c r="O4" s="15"/>
      <c r="P4" s="15"/>
      <c r="Q4" s="15"/>
      <c r="R4" s="15"/>
      <c r="S4" s="15"/>
      <c r="T4" s="15"/>
      <c r="U4" s="15"/>
      <c r="V4" s="15"/>
      <c r="W4" s="15"/>
    </row>
    <row r="5" spans="1:23" ht="15.75" customHeight="1">
      <c r="A5" s="89" t="s">
        <v>17</v>
      </c>
      <c r="B5" s="21">
        <v>1284</v>
      </c>
      <c r="C5" s="17"/>
      <c r="D5" s="15"/>
      <c r="E5" s="223" t="s">
        <v>253</v>
      </c>
      <c r="F5" s="15" t="s">
        <v>250</v>
      </c>
      <c r="G5" s="15">
        <v>6</v>
      </c>
      <c r="H5" s="15"/>
      <c r="I5" s="19"/>
      <c r="J5" s="20"/>
      <c r="K5" s="15"/>
      <c r="L5" s="15"/>
      <c r="M5" s="15"/>
      <c r="N5" s="15"/>
      <c r="O5" s="15"/>
      <c r="P5" s="15"/>
      <c r="Q5" s="15"/>
      <c r="R5" s="15"/>
      <c r="S5" s="15"/>
      <c r="T5" s="15"/>
      <c r="U5" s="15"/>
      <c r="V5" s="15"/>
      <c r="W5" s="15"/>
    </row>
    <row r="6" spans="1:23" ht="15.75" customHeight="1">
      <c r="A6" s="89" t="s">
        <v>16</v>
      </c>
      <c r="B6" s="21">
        <v>1279</v>
      </c>
      <c r="C6" s="17"/>
      <c r="D6" s="15"/>
      <c r="E6" s="15" t="s">
        <v>254</v>
      </c>
      <c r="F6" s="15" t="s">
        <v>250</v>
      </c>
      <c r="G6" s="15">
        <v>80</v>
      </c>
      <c r="H6" s="15"/>
      <c r="I6" s="19"/>
      <c r="J6" s="20"/>
      <c r="K6" s="15"/>
      <c r="L6" s="15"/>
      <c r="M6" s="15"/>
      <c r="N6" s="15"/>
      <c r="O6" s="15"/>
      <c r="P6" s="15"/>
      <c r="Q6" s="15"/>
      <c r="R6" s="15"/>
      <c r="S6" s="15"/>
      <c r="T6" s="15"/>
      <c r="U6" s="15"/>
      <c r="V6" s="15"/>
      <c r="W6" s="15"/>
    </row>
    <row r="7" spans="1:23" ht="15.75" customHeight="1">
      <c r="A7" s="89" t="s">
        <v>60</v>
      </c>
      <c r="B7" s="21">
        <v>853</v>
      </c>
      <c r="C7" s="17"/>
      <c r="D7" s="15"/>
      <c r="E7" s="15"/>
      <c r="F7" s="15"/>
      <c r="G7" s="15"/>
      <c r="H7" s="15"/>
      <c r="I7" s="19"/>
      <c r="J7" s="20"/>
      <c r="K7" s="15"/>
      <c r="L7" s="15"/>
      <c r="M7" s="15"/>
      <c r="N7" s="15"/>
      <c r="O7" s="15"/>
      <c r="P7" s="15"/>
      <c r="Q7" s="15"/>
      <c r="R7" s="15"/>
      <c r="S7" s="15"/>
      <c r="T7" s="15"/>
      <c r="U7" s="15"/>
      <c r="V7" s="15"/>
      <c r="W7" s="15"/>
    </row>
    <row r="8" spans="1:23" ht="15.75" customHeight="1">
      <c r="A8" s="89" t="s">
        <v>62</v>
      </c>
      <c r="B8" s="21">
        <v>1504</v>
      </c>
      <c r="C8" s="17"/>
      <c r="D8" s="15"/>
      <c r="E8" s="15"/>
      <c r="F8" s="15"/>
      <c r="G8" s="15"/>
      <c r="H8" s="15"/>
      <c r="I8" s="19"/>
      <c r="J8" s="20"/>
      <c r="K8" s="15"/>
      <c r="L8" s="15"/>
      <c r="M8" s="15"/>
      <c r="N8" s="15"/>
      <c r="O8" s="15"/>
      <c r="P8" s="15"/>
      <c r="Q8" s="15"/>
      <c r="R8" s="15"/>
      <c r="S8" s="15"/>
      <c r="T8" s="15"/>
      <c r="U8" s="15"/>
      <c r="V8" s="15"/>
      <c r="W8" s="15"/>
    </row>
    <row r="9" spans="1:23" ht="15">
      <c r="A9" s="89" t="s">
        <v>66</v>
      </c>
      <c r="B9" s="21">
        <v>1519</v>
      </c>
      <c r="C9" s="17"/>
      <c r="D9" s="20"/>
      <c r="E9" s="15"/>
      <c r="F9" s="15"/>
      <c r="G9" s="15"/>
      <c r="H9" s="15"/>
      <c r="I9" s="19"/>
      <c r="J9" s="20"/>
      <c r="K9" s="15"/>
      <c r="L9" s="15"/>
      <c r="M9" s="15"/>
      <c r="N9" s="15"/>
      <c r="O9" s="15"/>
      <c r="P9" s="15"/>
      <c r="Q9" s="15"/>
      <c r="R9" s="15"/>
      <c r="S9" s="15"/>
      <c r="T9" s="15"/>
      <c r="U9" s="15"/>
      <c r="V9" s="15"/>
      <c r="W9" s="15"/>
    </row>
    <row r="10" spans="1:23" ht="15">
      <c r="A10" s="22"/>
      <c r="B10" s="18"/>
      <c r="C10" s="17"/>
      <c r="D10" s="20"/>
      <c r="E10" s="15"/>
      <c r="F10" s="15"/>
      <c r="G10" s="15"/>
      <c r="H10" s="15"/>
      <c r="I10" s="19"/>
      <c r="J10" s="20"/>
      <c r="K10" s="15"/>
      <c r="L10" s="15"/>
      <c r="M10" s="15"/>
      <c r="N10" s="15"/>
      <c r="O10" s="15"/>
      <c r="P10" s="15"/>
      <c r="Q10" s="15"/>
      <c r="R10" s="15"/>
      <c r="S10" s="15"/>
      <c r="T10" s="15"/>
      <c r="U10" s="15"/>
      <c r="V10" s="15"/>
      <c r="W10" s="15"/>
    </row>
    <row r="11" spans="1:23" ht="15">
      <c r="A11" s="22"/>
      <c r="B11" s="18"/>
      <c r="C11" s="17"/>
      <c r="D11" s="20"/>
      <c r="E11" s="15"/>
      <c r="H11" s="15"/>
      <c r="I11" s="19"/>
      <c r="J11" s="20"/>
      <c r="K11" s="15"/>
      <c r="L11" s="15"/>
      <c r="M11" s="15"/>
      <c r="N11" s="15"/>
      <c r="O11" s="15"/>
      <c r="P11" s="15"/>
      <c r="Q11" s="15"/>
      <c r="R11" s="15"/>
      <c r="S11" s="15"/>
      <c r="T11" s="15"/>
      <c r="U11" s="15"/>
      <c r="V11" s="15"/>
      <c r="W11" s="15"/>
    </row>
    <row r="12" spans="1:23" ht="15">
      <c r="A12" s="22"/>
      <c r="B12" s="18"/>
      <c r="C12" s="17"/>
      <c r="D12" s="20"/>
      <c r="E12" s="15"/>
      <c r="H12" s="15"/>
      <c r="I12" s="19"/>
      <c r="J12" s="20"/>
      <c r="K12" s="15"/>
      <c r="L12" s="15"/>
      <c r="M12" s="15"/>
      <c r="N12" s="15"/>
      <c r="O12" s="15"/>
      <c r="P12" s="15"/>
      <c r="Q12" s="15"/>
      <c r="R12" s="15"/>
      <c r="S12" s="15"/>
      <c r="T12" s="15"/>
      <c r="U12" s="15"/>
      <c r="V12" s="15"/>
      <c r="W12" s="15"/>
    </row>
    <row r="13" spans="1:23" ht="15">
      <c r="A13" s="15"/>
      <c r="B13" s="15"/>
      <c r="C13" s="17"/>
      <c r="D13" s="20"/>
      <c r="E13" s="15"/>
      <c r="H13" s="15"/>
      <c r="I13" s="19"/>
      <c r="J13" s="20"/>
      <c r="K13" s="15"/>
      <c r="L13" s="15"/>
      <c r="M13" s="15"/>
      <c r="N13" s="15"/>
      <c r="O13" s="15"/>
      <c r="P13" s="15"/>
      <c r="Q13" s="15"/>
      <c r="R13" s="15"/>
      <c r="S13" s="15"/>
      <c r="T13" s="15"/>
      <c r="U13" s="15"/>
      <c r="V13" s="15"/>
      <c r="W13" s="15"/>
    </row>
    <row r="14" spans="1:23" ht="15">
      <c r="A14" s="15"/>
      <c r="B14" s="15"/>
      <c r="C14" s="17"/>
      <c r="D14" s="20"/>
      <c r="E14" s="15"/>
      <c r="H14" s="15"/>
      <c r="I14" s="19"/>
      <c r="J14" s="20"/>
      <c r="K14" s="15"/>
      <c r="L14" s="15"/>
      <c r="M14" s="15"/>
      <c r="N14" s="15"/>
      <c r="O14" s="15"/>
      <c r="P14" s="15"/>
      <c r="Q14" s="15"/>
      <c r="R14" s="15"/>
      <c r="S14" s="15"/>
      <c r="T14" s="15"/>
      <c r="U14" s="15"/>
      <c r="V14" s="15"/>
      <c r="W14" s="15"/>
    </row>
    <row r="15" spans="1:23" ht="15">
      <c r="A15" s="15"/>
      <c r="B15" s="15"/>
      <c r="C15" s="25"/>
      <c r="D15" s="20"/>
      <c r="E15" s="15"/>
      <c r="H15" s="15"/>
      <c r="I15" s="19"/>
      <c r="J15" s="20"/>
      <c r="K15" s="15"/>
      <c r="L15" s="15"/>
      <c r="M15" s="15"/>
      <c r="N15" s="15"/>
      <c r="O15" s="15"/>
      <c r="P15" s="15"/>
      <c r="Q15" s="15"/>
      <c r="R15" s="15"/>
      <c r="S15" s="15"/>
      <c r="T15" s="15"/>
      <c r="U15" s="15"/>
      <c r="V15" s="15"/>
      <c r="W15" s="15"/>
    </row>
    <row r="16" spans="1:23" ht="15">
      <c r="A16" s="15"/>
      <c r="B16" s="15"/>
      <c r="C16" s="17"/>
      <c r="D16" s="20"/>
      <c r="E16" s="15"/>
      <c r="F16" s="15" t="s">
        <v>255</v>
      </c>
      <c r="G16" s="15"/>
      <c r="H16" s="15"/>
      <c r="I16" s="19"/>
      <c r="J16" s="20"/>
      <c r="K16" s="15"/>
      <c r="L16" s="15"/>
      <c r="M16" s="15"/>
      <c r="N16" s="15"/>
      <c r="O16" s="15"/>
      <c r="P16" s="15"/>
      <c r="Q16" s="15"/>
      <c r="R16" s="15"/>
      <c r="S16" s="15"/>
      <c r="T16" s="15"/>
      <c r="U16" s="15"/>
      <c r="V16" s="15"/>
      <c r="W16" s="15"/>
    </row>
    <row r="17" spans="1:23" ht="15">
      <c r="A17" s="15"/>
      <c r="B17" s="15"/>
      <c r="C17" s="17"/>
      <c r="D17" s="20"/>
      <c r="E17" s="15" t="s">
        <v>256</v>
      </c>
      <c r="F17" s="15"/>
      <c r="G17" s="15"/>
      <c r="H17" s="15"/>
      <c r="I17" s="19"/>
      <c r="J17" s="20"/>
      <c r="K17" s="15"/>
      <c r="L17" s="15"/>
      <c r="M17" s="15"/>
      <c r="N17" s="15"/>
      <c r="O17" s="15"/>
      <c r="P17" s="15"/>
      <c r="Q17" s="15"/>
      <c r="R17" s="15"/>
      <c r="S17" s="15"/>
      <c r="T17" s="15"/>
      <c r="U17" s="15"/>
      <c r="V17" s="15"/>
      <c r="W17" s="15"/>
    </row>
    <row r="18" spans="1:23" ht="15">
      <c r="A18" s="15"/>
      <c r="B18" s="15"/>
      <c r="C18" s="17"/>
      <c r="D18" s="20"/>
      <c r="E18" s="15" t="s">
        <v>14</v>
      </c>
      <c r="F18" s="15" t="s">
        <v>257</v>
      </c>
      <c r="G18" s="15"/>
      <c r="H18" s="15"/>
      <c r="I18" s="19"/>
      <c r="J18" s="20"/>
      <c r="K18" s="15"/>
      <c r="L18" s="15"/>
      <c r="M18" s="15"/>
      <c r="N18" s="15"/>
      <c r="O18" s="15"/>
      <c r="P18" s="15"/>
      <c r="Q18" s="15"/>
      <c r="R18" s="15"/>
      <c r="S18" s="15"/>
      <c r="T18" s="15"/>
      <c r="U18" s="15"/>
      <c r="V18" s="15"/>
      <c r="W18" s="15"/>
    </row>
    <row r="19" spans="1:23" ht="15">
      <c r="A19" s="15"/>
      <c r="B19" s="15"/>
      <c r="C19" s="17"/>
      <c r="D19" s="20"/>
      <c r="E19" s="15"/>
      <c r="F19" s="15"/>
      <c r="G19" s="15"/>
      <c r="H19" s="15"/>
      <c r="I19" s="19"/>
      <c r="J19" s="20"/>
      <c r="K19" s="15"/>
      <c r="L19" s="15"/>
      <c r="M19" s="15"/>
      <c r="N19" s="15"/>
      <c r="O19" s="15"/>
      <c r="P19" s="15"/>
      <c r="Q19" s="15"/>
      <c r="R19" s="15"/>
      <c r="S19" s="15"/>
      <c r="T19" s="15"/>
      <c r="U19" s="15"/>
      <c r="V19" s="15"/>
      <c r="W19" s="15"/>
    </row>
    <row r="20" spans="1:23" ht="15">
      <c r="A20" s="15"/>
      <c r="B20" s="15"/>
      <c r="C20" s="17"/>
      <c r="D20" s="20"/>
      <c r="E20" s="15"/>
      <c r="F20" s="15"/>
      <c r="G20" s="15"/>
      <c r="H20" s="15"/>
      <c r="I20" s="19"/>
      <c r="J20" s="20"/>
      <c r="K20" s="15"/>
      <c r="L20" s="15"/>
      <c r="M20" s="15"/>
      <c r="N20" s="15"/>
      <c r="O20" s="15"/>
      <c r="P20" s="15"/>
      <c r="Q20" s="15"/>
      <c r="R20" s="15"/>
      <c r="S20" s="15"/>
      <c r="T20" s="15"/>
      <c r="U20" s="15"/>
      <c r="V20" s="15"/>
      <c r="W20" s="15"/>
    </row>
    <row r="21" spans="1:23" ht="15">
      <c r="A21" s="15"/>
      <c r="B21" s="15"/>
      <c r="C21" s="26"/>
      <c r="D21" s="20"/>
      <c r="E21" s="15"/>
      <c r="F21" s="15"/>
      <c r="G21" s="15"/>
      <c r="H21" s="15"/>
      <c r="I21" s="19"/>
      <c r="J21" s="20"/>
      <c r="K21" s="15"/>
      <c r="L21" s="15"/>
      <c r="M21" s="15"/>
      <c r="N21" s="15"/>
      <c r="O21" s="15"/>
      <c r="P21" s="15"/>
      <c r="Q21" s="15"/>
      <c r="R21" s="15"/>
      <c r="S21" s="15"/>
      <c r="T21" s="15"/>
      <c r="U21" s="15"/>
      <c r="V21" s="15"/>
      <c r="W21" s="15"/>
    </row>
    <row r="22" spans="1:23" ht="15">
      <c r="A22" s="15"/>
      <c r="B22" s="15"/>
      <c r="C22" s="17"/>
      <c r="D22" s="20"/>
      <c r="E22" s="15"/>
      <c r="F22" s="15"/>
      <c r="G22" s="15"/>
      <c r="H22" s="15"/>
      <c r="I22" s="19"/>
      <c r="J22" s="20"/>
      <c r="K22" s="15"/>
      <c r="L22" s="15"/>
      <c r="M22" s="15"/>
      <c r="N22" s="15"/>
      <c r="O22" s="15"/>
      <c r="P22" s="15"/>
      <c r="Q22" s="15"/>
      <c r="R22" s="15"/>
      <c r="S22" s="15"/>
      <c r="T22" s="15"/>
      <c r="U22" s="15"/>
      <c r="V22" s="15"/>
      <c r="W22" s="15"/>
    </row>
    <row r="23" spans="1:23" ht="15">
      <c r="A23" s="15"/>
      <c r="B23" s="15"/>
      <c r="C23" s="17"/>
      <c r="D23" s="20"/>
      <c r="E23" s="15"/>
      <c r="F23" s="15"/>
      <c r="G23" s="15"/>
      <c r="H23" s="15"/>
      <c r="I23" s="19"/>
      <c r="J23" s="20"/>
      <c r="K23" s="15"/>
      <c r="L23" s="15"/>
      <c r="M23" s="15"/>
      <c r="N23" s="15"/>
      <c r="O23" s="15"/>
      <c r="P23" s="15"/>
      <c r="Q23" s="15"/>
      <c r="R23" s="15"/>
      <c r="S23" s="15"/>
      <c r="T23" s="15"/>
      <c r="U23" s="15"/>
      <c r="V23" s="15"/>
      <c r="W23" s="15"/>
    </row>
    <row r="24" spans="1:23" ht="15">
      <c r="A24" s="15"/>
      <c r="B24" s="15"/>
      <c r="C24" s="17"/>
      <c r="D24" s="20"/>
      <c r="E24" s="9"/>
      <c r="F24" s="15"/>
      <c r="G24" s="15"/>
      <c r="H24" s="15"/>
      <c r="I24" s="19"/>
      <c r="J24" s="20"/>
      <c r="K24" s="15"/>
      <c r="L24" s="15"/>
      <c r="M24" s="15"/>
      <c r="N24" s="15"/>
      <c r="O24" s="15"/>
      <c r="P24" s="15"/>
      <c r="Q24" s="15"/>
      <c r="R24" s="15"/>
      <c r="S24" s="15"/>
      <c r="T24" s="15"/>
      <c r="U24" s="15"/>
      <c r="V24" s="15"/>
      <c r="W24" s="15"/>
    </row>
    <row r="25" spans="1:23" ht="15">
      <c r="A25" s="15"/>
      <c r="B25" s="15"/>
      <c r="C25" s="17"/>
      <c r="D25" s="20"/>
      <c r="E25" s="9"/>
      <c r="F25" s="15"/>
      <c r="G25" s="15"/>
      <c r="H25" s="15"/>
      <c r="I25" s="19"/>
      <c r="J25" s="20"/>
      <c r="K25" s="15"/>
      <c r="L25" s="15"/>
      <c r="M25" s="15"/>
      <c r="N25" s="15"/>
      <c r="O25" s="15"/>
      <c r="P25" s="15"/>
      <c r="Q25" s="15"/>
      <c r="R25" s="15"/>
      <c r="S25" s="15"/>
      <c r="T25" s="15"/>
      <c r="U25" s="15"/>
      <c r="V25" s="15"/>
      <c r="W25" s="15"/>
    </row>
    <row r="26" spans="1:23" ht="15">
      <c r="A26" s="15"/>
      <c r="B26" s="15"/>
      <c r="C26" s="23"/>
      <c r="D26" s="20"/>
      <c r="E26" s="9"/>
      <c r="F26" s="15"/>
      <c r="G26" s="15"/>
      <c r="H26" s="15"/>
      <c r="I26" s="19"/>
      <c r="J26" s="20"/>
      <c r="K26" s="15"/>
      <c r="L26" s="15"/>
      <c r="M26" s="15"/>
      <c r="N26" s="15"/>
      <c r="O26" s="15"/>
      <c r="P26" s="15"/>
      <c r="Q26" s="15"/>
      <c r="R26" s="15"/>
      <c r="S26" s="15"/>
      <c r="T26" s="15"/>
      <c r="U26" s="15"/>
      <c r="V26" s="15"/>
      <c r="W26" s="15"/>
    </row>
    <row r="27" spans="1:23" ht="15">
      <c r="A27" s="15"/>
      <c r="B27" s="15"/>
      <c r="C27" s="23"/>
      <c r="D27" s="20"/>
      <c r="E27" s="9"/>
      <c r="F27" s="15"/>
      <c r="G27" s="15"/>
      <c r="H27" s="15"/>
      <c r="I27" s="19"/>
      <c r="J27" s="20"/>
      <c r="K27" s="15"/>
      <c r="L27" s="15"/>
      <c r="M27" s="15"/>
      <c r="N27" s="15"/>
      <c r="O27" s="15"/>
      <c r="P27" s="15"/>
      <c r="Q27" s="15"/>
      <c r="R27" s="15"/>
      <c r="S27" s="15"/>
      <c r="T27" s="15"/>
      <c r="U27" s="15"/>
      <c r="V27" s="15"/>
      <c r="W27" s="15"/>
    </row>
    <row r="28" spans="1:23" ht="15">
      <c r="A28" s="15"/>
      <c r="B28" s="15"/>
      <c r="C28" s="17"/>
      <c r="D28" s="20"/>
      <c r="E28" s="9"/>
      <c r="F28" s="15"/>
      <c r="G28" s="15"/>
      <c r="H28" s="15"/>
      <c r="I28" s="19"/>
      <c r="J28" s="20"/>
      <c r="K28" s="15"/>
      <c r="L28" s="15"/>
      <c r="M28" s="15"/>
      <c r="N28" s="15"/>
      <c r="O28" s="15"/>
      <c r="P28" s="15"/>
      <c r="Q28" s="15"/>
      <c r="R28" s="15"/>
      <c r="S28" s="15"/>
      <c r="T28" s="15"/>
      <c r="U28" s="15"/>
      <c r="V28" s="15"/>
      <c r="W28" s="15"/>
    </row>
    <row r="29" spans="1:23" ht="15">
      <c r="A29" s="15"/>
      <c r="B29" s="15"/>
      <c r="C29" s="17"/>
      <c r="D29" s="20"/>
      <c r="E29" s="24"/>
      <c r="F29" s="15"/>
      <c r="G29" s="15"/>
      <c r="H29" s="15"/>
      <c r="I29" s="19"/>
      <c r="J29" s="20"/>
      <c r="K29" s="15"/>
      <c r="L29" s="15"/>
      <c r="M29" s="15"/>
      <c r="N29" s="15"/>
      <c r="O29" s="15"/>
      <c r="P29" s="15"/>
      <c r="Q29" s="15"/>
      <c r="R29" s="15"/>
      <c r="S29" s="15"/>
      <c r="T29" s="15"/>
      <c r="U29" s="15"/>
      <c r="V29" s="15"/>
      <c r="W29" s="15"/>
    </row>
    <row r="30" spans="1:23" ht="15">
      <c r="A30" s="15"/>
      <c r="B30" s="15"/>
      <c r="C30" s="27"/>
      <c r="D30" s="20"/>
      <c r="E30" s="9"/>
      <c r="F30" s="15"/>
      <c r="G30" s="15"/>
      <c r="H30" s="15"/>
      <c r="I30" s="19"/>
      <c r="J30" s="20"/>
      <c r="K30" s="160" t="s">
        <v>258</v>
      </c>
      <c r="L30" s="161">
        <v>24</v>
      </c>
      <c r="M30" s="15"/>
      <c r="N30" s="15"/>
      <c r="O30" s="15"/>
      <c r="P30" s="15"/>
      <c r="Q30" s="15"/>
      <c r="R30" s="15"/>
      <c r="S30" s="15"/>
      <c r="T30" s="15"/>
      <c r="U30" s="15"/>
      <c r="V30" s="15"/>
      <c r="W30" s="15"/>
    </row>
    <row r="31" spans="1:23" ht="15">
      <c r="A31" s="15"/>
      <c r="B31" s="15"/>
      <c r="C31" s="27"/>
      <c r="D31" s="20"/>
      <c r="E31" s="9"/>
      <c r="F31" s="15"/>
      <c r="G31" s="15"/>
      <c r="H31" s="15"/>
      <c r="I31" s="19"/>
      <c r="J31" s="20"/>
      <c r="K31" s="88" t="s">
        <v>259</v>
      </c>
      <c r="L31" s="42">
        <v>4469</v>
      </c>
      <c r="M31" s="15"/>
      <c r="N31" s="15"/>
      <c r="O31" s="15"/>
      <c r="P31" s="15"/>
      <c r="Q31" s="15"/>
      <c r="R31" s="15"/>
      <c r="S31" s="15"/>
      <c r="T31" s="15"/>
      <c r="U31" s="15"/>
      <c r="V31" s="15"/>
      <c r="W31" s="15"/>
    </row>
    <row r="32" spans="1:23" ht="15">
      <c r="A32" s="15"/>
      <c r="B32" s="15"/>
      <c r="C32" s="5"/>
      <c r="D32" s="20"/>
      <c r="E32" s="9"/>
      <c r="F32" s="15"/>
      <c r="G32" s="15"/>
      <c r="H32" s="15"/>
      <c r="I32" s="19"/>
      <c r="J32" s="20"/>
      <c r="K32" s="160" t="s">
        <v>260</v>
      </c>
      <c r="L32" s="161">
        <f>L31/L30</f>
        <v>186.20833333333334</v>
      </c>
      <c r="M32" s="15"/>
      <c r="N32" s="15"/>
      <c r="O32" s="15"/>
      <c r="P32" s="15"/>
      <c r="Q32" s="15"/>
      <c r="R32" s="15"/>
      <c r="S32" s="15"/>
      <c r="T32" s="15"/>
      <c r="U32" s="15"/>
      <c r="V32" s="15"/>
      <c r="W32" s="15"/>
    </row>
    <row r="33" spans="1:23" ht="15">
      <c r="A33" s="15"/>
      <c r="B33" s="15"/>
      <c r="C33" s="5"/>
      <c r="D33" s="20"/>
      <c r="E33" s="9"/>
      <c r="F33" s="15"/>
      <c r="G33" s="15"/>
      <c r="H33" s="15"/>
      <c r="I33" s="19"/>
      <c r="J33" s="20"/>
      <c r="K33" s="160" t="s">
        <v>261</v>
      </c>
      <c r="L33" s="161">
        <v>127</v>
      </c>
      <c r="M33" s="15"/>
      <c r="N33" s="15"/>
      <c r="O33" s="15"/>
      <c r="P33" s="15"/>
      <c r="Q33" s="15"/>
      <c r="R33" s="15"/>
      <c r="S33" s="15"/>
      <c r="T33" s="15"/>
      <c r="U33" s="15"/>
      <c r="V33" s="15"/>
      <c r="W33" s="15"/>
    </row>
    <row r="34" spans="1:23" ht="15">
      <c r="A34" s="15"/>
      <c r="B34" s="15"/>
      <c r="C34" s="5"/>
      <c r="D34" s="20"/>
      <c r="E34" s="9"/>
      <c r="F34" s="15"/>
      <c r="G34" s="15"/>
      <c r="H34" s="15"/>
      <c r="I34" s="19"/>
      <c r="J34" s="20"/>
      <c r="K34" s="160" t="s">
        <v>262</v>
      </c>
      <c r="L34" s="162">
        <f>L33/L30</f>
        <v>5.291666666666667</v>
      </c>
      <c r="M34" s="15"/>
      <c r="N34" s="15"/>
      <c r="O34" s="15"/>
      <c r="P34" s="15"/>
      <c r="Q34" s="15"/>
      <c r="R34" s="15"/>
      <c r="S34" s="15"/>
      <c r="T34" s="15"/>
      <c r="U34" s="15"/>
      <c r="V34" s="15"/>
      <c r="W34" s="15"/>
    </row>
    <row r="35" spans="1:23" ht="15">
      <c r="A35" s="15"/>
      <c r="B35" s="15"/>
      <c r="C35" s="28"/>
      <c r="D35" s="20"/>
      <c r="E35" s="9"/>
      <c r="F35" s="15"/>
      <c r="G35" s="15"/>
      <c r="H35" s="15"/>
      <c r="I35" s="19"/>
      <c r="J35" s="20"/>
      <c r="K35" s="15"/>
      <c r="L35" s="15"/>
      <c r="M35" s="15"/>
      <c r="N35" s="15"/>
      <c r="O35" s="15"/>
      <c r="P35" s="15"/>
      <c r="Q35" s="15"/>
      <c r="R35" s="15"/>
      <c r="S35" s="15"/>
      <c r="T35" s="15"/>
      <c r="U35" s="15"/>
      <c r="V35" s="15"/>
      <c r="W35" s="15"/>
    </row>
    <row r="36" spans="1:23" ht="15">
      <c r="A36" s="15"/>
      <c r="B36" s="15"/>
      <c r="C36" s="17"/>
      <c r="D36" s="15"/>
      <c r="E36" s="9"/>
      <c r="F36" s="15"/>
      <c r="G36" s="15"/>
      <c r="H36" s="20"/>
      <c r="I36" s="15"/>
      <c r="J36" s="15"/>
      <c r="K36" s="15"/>
      <c r="L36" s="15"/>
      <c r="M36" s="15"/>
      <c r="N36" s="15"/>
      <c r="O36" s="15"/>
      <c r="P36" s="15"/>
      <c r="Q36" s="15"/>
      <c r="R36" s="15"/>
      <c r="S36" s="15"/>
      <c r="T36" s="15"/>
      <c r="U36" s="15"/>
      <c r="V36" s="15"/>
      <c r="W36" s="15"/>
    </row>
    <row r="37" spans="1:23" ht="15">
      <c r="A37" s="15"/>
      <c r="B37" s="15"/>
      <c r="C37" s="47"/>
      <c r="D37" s="15"/>
      <c r="E37" s="9"/>
      <c r="F37" s="15"/>
      <c r="G37" s="15"/>
      <c r="H37" s="20"/>
      <c r="I37" s="15"/>
      <c r="J37" s="15"/>
      <c r="K37" s="15"/>
      <c r="L37" s="15"/>
      <c r="M37" s="15"/>
      <c r="N37" s="15"/>
      <c r="O37" s="15"/>
      <c r="P37" s="15"/>
      <c r="Q37" s="15"/>
      <c r="R37" s="15"/>
      <c r="S37" s="15"/>
      <c r="T37" s="15"/>
      <c r="U37" s="15"/>
      <c r="V37" s="15"/>
      <c r="W37" s="15"/>
    </row>
    <row r="38" spans="1:23">
      <c r="C38" s="46"/>
      <c r="E38" s="9"/>
    </row>
    <row r="39" spans="1:23">
      <c r="C39" s="42"/>
      <c r="E39" s="9"/>
    </row>
    <row r="40" spans="1:23">
      <c r="C40" s="46"/>
      <c r="E40" s="9"/>
    </row>
    <row r="41" spans="1:23">
      <c r="C41" s="42"/>
      <c r="E41" s="9"/>
    </row>
    <row r="42" spans="1:23">
      <c r="E42" s="9"/>
    </row>
    <row r="43" spans="1:23">
      <c r="E43" s="9"/>
    </row>
    <row r="44" spans="1:23">
      <c r="E44" s="9"/>
    </row>
    <row r="45" spans="1:23">
      <c r="E45" s="9"/>
    </row>
    <row r="46" spans="1:23">
      <c r="E46" s="9"/>
    </row>
    <row r="47" spans="1:23">
      <c r="E47" s="9"/>
    </row>
    <row r="48" spans="1:23">
      <c r="E48" s="9"/>
    </row>
    <row r="49" spans="5:5">
      <c r="E49" s="9"/>
    </row>
    <row r="50" spans="5:5">
      <c r="E50" s="9"/>
    </row>
    <row r="51" spans="5:5">
      <c r="E51" s="9"/>
    </row>
    <row r="52" spans="5:5">
      <c r="E52" s="9"/>
    </row>
    <row r="53" spans="5:5">
      <c r="E53" s="9"/>
    </row>
    <row r="54" spans="5:5">
      <c r="E54" s="9"/>
    </row>
    <row r="55" spans="5:5">
      <c r="E55" s="9"/>
    </row>
    <row r="56" spans="5:5">
      <c r="E56" s="9"/>
    </row>
    <row r="57" spans="5:5">
      <c r="E57" s="9"/>
    </row>
    <row r="58" spans="5:5">
      <c r="E58" s="9"/>
    </row>
    <row r="59" spans="5:5">
      <c r="E59" s="9"/>
    </row>
    <row r="60" spans="5:5">
      <c r="E60" s="9"/>
    </row>
    <row r="61" spans="5:5">
      <c r="E61" s="9"/>
    </row>
    <row r="62" spans="5:5">
      <c r="E62" s="9"/>
    </row>
    <row r="63" spans="5:5">
      <c r="E63" s="9"/>
    </row>
    <row r="64" spans="5:5">
      <c r="E64" s="9"/>
    </row>
    <row r="65" spans="5:5">
      <c r="E65" s="9"/>
    </row>
    <row r="66" spans="5:5">
      <c r="E66" s="9"/>
    </row>
    <row r="67" spans="5:5">
      <c r="E67" s="9"/>
    </row>
    <row r="68" spans="5:5">
      <c r="E68" s="9"/>
    </row>
    <row r="69" spans="5:5">
      <c r="E69" s="9"/>
    </row>
    <row r="70" spans="5:5">
      <c r="E70" s="9"/>
    </row>
    <row r="71" spans="5:5">
      <c r="E71" s="9"/>
    </row>
    <row r="72" spans="5:5">
      <c r="E72" s="9"/>
    </row>
    <row r="73" spans="5:5">
      <c r="E73" s="9"/>
    </row>
    <row r="74" spans="5:5">
      <c r="E74" s="9"/>
    </row>
    <row r="75" spans="5:5">
      <c r="E75" s="9"/>
    </row>
    <row r="76" spans="5:5">
      <c r="E76" s="9"/>
    </row>
    <row r="77" spans="5:5">
      <c r="E77" s="9"/>
    </row>
    <row r="78" spans="5:5">
      <c r="E78" s="9"/>
    </row>
    <row r="79" spans="5:5">
      <c r="E79" s="9"/>
    </row>
    <row r="80" spans="5:5">
      <c r="E80" s="9"/>
    </row>
    <row r="81" spans="5:5">
      <c r="E81" s="9"/>
    </row>
    <row r="82" spans="5:5">
      <c r="E82" s="9"/>
    </row>
    <row r="83" spans="5:5">
      <c r="E83" s="9"/>
    </row>
    <row r="84" spans="5:5">
      <c r="E84" s="9"/>
    </row>
    <row r="85" spans="5:5">
      <c r="E85" s="9"/>
    </row>
    <row r="86" spans="5:5">
      <c r="E86" s="9"/>
    </row>
    <row r="87" spans="5:5">
      <c r="E87" s="9"/>
    </row>
    <row r="88" spans="5:5">
      <c r="E88" s="9"/>
    </row>
    <row r="89" spans="5:5">
      <c r="E89" s="9"/>
    </row>
    <row r="90" spans="5:5">
      <c r="E90" s="9"/>
    </row>
    <row r="91" spans="5:5">
      <c r="E91" s="9"/>
    </row>
    <row r="92" spans="5:5">
      <c r="E92" s="9"/>
    </row>
    <row r="93" spans="5:5">
      <c r="E93" s="9"/>
    </row>
    <row r="94" spans="5:5">
      <c r="E94" s="9"/>
    </row>
    <row r="95" spans="5:5">
      <c r="E95" s="9"/>
    </row>
    <row r="96" spans="5:5">
      <c r="E96" s="9"/>
    </row>
    <row r="97" spans="5:5">
      <c r="E97" s="9"/>
    </row>
    <row r="98" spans="5:5">
      <c r="E98" s="9"/>
    </row>
    <row r="99" spans="5:5">
      <c r="E99" s="9"/>
    </row>
    <row r="100" spans="5:5">
      <c r="E100" s="9"/>
    </row>
    <row r="101" spans="5:5">
      <c r="E101" s="9"/>
    </row>
    <row r="102" spans="5:5">
      <c r="E102" s="9"/>
    </row>
    <row r="103" spans="5:5">
      <c r="E103" s="9"/>
    </row>
    <row r="104" spans="5:5">
      <c r="E104" s="9"/>
    </row>
    <row r="105" spans="5:5">
      <c r="E105" s="9"/>
    </row>
    <row r="106" spans="5:5">
      <c r="E106" s="9"/>
    </row>
    <row r="107" spans="5:5">
      <c r="E107" s="9"/>
    </row>
    <row r="108" spans="5:5">
      <c r="E108" s="9"/>
    </row>
    <row r="109" spans="5:5">
      <c r="E109" s="9"/>
    </row>
    <row r="110" spans="5:5">
      <c r="E110" s="9"/>
    </row>
    <row r="111" spans="5:5">
      <c r="E111" s="9"/>
    </row>
    <row r="112" spans="5:5">
      <c r="E112" s="9"/>
    </row>
    <row r="113" spans="5:5">
      <c r="E113" s="9"/>
    </row>
  </sheetData>
  <pageMargins left="0" right="0" top="0" bottom="0" header="0.51180555555555496" footer="0.51180555555555496"/>
  <pageSetup paperSize="9" firstPageNumber="0"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O19"/>
  <sheetViews>
    <sheetView showGridLines="0" zoomScaleNormal="100" workbookViewId="0">
      <selection activeCell="A17" sqref="A17:A19"/>
    </sheetView>
  </sheetViews>
  <sheetFormatPr defaultColWidth="9.140625" defaultRowHeight="12.75"/>
  <cols>
    <col min="1" max="1025" width="14.42578125" customWidth="1"/>
  </cols>
  <sheetData>
    <row r="1" spans="1:15" ht="15.75" customHeight="1">
      <c r="A1" t="s">
        <v>263</v>
      </c>
      <c r="B1" s="10"/>
      <c r="C1" s="10"/>
      <c r="D1" s="10"/>
      <c r="E1" s="10"/>
      <c r="F1" s="10"/>
      <c r="G1" s="10"/>
      <c r="H1" s="10"/>
      <c r="I1" s="10"/>
      <c r="J1" s="10"/>
      <c r="K1" s="10"/>
      <c r="L1" s="10"/>
      <c r="M1" s="10"/>
      <c r="N1" s="10"/>
      <c r="O1" s="10"/>
    </row>
    <row r="2" spans="1:15" ht="15.75">
      <c r="A2" s="330" t="s">
        <v>264</v>
      </c>
      <c r="B2" s="330"/>
      <c r="C2" s="330"/>
      <c r="D2" s="330"/>
      <c r="E2" s="330"/>
      <c r="F2" s="330"/>
      <c r="G2" s="330"/>
      <c r="H2" s="330"/>
      <c r="I2" s="330"/>
      <c r="J2" s="330"/>
      <c r="K2" s="330"/>
      <c r="L2" s="330"/>
      <c r="M2" s="330"/>
      <c r="N2" s="330"/>
      <c r="O2" s="10"/>
    </row>
    <row r="3" spans="1:15" ht="15.75" customHeight="1">
      <c r="A3" s="29"/>
      <c r="B3" s="29"/>
      <c r="C3" s="29"/>
      <c r="D3" s="29"/>
      <c r="E3" s="29"/>
      <c r="F3" s="29"/>
      <c r="G3" s="29"/>
      <c r="H3" s="29"/>
      <c r="I3" s="29"/>
      <c r="J3" s="29"/>
      <c r="K3" s="29"/>
      <c r="L3" s="29"/>
      <c r="M3" s="29"/>
      <c r="N3" s="29"/>
      <c r="O3" s="10"/>
    </row>
    <row r="4" spans="1:15" ht="15.75" customHeight="1">
      <c r="A4" s="30" t="s">
        <v>48</v>
      </c>
      <c r="B4" s="30" t="s">
        <v>49</v>
      </c>
      <c r="C4" s="30" t="s">
        <v>265</v>
      </c>
      <c r="D4" s="30" t="s">
        <v>266</v>
      </c>
      <c r="E4" s="30" t="s">
        <v>267</v>
      </c>
      <c r="F4" s="30" t="s">
        <v>268</v>
      </c>
      <c r="G4" s="30" t="s">
        <v>269</v>
      </c>
      <c r="H4" s="30" t="s">
        <v>270</v>
      </c>
      <c r="I4" s="30" t="s">
        <v>271</v>
      </c>
      <c r="J4" s="30" t="s">
        <v>272</v>
      </c>
      <c r="K4" s="30" t="s">
        <v>273</v>
      </c>
      <c r="L4" s="30" t="s">
        <v>274</v>
      </c>
      <c r="M4" s="30" t="s">
        <v>275</v>
      </c>
      <c r="N4" s="30" t="s">
        <v>276</v>
      </c>
      <c r="O4" s="10"/>
    </row>
    <row r="5" spans="1:15" ht="15.75" customHeight="1">
      <c r="A5" s="18"/>
      <c r="B5" s="31" t="e">
        <f>VLOOKUP(A5,Données!$A$2:$B$12,2,0)</f>
        <v>#N/A</v>
      </c>
      <c r="C5" s="32" t="s">
        <v>277</v>
      </c>
      <c r="D5" s="33" t="s">
        <v>277</v>
      </c>
      <c r="E5" s="33" t="s">
        <v>277</v>
      </c>
      <c r="F5" s="33" t="s">
        <v>277</v>
      </c>
      <c r="G5" s="33" t="s">
        <v>277</v>
      </c>
      <c r="H5" s="33" t="s">
        <v>277</v>
      </c>
      <c r="I5" s="33" t="s">
        <v>277</v>
      </c>
      <c r="J5" s="33" t="s">
        <v>277</v>
      </c>
      <c r="K5" s="33" t="s">
        <v>277</v>
      </c>
      <c r="L5" s="33" t="s">
        <v>277</v>
      </c>
      <c r="M5" s="33" t="s">
        <v>277</v>
      </c>
      <c r="N5" s="34" t="s">
        <v>277</v>
      </c>
      <c r="O5" s="10"/>
    </row>
    <row r="6" spans="1:15" ht="15.75" customHeight="1">
      <c r="A6" s="18"/>
      <c r="B6" s="35" t="e">
        <f>VLOOKUP(A6,Données!$A$2:$B$12,2,0)</f>
        <v>#N/A</v>
      </c>
      <c r="C6" s="36" t="s">
        <v>277</v>
      </c>
      <c r="D6" s="36" t="s">
        <v>277</v>
      </c>
      <c r="E6" s="36" t="s">
        <v>277</v>
      </c>
      <c r="F6" s="36" t="s">
        <v>277</v>
      </c>
      <c r="G6" s="36" t="s">
        <v>277</v>
      </c>
      <c r="H6" s="36" t="s">
        <v>277</v>
      </c>
      <c r="I6" s="36" t="s">
        <v>277</v>
      </c>
      <c r="J6" s="36" t="s">
        <v>277</v>
      </c>
      <c r="K6" s="36" t="s">
        <v>277</v>
      </c>
      <c r="L6" s="36" t="s">
        <v>277</v>
      </c>
      <c r="M6" s="36" t="s">
        <v>277</v>
      </c>
      <c r="N6" s="37" t="s">
        <v>277</v>
      </c>
      <c r="O6" s="10"/>
    </row>
    <row r="7" spans="1:15" ht="15.75" customHeight="1">
      <c r="A7" s="18"/>
      <c r="B7" s="35" t="e">
        <f>VLOOKUP(A7,Données!$A$2:$B$12,2,0)</f>
        <v>#N/A</v>
      </c>
      <c r="C7" s="36" t="s">
        <v>277</v>
      </c>
      <c r="D7" s="36" t="s">
        <v>277</v>
      </c>
      <c r="E7" s="36" t="s">
        <v>277</v>
      </c>
      <c r="F7" s="36" t="s">
        <v>277</v>
      </c>
      <c r="G7" s="36" t="s">
        <v>277</v>
      </c>
      <c r="H7" s="36" t="s">
        <v>277</v>
      </c>
      <c r="I7" s="36" t="s">
        <v>277</v>
      </c>
      <c r="J7" s="36" t="s">
        <v>277</v>
      </c>
      <c r="K7" s="36" t="s">
        <v>277</v>
      </c>
      <c r="L7" s="36" t="s">
        <v>277</v>
      </c>
      <c r="M7" s="36" t="s">
        <v>277</v>
      </c>
      <c r="N7" s="37" t="s">
        <v>277</v>
      </c>
      <c r="O7" s="10"/>
    </row>
    <row r="8" spans="1:15" ht="15.75">
      <c r="A8" s="330" t="s">
        <v>278</v>
      </c>
      <c r="B8" s="330"/>
      <c r="C8" s="330"/>
      <c r="D8" s="330"/>
      <c r="E8" s="330"/>
      <c r="F8" s="330"/>
      <c r="G8" s="330"/>
      <c r="H8" s="330"/>
      <c r="I8" s="330"/>
      <c r="J8" s="330"/>
      <c r="K8" s="330"/>
      <c r="L8" s="330"/>
      <c r="M8" s="330"/>
      <c r="N8" s="330"/>
      <c r="O8" s="10"/>
    </row>
    <row r="9" spans="1:15" ht="15.75" customHeight="1">
      <c r="A9" s="29"/>
      <c r="B9" s="29"/>
      <c r="C9" s="29"/>
      <c r="D9" s="29"/>
      <c r="E9" s="29"/>
      <c r="F9" s="29"/>
      <c r="G9" s="29"/>
      <c r="H9" s="29"/>
      <c r="I9" s="29"/>
      <c r="J9" s="29"/>
      <c r="K9" s="29"/>
      <c r="L9" s="29"/>
      <c r="M9" s="29"/>
      <c r="N9" s="29"/>
      <c r="O9" s="10"/>
    </row>
    <row r="10" spans="1:15" ht="15.75" customHeight="1">
      <c r="A10" s="30" t="s">
        <v>48</v>
      </c>
      <c r="B10" s="30" t="s">
        <v>49</v>
      </c>
      <c r="C10" s="30" t="s">
        <v>265</v>
      </c>
      <c r="D10" s="38" t="s">
        <v>266</v>
      </c>
      <c r="E10" s="30" t="s">
        <v>267</v>
      </c>
      <c r="F10" s="30" t="s">
        <v>268</v>
      </c>
      <c r="G10" s="30" t="s">
        <v>269</v>
      </c>
      <c r="H10" s="30" t="s">
        <v>270</v>
      </c>
      <c r="I10" s="30" t="s">
        <v>271</v>
      </c>
      <c r="J10" s="30" t="s">
        <v>272</v>
      </c>
      <c r="K10" s="30" t="s">
        <v>273</v>
      </c>
      <c r="L10" s="30" t="s">
        <v>274</v>
      </c>
      <c r="M10" s="30" t="s">
        <v>275</v>
      </c>
      <c r="N10" s="30" t="s">
        <v>276</v>
      </c>
      <c r="O10" s="10"/>
    </row>
    <row r="11" spans="1:15" ht="15.75" customHeight="1">
      <c r="A11" s="18"/>
      <c r="B11" s="31" t="e">
        <f>VLOOKUP(A11,Données!$A$2:$B$12,2,0)</f>
        <v>#N/A</v>
      </c>
      <c r="C11" s="32" t="s">
        <v>277</v>
      </c>
      <c r="D11" s="39" t="s">
        <v>277</v>
      </c>
      <c r="E11" s="33" t="s">
        <v>277</v>
      </c>
      <c r="F11" s="33" t="s">
        <v>277</v>
      </c>
      <c r="G11" s="33" t="s">
        <v>277</v>
      </c>
      <c r="H11" s="33" t="s">
        <v>277</v>
      </c>
      <c r="I11" s="33" t="s">
        <v>277</v>
      </c>
      <c r="J11" s="33" t="s">
        <v>277</v>
      </c>
      <c r="K11" s="33" t="s">
        <v>277</v>
      </c>
      <c r="L11" s="33" t="s">
        <v>277</v>
      </c>
      <c r="M11" s="33" t="s">
        <v>277</v>
      </c>
      <c r="N11" s="34" t="s">
        <v>277</v>
      </c>
      <c r="O11" s="10"/>
    </row>
    <row r="12" spans="1:15" ht="15.75" customHeight="1">
      <c r="A12" s="18"/>
      <c r="B12" s="35" t="e">
        <f>VLOOKUP(A12,Données!$A$2:$B$12,2,0)</f>
        <v>#N/A</v>
      </c>
      <c r="C12" s="36" t="s">
        <v>277</v>
      </c>
      <c r="D12" s="40" t="s">
        <v>277</v>
      </c>
      <c r="E12" s="36" t="s">
        <v>277</v>
      </c>
      <c r="F12" s="36" t="s">
        <v>277</v>
      </c>
      <c r="G12" s="36" t="s">
        <v>277</v>
      </c>
      <c r="H12" s="36" t="s">
        <v>277</v>
      </c>
      <c r="I12" s="36" t="s">
        <v>277</v>
      </c>
      <c r="J12" s="36" t="s">
        <v>277</v>
      </c>
      <c r="K12" s="36" t="s">
        <v>277</v>
      </c>
      <c r="L12" s="36" t="s">
        <v>277</v>
      </c>
      <c r="M12" s="36" t="s">
        <v>277</v>
      </c>
      <c r="N12" s="37" t="s">
        <v>277</v>
      </c>
      <c r="O12" s="10"/>
    </row>
    <row r="13" spans="1:15" ht="15.75" customHeight="1">
      <c r="A13" s="18"/>
      <c r="B13" s="35" t="e">
        <f>VLOOKUP(A13,Données!$A$2:$B$12,2,0)</f>
        <v>#N/A</v>
      </c>
      <c r="C13" s="36" t="s">
        <v>277</v>
      </c>
      <c r="D13" s="40" t="s">
        <v>277</v>
      </c>
      <c r="E13" s="36" t="s">
        <v>277</v>
      </c>
      <c r="F13" s="36" t="s">
        <v>277</v>
      </c>
      <c r="G13" s="36" t="s">
        <v>277</v>
      </c>
      <c r="H13" s="36" t="s">
        <v>277</v>
      </c>
      <c r="I13" s="36" t="s">
        <v>277</v>
      </c>
      <c r="J13" s="36" t="s">
        <v>277</v>
      </c>
      <c r="K13" s="36" t="s">
        <v>277</v>
      </c>
      <c r="L13" s="36" t="s">
        <v>277</v>
      </c>
      <c r="M13" s="36" t="s">
        <v>277</v>
      </c>
      <c r="N13" s="37" t="s">
        <v>277</v>
      </c>
      <c r="O13" s="10"/>
    </row>
    <row r="14" spans="1:15" ht="15.75">
      <c r="A14" s="330" t="s">
        <v>279</v>
      </c>
      <c r="B14" s="330"/>
      <c r="C14" s="330"/>
      <c r="D14" s="330"/>
      <c r="E14" s="330"/>
      <c r="F14" s="330"/>
      <c r="G14" s="330"/>
      <c r="H14" s="330"/>
      <c r="I14" s="330"/>
      <c r="J14" s="330"/>
      <c r="K14" s="330"/>
      <c r="L14" s="330"/>
      <c r="M14" s="330"/>
      <c r="N14" s="330"/>
      <c r="O14" s="10"/>
    </row>
    <row r="15" spans="1:15" ht="15.75" customHeight="1">
      <c r="A15" s="29"/>
      <c r="B15" s="29"/>
      <c r="C15" s="29"/>
      <c r="D15" s="41"/>
      <c r="E15" s="29"/>
      <c r="F15" s="29"/>
      <c r="G15" s="29"/>
      <c r="H15" s="29"/>
      <c r="I15" s="29"/>
      <c r="J15" s="29"/>
      <c r="K15" s="29"/>
      <c r="L15" s="29"/>
      <c r="M15" s="29"/>
      <c r="N15" s="29"/>
      <c r="O15" s="10"/>
    </row>
    <row r="16" spans="1:15" ht="15.75" customHeight="1">
      <c r="A16" s="30" t="s">
        <v>48</v>
      </c>
      <c r="B16" s="30" t="s">
        <v>49</v>
      </c>
      <c r="C16" s="30" t="s">
        <v>265</v>
      </c>
      <c r="D16" s="30" t="s">
        <v>266</v>
      </c>
      <c r="E16" s="30" t="s">
        <v>267</v>
      </c>
      <c r="F16" s="30" t="s">
        <v>268</v>
      </c>
      <c r="G16" s="30" t="s">
        <v>269</v>
      </c>
      <c r="H16" s="30" t="s">
        <v>270</v>
      </c>
      <c r="I16" s="30" t="s">
        <v>271</v>
      </c>
      <c r="J16" s="30" t="s">
        <v>272</v>
      </c>
      <c r="K16" s="30" t="s">
        <v>273</v>
      </c>
      <c r="L16" s="30" t="s">
        <v>274</v>
      </c>
      <c r="M16" s="30" t="s">
        <v>275</v>
      </c>
      <c r="N16" s="30" t="s">
        <v>276</v>
      </c>
      <c r="O16" s="10"/>
    </row>
    <row r="17" spans="1:15" ht="15.75" customHeight="1">
      <c r="A17" s="18"/>
      <c r="B17" s="31" t="e">
        <f>VLOOKUP(A17,Données!$A$2:$B$12,2,0)</f>
        <v>#N/A</v>
      </c>
      <c r="C17" s="32" t="s">
        <v>277</v>
      </c>
      <c r="D17" s="33" t="s">
        <v>277</v>
      </c>
      <c r="E17" s="33" t="s">
        <v>277</v>
      </c>
      <c r="F17" s="33" t="s">
        <v>277</v>
      </c>
      <c r="G17" s="33" t="s">
        <v>277</v>
      </c>
      <c r="H17" s="33" t="s">
        <v>277</v>
      </c>
      <c r="I17" s="33" t="s">
        <v>277</v>
      </c>
      <c r="J17" s="33" t="s">
        <v>277</v>
      </c>
      <c r="K17" s="33" t="s">
        <v>277</v>
      </c>
      <c r="L17" s="33" t="s">
        <v>277</v>
      </c>
      <c r="M17" s="33" t="s">
        <v>277</v>
      </c>
      <c r="N17" s="34" t="s">
        <v>277</v>
      </c>
      <c r="O17" s="10"/>
    </row>
    <row r="18" spans="1:15" ht="15.75" customHeight="1">
      <c r="A18" s="18"/>
      <c r="B18" s="35" t="e">
        <f>VLOOKUP(A18,Données!$A$2:$B$12,2,0)</f>
        <v>#N/A</v>
      </c>
      <c r="C18" s="36" t="s">
        <v>277</v>
      </c>
      <c r="D18" s="36" t="s">
        <v>277</v>
      </c>
      <c r="E18" s="36" t="s">
        <v>277</v>
      </c>
      <c r="F18" s="36" t="s">
        <v>277</v>
      </c>
      <c r="G18" s="36" t="s">
        <v>277</v>
      </c>
      <c r="H18" s="36" t="s">
        <v>277</v>
      </c>
      <c r="I18" s="36" t="s">
        <v>277</v>
      </c>
      <c r="J18" s="36" t="s">
        <v>277</v>
      </c>
      <c r="K18" s="36" t="s">
        <v>277</v>
      </c>
      <c r="L18" s="36" t="s">
        <v>277</v>
      </c>
      <c r="M18" s="36" t="s">
        <v>277</v>
      </c>
      <c r="N18" s="37" t="s">
        <v>277</v>
      </c>
      <c r="O18" s="10"/>
    </row>
    <row r="19" spans="1:15" ht="15.75" customHeight="1">
      <c r="A19" s="18"/>
      <c r="B19" s="31" t="e">
        <f>VLOOKUP(A19,Données!$A$2:$B$12,2,0)</f>
        <v>#N/A</v>
      </c>
      <c r="C19" s="32" t="s">
        <v>277</v>
      </c>
      <c r="D19" s="33" t="s">
        <v>277</v>
      </c>
      <c r="E19" s="33" t="s">
        <v>277</v>
      </c>
      <c r="F19" s="33" t="s">
        <v>277</v>
      </c>
      <c r="G19" s="33" t="s">
        <v>277</v>
      </c>
      <c r="H19" s="33" t="s">
        <v>277</v>
      </c>
      <c r="I19" s="33" t="s">
        <v>277</v>
      </c>
      <c r="J19" s="33" t="s">
        <v>277</v>
      </c>
      <c r="K19" s="33" t="s">
        <v>277</v>
      </c>
      <c r="L19" s="33" t="s">
        <v>277</v>
      </c>
      <c r="M19" s="33" t="s">
        <v>277</v>
      </c>
      <c r="N19" s="34" t="s">
        <v>277</v>
      </c>
      <c r="O19" s="10"/>
    </row>
  </sheetData>
  <mergeCells count="3">
    <mergeCell ref="A2:N2"/>
    <mergeCell ref="A8:N8"/>
    <mergeCell ref="A14:N14"/>
  </mergeCells>
  <pageMargins left="0" right="0" top="0" bottom="0" header="0.51180555555555496" footer="0.51180555555555496"/>
  <pageSetup paperSize="9" firstPageNumber="0" orientation="portrait" horizontalDpi="300" verticalDpi="300"/>
  <extLst>
    <ext xmlns:x14="http://schemas.microsoft.com/office/spreadsheetml/2009/9/main" uri="{CCE6A557-97BC-4b89-ADB6-D9C93CAAB3DF}">
      <x14:dataValidations xmlns:xm="http://schemas.microsoft.com/office/excel/2006/main" count="1">
        <x14:dataValidation type="list" allowBlank="1" showErrorMessage="1" xr:uid="{00000000-0002-0000-0500-000000000000}">
          <x14:formula1>
            <xm:f>Données!$A$2:$A$15</xm:f>
          </x14:formula1>
          <x14:formula2>
            <xm:f>0</xm:f>
          </x14:formula2>
          <xm:sqref>A5:A6 A17:A18 A11:A12</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D28FE5-C503-4279-A40F-5504AD1DBF9A}">
  <dimension ref="A1:Y44"/>
  <sheetViews>
    <sheetView workbookViewId="0">
      <selection activeCell="M23" sqref="M23"/>
    </sheetView>
  </sheetViews>
  <sheetFormatPr defaultColWidth="9.140625" defaultRowHeight="12.75"/>
  <cols>
    <col min="1" max="1" width="54.5703125" customWidth="1"/>
    <col min="2" max="2" width="10.28515625" customWidth="1"/>
    <col min="3" max="3" width="13" customWidth="1"/>
    <col min="4" max="4" width="9.28515625" customWidth="1"/>
    <col min="5" max="5" width="15.5703125" customWidth="1"/>
    <col min="6" max="6" width="24.85546875" customWidth="1"/>
    <col min="7" max="7" width="31.7109375" customWidth="1"/>
    <col min="12" max="12" width="14.7109375" customWidth="1"/>
    <col min="14" max="14" width="13.140625" customWidth="1"/>
    <col min="15" max="16" width="10.7109375" customWidth="1"/>
    <col min="17" max="17" width="11.42578125" customWidth="1"/>
    <col min="18" max="18" width="10.28515625" customWidth="1"/>
    <col min="22" max="22" width="12.7109375" customWidth="1"/>
    <col min="23" max="23" width="10.5703125" customWidth="1"/>
    <col min="24" max="24" width="11.140625" customWidth="1"/>
    <col min="25" max="25" width="10.7109375" customWidth="1"/>
  </cols>
  <sheetData>
    <row r="1" spans="1:25">
      <c r="A1" s="331" t="s">
        <v>280</v>
      </c>
      <c r="B1" s="331"/>
      <c r="C1" s="331"/>
      <c r="D1" s="331"/>
      <c r="E1" s="331"/>
      <c r="F1" s="331"/>
      <c r="G1" s="331"/>
    </row>
    <row r="2" spans="1:25">
      <c r="A2" s="124" t="s">
        <v>48</v>
      </c>
      <c r="B2" s="124" t="s">
        <v>49</v>
      </c>
      <c r="C2" s="124" t="s">
        <v>47</v>
      </c>
      <c r="D2" s="124" t="s">
        <v>97</v>
      </c>
      <c r="E2" s="124" t="s">
        <v>45</v>
      </c>
      <c r="F2" s="124" t="s">
        <v>103</v>
      </c>
      <c r="G2" s="124" t="s">
        <v>100</v>
      </c>
    </row>
    <row r="3" spans="1:25">
      <c r="A3" s="42"/>
      <c r="B3" s="42"/>
      <c r="C3" s="42"/>
      <c r="D3" s="42"/>
      <c r="E3" s="115"/>
      <c r="F3" s="102"/>
      <c r="G3" s="42"/>
    </row>
    <row r="4" spans="1:25">
      <c r="A4" s="42"/>
      <c r="B4" s="42"/>
      <c r="C4" s="42"/>
      <c r="D4" s="42"/>
      <c r="E4" s="115"/>
      <c r="F4" s="102"/>
      <c r="G4" s="42"/>
    </row>
    <row r="5" spans="1:25">
      <c r="A5" s="42"/>
      <c r="B5" s="42"/>
      <c r="C5" s="42"/>
      <c r="D5" s="42"/>
      <c r="E5" s="115"/>
      <c r="F5" s="87"/>
      <c r="G5" s="42"/>
      <c r="L5" s="332" t="s">
        <v>281</v>
      </c>
      <c r="M5" s="332"/>
      <c r="N5" s="332"/>
      <c r="O5" s="332"/>
      <c r="P5" s="332"/>
      <c r="Q5" s="332"/>
      <c r="R5" s="332"/>
      <c r="S5" s="332"/>
      <c r="T5" s="332"/>
      <c r="U5" s="332"/>
      <c r="V5" s="332"/>
      <c r="W5" s="332"/>
      <c r="X5" s="332"/>
      <c r="Y5" s="332"/>
    </row>
    <row r="6" spans="1:25">
      <c r="A6" s="42"/>
      <c r="B6" s="42"/>
      <c r="C6" s="42"/>
      <c r="D6" s="42"/>
      <c r="E6" s="115"/>
      <c r="F6" s="87"/>
      <c r="G6" s="42"/>
      <c r="L6" s="125" t="s">
        <v>48</v>
      </c>
      <c r="M6" s="125" t="s">
        <v>49</v>
      </c>
      <c r="N6" s="125" t="s">
        <v>2</v>
      </c>
      <c r="O6" s="125" t="s">
        <v>3</v>
      </c>
      <c r="P6" s="125" t="s">
        <v>4</v>
      </c>
      <c r="Q6" s="125" t="s">
        <v>282</v>
      </c>
      <c r="R6" s="125" t="s">
        <v>6</v>
      </c>
      <c r="S6" s="125" t="s">
        <v>7</v>
      </c>
      <c r="T6" s="125" t="s">
        <v>8</v>
      </c>
      <c r="U6" s="125" t="s">
        <v>9</v>
      </c>
      <c r="V6" s="125" t="s">
        <v>10</v>
      </c>
      <c r="W6" s="125" t="s">
        <v>11</v>
      </c>
      <c r="X6" s="125" t="s">
        <v>12</v>
      </c>
      <c r="Y6" s="125" t="s">
        <v>283</v>
      </c>
    </row>
    <row r="7" spans="1:25">
      <c r="A7" s="42"/>
      <c r="B7" s="42"/>
      <c r="C7" s="42"/>
      <c r="D7" s="42"/>
      <c r="E7" s="115"/>
      <c r="F7" s="102"/>
      <c r="G7" s="42"/>
      <c r="L7" s="102"/>
      <c r="M7" s="102"/>
      <c r="N7" s="102"/>
      <c r="O7" s="102"/>
      <c r="P7" s="102"/>
      <c r="Q7" s="102"/>
      <c r="R7" s="102"/>
      <c r="S7" s="102"/>
      <c r="T7" s="102"/>
      <c r="U7" s="102"/>
      <c r="V7" s="102"/>
      <c r="W7" s="102"/>
      <c r="X7" s="102"/>
      <c r="Y7" s="102"/>
    </row>
    <row r="8" spans="1:25">
      <c r="A8" s="42"/>
      <c r="B8" s="42"/>
      <c r="C8" s="42"/>
      <c r="D8" s="42"/>
      <c r="E8" s="115"/>
      <c r="F8" s="102"/>
      <c r="G8" s="42"/>
      <c r="L8" s="102"/>
      <c r="M8" s="102"/>
      <c r="N8" s="102"/>
      <c r="O8" s="102"/>
      <c r="P8" s="102"/>
      <c r="Q8" s="102"/>
      <c r="R8" s="102"/>
      <c r="S8" s="102"/>
      <c r="T8" s="102"/>
      <c r="U8" s="102"/>
      <c r="V8" s="102"/>
      <c r="W8" s="102"/>
      <c r="X8" s="102"/>
      <c r="Y8" s="102"/>
    </row>
    <row r="9" spans="1:25">
      <c r="A9" s="42"/>
      <c r="B9" s="42"/>
      <c r="C9" s="42"/>
      <c r="D9" s="42"/>
      <c r="E9" s="115"/>
      <c r="F9" s="102"/>
      <c r="G9" s="42"/>
      <c r="L9" s="102"/>
      <c r="M9" s="102"/>
      <c r="N9" s="102"/>
      <c r="O9" s="102"/>
      <c r="P9" s="102"/>
      <c r="Q9" s="102"/>
      <c r="R9" s="102"/>
      <c r="S9" s="102"/>
      <c r="T9" s="102"/>
      <c r="U9" s="102"/>
      <c r="V9" s="102"/>
      <c r="W9" s="102"/>
      <c r="X9" s="102"/>
      <c r="Y9" s="102"/>
    </row>
    <row r="10" spans="1:25">
      <c r="A10" s="42"/>
      <c r="B10" s="42"/>
      <c r="C10" s="42"/>
      <c r="D10" s="42"/>
      <c r="E10" s="115"/>
      <c r="F10" s="102"/>
      <c r="G10" s="46"/>
    </row>
    <row r="11" spans="1:25">
      <c r="A11" s="42"/>
      <c r="B11" s="42"/>
      <c r="C11" s="42"/>
      <c r="D11" s="42"/>
      <c r="E11" s="115"/>
      <c r="F11" s="98"/>
      <c r="G11" s="42"/>
    </row>
    <row r="12" spans="1:25">
      <c r="A12" s="42"/>
      <c r="B12" s="42"/>
      <c r="C12" s="42"/>
      <c r="D12" s="42"/>
      <c r="E12" s="115"/>
      <c r="F12" s="98"/>
      <c r="G12" s="42"/>
    </row>
    <row r="13" spans="1:25">
      <c r="A13" s="42"/>
      <c r="B13" s="42"/>
      <c r="C13" s="42"/>
      <c r="D13" s="42"/>
      <c r="E13" s="115"/>
      <c r="F13" s="87"/>
      <c r="G13" s="42"/>
    </row>
    <row r="14" spans="1:25">
      <c r="A14" s="42"/>
      <c r="B14" s="42"/>
      <c r="C14" s="42"/>
      <c r="D14" s="42"/>
      <c r="E14" s="115"/>
      <c r="F14" s="102"/>
      <c r="G14" s="105"/>
    </row>
    <row r="15" spans="1:25">
      <c r="A15" s="42"/>
      <c r="B15" s="42"/>
      <c r="C15" s="42"/>
      <c r="D15" s="42"/>
      <c r="E15" s="115"/>
      <c r="F15" s="102"/>
      <c r="G15" s="42"/>
      <c r="L15" s="332" t="s">
        <v>284</v>
      </c>
      <c r="M15" s="332"/>
      <c r="N15" s="332"/>
      <c r="O15" s="332"/>
      <c r="P15" s="332"/>
      <c r="Q15" s="332"/>
      <c r="R15" s="332"/>
      <c r="S15" s="332"/>
      <c r="T15" s="332"/>
      <c r="U15" s="332"/>
      <c r="V15" s="332"/>
      <c r="W15" s="332"/>
      <c r="X15" s="332"/>
      <c r="Y15" s="332"/>
    </row>
    <row r="16" spans="1:25">
      <c r="B16" s="42"/>
      <c r="C16" s="42"/>
      <c r="D16" s="42"/>
      <c r="E16" s="115"/>
      <c r="F16" s="102"/>
      <c r="G16" s="42"/>
      <c r="L16" s="125" t="s">
        <v>48</v>
      </c>
      <c r="M16" s="125" t="s">
        <v>49</v>
      </c>
      <c r="N16" s="125" t="s">
        <v>2</v>
      </c>
      <c r="O16" s="125" t="s">
        <v>3</v>
      </c>
      <c r="P16" s="125" t="s">
        <v>4</v>
      </c>
      <c r="Q16" s="125" t="s">
        <v>282</v>
      </c>
      <c r="R16" s="125" t="s">
        <v>6</v>
      </c>
      <c r="S16" s="125" t="s">
        <v>7</v>
      </c>
      <c r="T16" s="125" t="s">
        <v>8</v>
      </c>
      <c r="U16" s="125" t="s">
        <v>9</v>
      </c>
      <c r="V16" s="125" t="s">
        <v>10</v>
      </c>
      <c r="W16" s="125" t="s">
        <v>11</v>
      </c>
      <c r="X16" s="125" t="s">
        <v>12</v>
      </c>
      <c r="Y16" s="125" t="s">
        <v>283</v>
      </c>
    </row>
    <row r="17" spans="1:25">
      <c r="B17" s="42"/>
      <c r="C17" s="42"/>
      <c r="D17" s="42"/>
      <c r="E17" s="115"/>
      <c r="F17" s="102"/>
      <c r="G17" s="42"/>
      <c r="L17" s="102"/>
      <c r="M17" s="102"/>
      <c r="N17" s="102"/>
      <c r="O17" s="102"/>
      <c r="P17" s="102"/>
      <c r="Q17" s="102"/>
      <c r="R17" s="102"/>
      <c r="S17" s="102"/>
      <c r="T17" s="102"/>
      <c r="U17" s="102"/>
      <c r="V17" s="102"/>
      <c r="W17" s="102"/>
      <c r="X17" s="102"/>
      <c r="Y17" s="102"/>
    </row>
    <row r="18" spans="1:25">
      <c r="A18" s="42"/>
      <c r="B18" s="42"/>
      <c r="C18" s="42"/>
      <c r="D18" s="42"/>
      <c r="E18" s="115"/>
      <c r="F18" s="102"/>
      <c r="G18" s="42"/>
      <c r="L18" s="102"/>
      <c r="M18" s="102"/>
      <c r="N18" s="102"/>
      <c r="O18" s="102"/>
      <c r="P18" s="102"/>
      <c r="Q18" s="102"/>
      <c r="R18" s="102"/>
      <c r="S18" s="102"/>
      <c r="T18" s="102"/>
      <c r="U18" s="102"/>
      <c r="V18" s="102"/>
      <c r="W18" s="102"/>
      <c r="X18" s="102"/>
      <c r="Y18" s="102"/>
    </row>
    <row r="19" spans="1:25">
      <c r="A19" s="42"/>
      <c r="B19" s="42"/>
      <c r="C19" s="42"/>
      <c r="D19" s="42"/>
      <c r="E19" s="115"/>
      <c r="F19" s="102"/>
      <c r="G19" s="42"/>
      <c r="L19" s="102"/>
      <c r="M19" s="102"/>
      <c r="N19" s="102"/>
      <c r="O19" s="102"/>
      <c r="P19" s="102"/>
      <c r="Q19" s="102"/>
      <c r="R19" s="102"/>
      <c r="S19" s="102"/>
      <c r="T19" s="102"/>
      <c r="U19" s="102"/>
      <c r="V19" s="102"/>
      <c r="W19" s="102"/>
      <c r="X19" s="102"/>
      <c r="Y19" s="102"/>
    </row>
    <row r="20" spans="1:25">
      <c r="A20" s="42"/>
      <c r="B20" s="42"/>
      <c r="C20" s="42"/>
      <c r="D20" s="42"/>
      <c r="E20" s="115"/>
      <c r="F20" s="102"/>
      <c r="G20" s="42"/>
    </row>
    <row r="21" spans="1:25">
      <c r="A21" s="42"/>
      <c r="B21" s="42"/>
      <c r="C21" s="42"/>
      <c r="D21" s="42"/>
      <c r="E21" s="115"/>
      <c r="F21" s="102"/>
      <c r="G21" s="42"/>
    </row>
    <row r="22" spans="1:25">
      <c r="A22" s="42"/>
      <c r="B22" s="42"/>
      <c r="C22" s="42"/>
      <c r="D22" s="42"/>
      <c r="E22" s="115"/>
      <c r="F22" s="102"/>
      <c r="G22" s="42"/>
    </row>
    <row r="23" spans="1:25">
      <c r="A23" s="42"/>
      <c r="B23" s="42"/>
      <c r="C23" s="42"/>
      <c r="D23" s="42"/>
      <c r="E23" s="115"/>
      <c r="F23" s="102"/>
      <c r="G23" s="42"/>
    </row>
    <row r="24" spans="1:25">
      <c r="A24" s="42"/>
      <c r="B24" s="42"/>
      <c r="C24" s="42"/>
      <c r="D24" s="42"/>
      <c r="E24" s="115"/>
      <c r="F24" s="102"/>
      <c r="G24" s="42"/>
    </row>
    <row r="25" spans="1:25">
      <c r="A25" s="42"/>
      <c r="B25" s="42"/>
      <c r="C25" s="42"/>
      <c r="D25" s="42"/>
      <c r="E25" s="115"/>
      <c r="F25" s="102"/>
      <c r="G25" s="42"/>
    </row>
    <row r="26" spans="1:25">
      <c r="A26" s="42"/>
      <c r="B26" s="42"/>
      <c r="C26" s="42"/>
      <c r="D26" s="42"/>
      <c r="E26" s="115"/>
      <c r="F26" s="102"/>
      <c r="G26" s="42"/>
    </row>
    <row r="27" spans="1:25">
      <c r="A27" s="42"/>
      <c r="B27" s="42"/>
      <c r="C27" s="42"/>
      <c r="D27" s="42"/>
      <c r="E27" s="115"/>
      <c r="F27" s="102"/>
      <c r="G27" s="42"/>
      <c r="I27" t="s">
        <v>92</v>
      </c>
    </row>
    <row r="28" spans="1:25">
      <c r="A28" s="42"/>
      <c r="B28" s="42"/>
      <c r="C28" s="42"/>
      <c r="D28" s="42"/>
      <c r="E28" s="115"/>
      <c r="F28" s="102"/>
      <c r="G28" s="42"/>
    </row>
    <row r="29" spans="1:25">
      <c r="A29" s="42"/>
      <c r="B29" s="42"/>
      <c r="C29" s="42"/>
      <c r="D29" s="42"/>
      <c r="E29" s="115"/>
      <c r="F29" s="102"/>
      <c r="G29" s="42"/>
    </row>
    <row r="30" spans="1:25">
      <c r="A30" s="42"/>
      <c r="B30" s="42"/>
      <c r="C30" s="42"/>
      <c r="D30" s="42"/>
      <c r="E30" s="115"/>
      <c r="F30" s="102"/>
      <c r="G30" s="42"/>
    </row>
    <row r="31" spans="1:25">
      <c r="A31" s="42"/>
      <c r="B31" s="42"/>
      <c r="C31" s="42"/>
      <c r="D31" s="42"/>
      <c r="E31" s="115"/>
      <c r="F31" s="102"/>
      <c r="G31" s="42"/>
    </row>
    <row r="32" spans="1:25">
      <c r="A32" s="42"/>
      <c r="B32" s="42"/>
      <c r="C32" s="42"/>
      <c r="D32" s="42"/>
      <c r="E32" s="115"/>
      <c r="F32" s="102"/>
      <c r="G32" s="42"/>
    </row>
    <row r="33" spans="1:7">
      <c r="A33" s="42"/>
      <c r="B33" s="42"/>
      <c r="C33" s="42"/>
      <c r="D33" s="42"/>
      <c r="E33" s="115"/>
      <c r="F33" s="102"/>
      <c r="G33" s="42"/>
    </row>
    <row r="34" spans="1:7">
      <c r="A34" s="42"/>
      <c r="B34" s="42"/>
      <c r="C34" s="42"/>
      <c r="D34" s="42"/>
      <c r="E34" s="115"/>
      <c r="F34" s="102"/>
      <c r="G34" s="42"/>
    </row>
    <row r="35" spans="1:7">
      <c r="A35" s="42"/>
      <c r="B35" s="42"/>
      <c r="C35" s="42"/>
      <c r="D35" s="42"/>
      <c r="E35" s="115"/>
      <c r="F35" s="102"/>
      <c r="G35" s="42"/>
    </row>
    <row r="36" spans="1:7">
      <c r="E36" s="86"/>
    </row>
    <row r="37" spans="1:7">
      <c r="E37" s="86"/>
    </row>
    <row r="38" spans="1:7">
      <c r="E38" s="86"/>
    </row>
    <row r="39" spans="1:7">
      <c r="E39" s="86"/>
    </row>
    <row r="40" spans="1:7">
      <c r="E40" s="86"/>
    </row>
    <row r="41" spans="1:7">
      <c r="E41" s="86"/>
    </row>
    <row r="42" spans="1:7">
      <c r="E42" s="86"/>
    </row>
    <row r="43" spans="1:7">
      <c r="E43" s="86"/>
    </row>
    <row r="44" spans="1:7">
      <c r="E44" s="86"/>
    </row>
  </sheetData>
  <mergeCells count="3">
    <mergeCell ref="A1:G1"/>
    <mergeCell ref="L5:Y5"/>
    <mergeCell ref="L15:Y15"/>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E1AE43-A91E-4008-A206-7AB5343118DF}">
  <dimension ref="B6:Q748"/>
  <sheetViews>
    <sheetView topLeftCell="A728" workbookViewId="0">
      <selection activeCell="F751" sqref="F751"/>
    </sheetView>
  </sheetViews>
  <sheetFormatPr defaultColWidth="9.140625" defaultRowHeight="12.75"/>
  <cols>
    <col min="2" max="2" width="9.28515625" bestFit="1" customWidth="1"/>
    <col min="5" max="5" width="19.5703125" bestFit="1" customWidth="1"/>
    <col min="9" max="9" width="10.28515625" bestFit="1" customWidth="1"/>
  </cols>
  <sheetData>
    <row r="6" spans="4:17">
      <c r="E6" s="76" t="s">
        <v>285</v>
      </c>
      <c r="J6" t="s">
        <v>285</v>
      </c>
      <c r="O6" t="s">
        <v>286</v>
      </c>
    </row>
    <row r="7" spans="4:17">
      <c r="D7" s="131">
        <v>45182</v>
      </c>
      <c r="E7">
        <v>10</v>
      </c>
      <c r="I7" t="s">
        <v>10</v>
      </c>
      <c r="J7">
        <v>1036</v>
      </c>
      <c r="P7" t="s">
        <v>11</v>
      </c>
      <c r="Q7">
        <v>10</v>
      </c>
    </row>
    <row r="8" spans="4:17">
      <c r="D8" s="131">
        <v>45183</v>
      </c>
      <c r="E8">
        <v>46</v>
      </c>
      <c r="I8" t="s">
        <v>11</v>
      </c>
      <c r="J8">
        <v>1889</v>
      </c>
      <c r="P8" t="s">
        <v>12</v>
      </c>
      <c r="Q8">
        <v>0</v>
      </c>
    </row>
    <row r="9" spans="4:17">
      <c r="D9" s="131">
        <v>45184</v>
      </c>
      <c r="E9">
        <v>6</v>
      </c>
      <c r="I9" t="s">
        <v>12</v>
      </c>
      <c r="J9">
        <v>720</v>
      </c>
      <c r="P9" t="s">
        <v>283</v>
      </c>
      <c r="Q9">
        <v>10</v>
      </c>
    </row>
    <row r="10" spans="4:17">
      <c r="D10" s="131">
        <v>45185</v>
      </c>
      <c r="E10">
        <v>8</v>
      </c>
      <c r="I10" t="s">
        <v>283</v>
      </c>
      <c r="J10">
        <v>1334</v>
      </c>
    </row>
    <row r="11" spans="4:17">
      <c r="D11" s="131">
        <v>45186</v>
      </c>
      <c r="E11">
        <v>9</v>
      </c>
    </row>
    <row r="12" spans="4:17">
      <c r="D12" s="131">
        <v>45187</v>
      </c>
      <c r="E12">
        <v>19</v>
      </c>
    </row>
    <row r="13" spans="4:17">
      <c r="D13" s="131">
        <v>45188</v>
      </c>
      <c r="E13">
        <v>12</v>
      </c>
    </row>
    <row r="14" spans="4:17">
      <c r="D14" s="131">
        <v>45189</v>
      </c>
      <c r="E14">
        <v>8</v>
      </c>
    </row>
    <row r="15" spans="4:17">
      <c r="D15" s="131">
        <v>45190</v>
      </c>
      <c r="E15">
        <v>4</v>
      </c>
    </row>
    <row r="16" spans="4:17">
      <c r="D16" s="131">
        <v>45191</v>
      </c>
      <c r="E16">
        <v>6</v>
      </c>
    </row>
    <row r="17" spans="4:5">
      <c r="D17" s="131">
        <v>45192</v>
      </c>
      <c r="E17">
        <v>1</v>
      </c>
    </row>
    <row r="18" spans="4:5">
      <c r="D18" s="131">
        <v>45193</v>
      </c>
      <c r="E18">
        <v>12</v>
      </c>
    </row>
    <row r="19" spans="4:5">
      <c r="D19" s="131">
        <v>45194</v>
      </c>
      <c r="E19">
        <v>138</v>
      </c>
    </row>
    <row r="20" spans="4:5">
      <c r="D20" s="131">
        <v>45195</v>
      </c>
      <c r="E20">
        <v>143</v>
      </c>
    </row>
    <row r="21" spans="4:5">
      <c r="D21" s="131">
        <v>45196</v>
      </c>
      <c r="E21">
        <v>157</v>
      </c>
    </row>
    <row r="22" spans="4:5">
      <c r="D22" s="131">
        <v>45197</v>
      </c>
      <c r="E22">
        <v>150</v>
      </c>
    </row>
    <row r="23" spans="4:5">
      <c r="D23" s="131">
        <v>45198</v>
      </c>
      <c r="E23">
        <v>157</v>
      </c>
    </row>
    <row r="24" spans="4:5">
      <c r="D24" s="131">
        <v>45199</v>
      </c>
      <c r="E24">
        <v>150</v>
      </c>
    </row>
    <row r="26" spans="4:5">
      <c r="D26" s="131">
        <v>44835</v>
      </c>
      <c r="E26" t="s">
        <v>287</v>
      </c>
    </row>
    <row r="27" spans="4:5">
      <c r="D27" s="131">
        <v>44836</v>
      </c>
      <c r="E27">
        <v>143</v>
      </c>
    </row>
    <row r="28" spans="4:5">
      <c r="D28" s="131">
        <v>44837</v>
      </c>
      <c r="E28">
        <v>163</v>
      </c>
    </row>
    <row r="29" spans="4:5">
      <c r="D29" s="131">
        <v>44838</v>
      </c>
      <c r="E29">
        <v>113</v>
      </c>
    </row>
    <row r="30" spans="4:5">
      <c r="D30" s="131">
        <v>44839</v>
      </c>
      <c r="E30">
        <v>312</v>
      </c>
    </row>
    <row r="31" spans="4:5">
      <c r="D31" s="131">
        <v>44840</v>
      </c>
      <c r="E31">
        <v>255</v>
      </c>
    </row>
    <row r="32" spans="4:5">
      <c r="D32" s="131">
        <v>44841</v>
      </c>
      <c r="E32">
        <v>141</v>
      </c>
    </row>
    <row r="33" spans="4:5">
      <c r="D33" s="131">
        <v>44842</v>
      </c>
      <c r="E33">
        <v>135</v>
      </c>
    </row>
    <row r="34" spans="4:5">
      <c r="D34" s="131">
        <v>44843</v>
      </c>
      <c r="E34">
        <v>147</v>
      </c>
    </row>
    <row r="35" spans="4:5">
      <c r="D35" s="131">
        <v>44844</v>
      </c>
      <c r="E35">
        <v>156</v>
      </c>
    </row>
    <row r="36" spans="4:5">
      <c r="D36" s="131">
        <v>44845</v>
      </c>
      <c r="E36">
        <v>1</v>
      </c>
    </row>
    <row r="37" spans="4:5">
      <c r="D37" s="131">
        <v>44846</v>
      </c>
      <c r="E37">
        <v>1</v>
      </c>
    </row>
    <row r="38" spans="4:5">
      <c r="D38" s="131">
        <v>44847</v>
      </c>
      <c r="E38">
        <v>1</v>
      </c>
    </row>
    <row r="39" spans="4:5">
      <c r="D39" s="131">
        <v>44848</v>
      </c>
      <c r="E39">
        <v>0</v>
      </c>
    </row>
    <row r="40" spans="4:5">
      <c r="D40" s="131">
        <v>44849</v>
      </c>
      <c r="E40">
        <v>1</v>
      </c>
    </row>
    <row r="41" spans="4:5">
      <c r="D41" s="131">
        <v>44850</v>
      </c>
      <c r="E41">
        <v>2</v>
      </c>
    </row>
    <row r="42" spans="4:5">
      <c r="D42" s="131">
        <v>44851</v>
      </c>
      <c r="E42">
        <v>8</v>
      </c>
    </row>
    <row r="43" spans="4:5">
      <c r="D43" s="131">
        <v>44852</v>
      </c>
      <c r="E43">
        <v>1</v>
      </c>
    </row>
    <row r="44" spans="4:5">
      <c r="D44" s="131">
        <v>44853</v>
      </c>
      <c r="E44">
        <v>1</v>
      </c>
    </row>
    <row r="45" spans="4:5">
      <c r="D45" s="131">
        <v>44854</v>
      </c>
      <c r="E45">
        <v>1</v>
      </c>
    </row>
    <row r="46" spans="4:5">
      <c r="D46" s="131">
        <v>44855</v>
      </c>
      <c r="E46">
        <v>1</v>
      </c>
    </row>
    <row r="47" spans="4:5">
      <c r="D47" s="131">
        <v>44856</v>
      </c>
      <c r="E47">
        <v>1</v>
      </c>
    </row>
    <row r="48" spans="4:5">
      <c r="D48" s="131">
        <v>44857</v>
      </c>
      <c r="E48">
        <v>2</v>
      </c>
    </row>
    <row r="49" spans="4:5">
      <c r="D49" s="131">
        <v>44858</v>
      </c>
      <c r="E49">
        <v>23</v>
      </c>
    </row>
    <row r="50" spans="4:5">
      <c r="D50" s="131">
        <v>44859</v>
      </c>
      <c r="E50">
        <v>59</v>
      </c>
    </row>
    <row r="51" spans="4:5">
      <c r="D51" s="131">
        <v>44860</v>
      </c>
      <c r="E51">
        <v>4</v>
      </c>
    </row>
    <row r="52" spans="4:5">
      <c r="D52" s="131">
        <v>44861</v>
      </c>
      <c r="E52">
        <v>3</v>
      </c>
    </row>
    <row r="53" spans="4:5">
      <c r="D53" s="131">
        <v>44862</v>
      </c>
      <c r="E53">
        <v>3</v>
      </c>
    </row>
    <row r="54" spans="4:5">
      <c r="D54" s="131">
        <v>44863</v>
      </c>
      <c r="E54">
        <v>8</v>
      </c>
    </row>
    <row r="55" spans="4:5">
      <c r="D55" s="131">
        <v>44864</v>
      </c>
      <c r="E55">
        <v>20</v>
      </c>
    </row>
    <row r="56" spans="4:5">
      <c r="D56" s="131">
        <v>44865</v>
      </c>
      <c r="E56">
        <v>54</v>
      </c>
    </row>
    <row r="57" spans="4:5">
      <c r="D57" s="131"/>
    </row>
    <row r="58" spans="4:5">
      <c r="D58" s="131">
        <v>44866</v>
      </c>
      <c r="E58">
        <v>72</v>
      </c>
    </row>
    <row r="59" spans="4:5">
      <c r="D59" s="131">
        <v>44867</v>
      </c>
      <c r="E59">
        <v>38</v>
      </c>
    </row>
    <row r="60" spans="4:5">
      <c r="D60" s="131">
        <v>44868</v>
      </c>
      <c r="E60">
        <v>39</v>
      </c>
    </row>
    <row r="61" spans="4:5">
      <c r="D61" s="131">
        <v>44869</v>
      </c>
      <c r="E61">
        <v>48</v>
      </c>
    </row>
    <row r="62" spans="4:5">
      <c r="D62" s="131">
        <v>44870</v>
      </c>
      <c r="E62">
        <v>38</v>
      </c>
    </row>
    <row r="63" spans="4:5">
      <c r="D63" s="131">
        <v>44871</v>
      </c>
      <c r="E63">
        <v>42</v>
      </c>
    </row>
    <row r="64" spans="4:5">
      <c r="D64" s="131">
        <v>44872</v>
      </c>
      <c r="E64">
        <v>41</v>
      </c>
    </row>
    <row r="65" spans="4:7">
      <c r="D65" s="131">
        <v>44873</v>
      </c>
      <c r="E65">
        <v>34</v>
      </c>
    </row>
    <row r="66" spans="4:7">
      <c r="D66" s="131">
        <v>44874</v>
      </c>
      <c r="E66">
        <v>17</v>
      </c>
    </row>
    <row r="67" spans="4:7">
      <c r="D67" s="131">
        <v>44875</v>
      </c>
      <c r="E67">
        <v>13</v>
      </c>
    </row>
    <row r="68" spans="4:7">
      <c r="D68" s="131">
        <v>44876</v>
      </c>
      <c r="E68">
        <v>5</v>
      </c>
    </row>
    <row r="69" spans="4:7">
      <c r="D69" s="131">
        <v>44877</v>
      </c>
      <c r="E69">
        <v>8</v>
      </c>
    </row>
    <row r="70" spans="4:7">
      <c r="D70" s="131">
        <v>44878</v>
      </c>
      <c r="E70">
        <v>13</v>
      </c>
    </row>
    <row r="71" spans="4:7">
      <c r="D71" s="131">
        <v>44879</v>
      </c>
      <c r="E71">
        <v>9</v>
      </c>
    </row>
    <row r="72" spans="4:7">
      <c r="D72" s="131">
        <v>44880</v>
      </c>
      <c r="E72">
        <v>5</v>
      </c>
    </row>
    <row r="73" spans="4:7">
      <c r="D73" s="131">
        <v>44881</v>
      </c>
      <c r="E73">
        <v>9</v>
      </c>
    </row>
    <row r="74" spans="4:7">
      <c r="D74" s="131">
        <v>44882</v>
      </c>
      <c r="E74">
        <v>16</v>
      </c>
    </row>
    <row r="75" spans="4:7">
      <c r="D75" s="131">
        <v>44883</v>
      </c>
      <c r="E75">
        <v>7</v>
      </c>
    </row>
    <row r="76" spans="4:7">
      <c r="D76" s="131">
        <v>44884</v>
      </c>
      <c r="E76">
        <v>6</v>
      </c>
    </row>
    <row r="77" spans="4:7">
      <c r="D77" s="131">
        <v>44885</v>
      </c>
      <c r="E77">
        <v>7</v>
      </c>
      <c r="G77">
        <v>72</v>
      </c>
    </row>
    <row r="78" spans="4:7">
      <c r="D78" s="131">
        <v>44886</v>
      </c>
      <c r="E78">
        <v>10</v>
      </c>
    </row>
    <row r="79" spans="4:7">
      <c r="D79" s="131">
        <v>44887</v>
      </c>
      <c r="E79">
        <v>9</v>
      </c>
    </row>
    <row r="80" spans="4:7">
      <c r="D80" s="131">
        <v>44888</v>
      </c>
      <c r="E80">
        <v>20</v>
      </c>
    </row>
    <row r="81" spans="4:5">
      <c r="D81" s="131">
        <v>44889</v>
      </c>
      <c r="E81">
        <v>36</v>
      </c>
    </row>
    <row r="82" spans="4:5">
      <c r="D82" s="131">
        <v>44890</v>
      </c>
      <c r="E82">
        <v>20</v>
      </c>
    </row>
    <row r="83" spans="4:5">
      <c r="D83" s="131">
        <v>44891</v>
      </c>
      <c r="E83">
        <v>41</v>
      </c>
    </row>
    <row r="84" spans="4:5">
      <c r="D84" s="131">
        <v>44892</v>
      </c>
      <c r="E84">
        <v>22</v>
      </c>
    </row>
    <row r="85" spans="4:5">
      <c r="D85" s="131">
        <v>44893</v>
      </c>
      <c r="E85">
        <v>25</v>
      </c>
    </row>
    <row r="86" spans="4:5">
      <c r="D86" s="131">
        <v>44894</v>
      </c>
      <c r="E86">
        <v>39</v>
      </c>
    </row>
    <row r="87" spans="4:5">
      <c r="D87" s="131">
        <v>44895</v>
      </c>
      <c r="E87">
        <v>31</v>
      </c>
    </row>
    <row r="88" spans="4:5">
      <c r="D88" s="131"/>
    </row>
    <row r="89" spans="4:5">
      <c r="D89" s="131">
        <v>44896</v>
      </c>
      <c r="E89">
        <v>53</v>
      </c>
    </row>
    <row r="90" spans="4:5">
      <c r="D90" s="131">
        <v>44897</v>
      </c>
      <c r="E90">
        <v>33</v>
      </c>
    </row>
    <row r="91" spans="4:5">
      <c r="D91" s="131">
        <v>44898</v>
      </c>
      <c r="E91">
        <v>3</v>
      </c>
    </row>
    <row r="92" spans="4:5">
      <c r="D92" s="131">
        <v>44899</v>
      </c>
      <c r="E92">
        <v>21</v>
      </c>
    </row>
    <row r="93" spans="4:5">
      <c r="D93" s="131">
        <v>44900</v>
      </c>
      <c r="E93">
        <v>33</v>
      </c>
    </row>
    <row r="94" spans="4:5">
      <c r="D94" s="131">
        <v>44901</v>
      </c>
      <c r="E94">
        <v>51</v>
      </c>
    </row>
    <row r="95" spans="4:5">
      <c r="D95" s="131">
        <v>44902</v>
      </c>
      <c r="E95">
        <v>39</v>
      </c>
    </row>
    <row r="96" spans="4:5">
      <c r="D96" s="131">
        <v>44903</v>
      </c>
      <c r="E96">
        <v>54</v>
      </c>
    </row>
    <row r="97" spans="4:5">
      <c r="D97" s="131">
        <v>44904</v>
      </c>
      <c r="E97">
        <v>35</v>
      </c>
    </row>
    <row r="98" spans="4:5">
      <c r="D98" s="131">
        <v>44905</v>
      </c>
      <c r="E98">
        <v>32</v>
      </c>
    </row>
    <row r="99" spans="4:5">
      <c r="D99" s="131">
        <v>44906</v>
      </c>
      <c r="E99">
        <v>29</v>
      </c>
    </row>
    <row r="100" spans="4:5">
      <c r="D100" s="131">
        <v>44907</v>
      </c>
      <c r="E100">
        <v>49</v>
      </c>
    </row>
    <row r="101" spans="4:5">
      <c r="D101" s="131">
        <v>44908</v>
      </c>
      <c r="E101">
        <v>39</v>
      </c>
    </row>
    <row r="102" spans="4:5">
      <c r="D102" s="131">
        <v>44909</v>
      </c>
      <c r="E102">
        <v>64</v>
      </c>
    </row>
    <row r="103" spans="4:5">
      <c r="D103" s="131">
        <v>44910</v>
      </c>
      <c r="E103">
        <v>63</v>
      </c>
    </row>
    <row r="104" spans="4:5">
      <c r="D104" s="131">
        <v>44911</v>
      </c>
      <c r="E104">
        <v>45</v>
      </c>
    </row>
    <row r="105" spans="4:5">
      <c r="D105" s="131">
        <v>44912</v>
      </c>
      <c r="E105">
        <v>27</v>
      </c>
    </row>
    <row r="106" spans="4:5">
      <c r="D106" s="131">
        <v>44913</v>
      </c>
      <c r="E106">
        <v>36</v>
      </c>
    </row>
    <row r="107" spans="4:5">
      <c r="D107" s="131">
        <v>44914</v>
      </c>
      <c r="E107">
        <v>75</v>
      </c>
    </row>
    <row r="108" spans="4:5">
      <c r="D108" s="131">
        <v>44915</v>
      </c>
      <c r="E108">
        <v>83</v>
      </c>
    </row>
    <row r="109" spans="4:5">
      <c r="D109" s="131">
        <v>44916</v>
      </c>
      <c r="E109">
        <v>33</v>
      </c>
    </row>
    <row r="110" spans="4:5">
      <c r="D110" s="131">
        <v>44917</v>
      </c>
      <c r="E110">
        <v>65</v>
      </c>
    </row>
    <row r="111" spans="4:5">
      <c r="D111" s="131">
        <v>44918</v>
      </c>
      <c r="E111">
        <v>83</v>
      </c>
    </row>
    <row r="112" spans="4:5">
      <c r="D112" s="131">
        <v>44919</v>
      </c>
      <c r="E112">
        <v>35</v>
      </c>
    </row>
    <row r="113" spans="4:5">
      <c r="D113" s="131">
        <v>44920</v>
      </c>
      <c r="E113">
        <v>0</v>
      </c>
    </row>
    <row r="114" spans="4:5">
      <c r="D114" s="131">
        <v>44921</v>
      </c>
      <c r="E114">
        <v>66</v>
      </c>
    </row>
    <row r="115" spans="4:5">
      <c r="D115" s="131">
        <v>44922</v>
      </c>
      <c r="E115">
        <v>75</v>
      </c>
    </row>
    <row r="116" spans="4:5">
      <c r="D116" s="131">
        <v>44923</v>
      </c>
      <c r="E116">
        <v>28</v>
      </c>
    </row>
    <row r="117" spans="4:5">
      <c r="D117" s="131">
        <v>44924</v>
      </c>
      <c r="E117">
        <v>75</v>
      </c>
    </row>
    <row r="118" spans="4:5">
      <c r="D118" s="131">
        <v>44925</v>
      </c>
      <c r="E118">
        <v>8</v>
      </c>
    </row>
    <row r="119" spans="4:5">
      <c r="D119" s="131">
        <v>44926</v>
      </c>
      <c r="E119">
        <v>2</v>
      </c>
    </row>
    <row r="120" spans="4:5">
      <c r="D120" s="131"/>
    </row>
    <row r="121" spans="4:5">
      <c r="D121" s="131"/>
    </row>
    <row r="122" spans="4:5">
      <c r="D122" s="131">
        <v>44928</v>
      </c>
      <c r="E122">
        <v>58</v>
      </c>
    </row>
    <row r="123" spans="4:5">
      <c r="D123" s="131">
        <v>44929</v>
      </c>
      <c r="E123">
        <v>21</v>
      </c>
    </row>
    <row r="124" spans="4:5">
      <c r="D124" s="131">
        <v>44930</v>
      </c>
      <c r="E124">
        <v>30</v>
      </c>
    </row>
    <row r="125" spans="4:5">
      <c r="D125" s="131">
        <v>44931</v>
      </c>
      <c r="E125">
        <v>49</v>
      </c>
    </row>
    <row r="126" spans="4:5">
      <c r="D126" s="131">
        <v>44932</v>
      </c>
      <c r="E126">
        <v>49</v>
      </c>
    </row>
    <row r="127" spans="4:5">
      <c r="D127" s="131">
        <v>44933</v>
      </c>
      <c r="E127">
        <v>42</v>
      </c>
    </row>
    <row r="128" spans="4:5">
      <c r="D128" s="131">
        <v>44934</v>
      </c>
      <c r="E128">
        <v>29</v>
      </c>
    </row>
    <row r="129" spans="4:5">
      <c r="D129" s="131">
        <v>44935</v>
      </c>
      <c r="E129">
        <v>73</v>
      </c>
    </row>
    <row r="130" spans="4:5">
      <c r="D130" s="131">
        <v>44936</v>
      </c>
      <c r="E130">
        <v>60</v>
      </c>
    </row>
    <row r="131" spans="4:5">
      <c r="D131" s="131">
        <v>44937</v>
      </c>
      <c r="E131">
        <v>43</v>
      </c>
    </row>
    <row r="132" spans="4:5">
      <c r="D132" s="131">
        <v>44938</v>
      </c>
      <c r="E132">
        <v>96</v>
      </c>
    </row>
    <row r="133" spans="4:5">
      <c r="D133" s="131">
        <v>44939</v>
      </c>
      <c r="E133">
        <v>44</v>
      </c>
    </row>
    <row r="134" spans="4:5">
      <c r="D134" s="131">
        <v>44940</v>
      </c>
      <c r="E134">
        <v>51</v>
      </c>
    </row>
    <row r="135" spans="4:5">
      <c r="D135" s="131">
        <v>44941</v>
      </c>
      <c r="E135">
        <v>53</v>
      </c>
    </row>
    <row r="136" spans="4:5">
      <c r="D136" s="131">
        <v>44942</v>
      </c>
      <c r="E136">
        <v>80</v>
      </c>
    </row>
    <row r="137" spans="4:5">
      <c r="D137" s="131">
        <v>44943</v>
      </c>
      <c r="E137">
        <v>98</v>
      </c>
    </row>
    <row r="138" spans="4:5">
      <c r="D138" s="131">
        <v>44944</v>
      </c>
      <c r="E138">
        <v>34</v>
      </c>
    </row>
    <row r="139" spans="4:5">
      <c r="D139" s="131">
        <v>44945</v>
      </c>
      <c r="E139">
        <v>65</v>
      </c>
    </row>
    <row r="140" spans="4:5">
      <c r="D140" s="131">
        <v>44946</v>
      </c>
      <c r="E140">
        <v>43</v>
      </c>
    </row>
    <row r="141" spans="4:5">
      <c r="D141" s="131">
        <v>44947</v>
      </c>
      <c r="E141">
        <v>31</v>
      </c>
    </row>
    <row r="142" spans="4:5">
      <c r="D142" s="131">
        <v>44948</v>
      </c>
      <c r="E142">
        <v>47</v>
      </c>
    </row>
    <row r="143" spans="4:5">
      <c r="D143" s="131">
        <v>44949</v>
      </c>
      <c r="E143">
        <v>57</v>
      </c>
    </row>
    <row r="144" spans="4:5">
      <c r="D144" s="131">
        <v>44950</v>
      </c>
      <c r="E144">
        <v>11</v>
      </c>
    </row>
    <row r="145" spans="4:5">
      <c r="D145" s="131">
        <v>44951</v>
      </c>
      <c r="E145">
        <v>8</v>
      </c>
    </row>
    <row r="146" spans="4:5">
      <c r="D146" s="131">
        <v>44952</v>
      </c>
      <c r="E146">
        <v>22</v>
      </c>
    </row>
    <row r="147" spans="4:5">
      <c r="D147" s="131">
        <v>44953</v>
      </c>
      <c r="E147">
        <v>9</v>
      </c>
    </row>
    <row r="148" spans="4:5">
      <c r="D148" s="131">
        <v>44954</v>
      </c>
      <c r="E148">
        <v>3</v>
      </c>
    </row>
    <row r="149" spans="4:5">
      <c r="D149" s="131">
        <v>44955</v>
      </c>
      <c r="E149">
        <v>1</v>
      </c>
    </row>
    <row r="150" spans="4:5">
      <c r="D150" s="131">
        <v>44956</v>
      </c>
      <c r="E150">
        <v>20</v>
      </c>
    </row>
    <row r="151" spans="4:5">
      <c r="D151" s="131">
        <v>44957</v>
      </c>
      <c r="E151">
        <v>1</v>
      </c>
    </row>
    <row r="152" spans="4:5">
      <c r="D152" s="131"/>
    </row>
    <row r="153" spans="4:5">
      <c r="D153" s="131">
        <v>44958</v>
      </c>
      <c r="E153">
        <v>4</v>
      </c>
    </row>
    <row r="154" spans="4:5">
      <c r="D154" s="131">
        <v>44959</v>
      </c>
      <c r="E154">
        <v>10</v>
      </c>
    </row>
    <row r="155" spans="4:5">
      <c r="D155" s="131">
        <v>44960</v>
      </c>
      <c r="E155">
        <v>17</v>
      </c>
    </row>
    <row r="156" spans="4:5">
      <c r="D156" s="131">
        <v>44961</v>
      </c>
      <c r="E156">
        <v>11</v>
      </c>
    </row>
    <row r="157" spans="4:5">
      <c r="D157" s="131">
        <v>44962</v>
      </c>
      <c r="E157">
        <v>14</v>
      </c>
    </row>
    <row r="158" spans="4:5">
      <c r="D158" s="131">
        <v>44963</v>
      </c>
      <c r="E158">
        <v>33</v>
      </c>
    </row>
    <row r="159" spans="4:5">
      <c r="D159" s="131">
        <v>44964</v>
      </c>
      <c r="E159">
        <v>21</v>
      </c>
    </row>
    <row r="160" spans="4:5">
      <c r="D160" s="131">
        <v>44965</v>
      </c>
      <c r="E160">
        <v>20</v>
      </c>
    </row>
    <row r="161" spans="4:5">
      <c r="D161" s="131">
        <v>44966</v>
      </c>
      <c r="E161">
        <v>57</v>
      </c>
    </row>
    <row r="162" spans="4:5">
      <c r="D162" s="131">
        <v>44967</v>
      </c>
      <c r="E162">
        <v>15</v>
      </c>
    </row>
    <row r="163" spans="4:5">
      <c r="D163" s="131">
        <v>44968</v>
      </c>
      <c r="E163">
        <v>21</v>
      </c>
    </row>
    <row r="164" spans="4:5">
      <c r="D164" s="131">
        <v>44969</v>
      </c>
      <c r="E164">
        <v>27</v>
      </c>
    </row>
    <row r="165" spans="4:5">
      <c r="D165" s="131">
        <v>44970</v>
      </c>
      <c r="E165">
        <v>21</v>
      </c>
    </row>
    <row r="166" spans="4:5">
      <c r="D166" s="131">
        <v>44971</v>
      </c>
      <c r="E166">
        <v>25</v>
      </c>
    </row>
    <row r="167" spans="4:5">
      <c r="D167" s="131">
        <v>44972</v>
      </c>
      <c r="E167">
        <v>10</v>
      </c>
    </row>
    <row r="168" spans="4:5">
      <c r="D168" s="131">
        <v>44973</v>
      </c>
      <c r="E168">
        <v>32</v>
      </c>
    </row>
    <row r="169" spans="4:5">
      <c r="D169" s="131">
        <v>44974</v>
      </c>
      <c r="E169">
        <v>17</v>
      </c>
    </row>
    <row r="170" spans="4:5">
      <c r="D170" s="131">
        <v>44975</v>
      </c>
      <c r="E170">
        <v>24</v>
      </c>
    </row>
    <row r="171" spans="4:5">
      <c r="D171" s="131">
        <v>44976</v>
      </c>
      <c r="E171">
        <v>13</v>
      </c>
    </row>
    <row r="172" spans="4:5">
      <c r="D172" s="131">
        <v>44977</v>
      </c>
      <c r="E172">
        <v>28</v>
      </c>
    </row>
    <row r="173" spans="4:5">
      <c r="D173" s="131">
        <v>44978</v>
      </c>
      <c r="E173">
        <v>62</v>
      </c>
    </row>
    <row r="174" spans="4:5">
      <c r="D174" s="131">
        <v>44979</v>
      </c>
      <c r="E174">
        <v>16</v>
      </c>
    </row>
    <row r="175" spans="4:5">
      <c r="D175" s="131">
        <v>44980</v>
      </c>
      <c r="E175">
        <v>56</v>
      </c>
    </row>
    <row r="176" spans="4:5">
      <c r="D176" s="131">
        <v>44981</v>
      </c>
      <c r="E176">
        <v>18</v>
      </c>
    </row>
    <row r="177" spans="4:5">
      <c r="D177" s="131">
        <v>44982</v>
      </c>
      <c r="E177">
        <v>10</v>
      </c>
    </row>
    <row r="178" spans="4:5">
      <c r="D178" s="131">
        <v>44983</v>
      </c>
      <c r="E178">
        <v>8</v>
      </c>
    </row>
    <row r="179" spans="4:5">
      <c r="D179" s="131">
        <v>44984</v>
      </c>
      <c r="E179">
        <v>28</v>
      </c>
    </row>
    <row r="180" spans="4:5">
      <c r="D180" s="131">
        <v>44985</v>
      </c>
      <c r="E180">
        <v>22</v>
      </c>
    </row>
    <row r="181" spans="4:5">
      <c r="D181" s="131"/>
    </row>
    <row r="182" spans="4:5">
      <c r="D182" s="131">
        <v>44986</v>
      </c>
      <c r="E182">
        <v>12</v>
      </c>
    </row>
    <row r="183" spans="4:5">
      <c r="D183" s="131">
        <v>44987</v>
      </c>
      <c r="E183">
        <v>17</v>
      </c>
    </row>
    <row r="184" spans="4:5">
      <c r="D184" s="131">
        <v>44988</v>
      </c>
      <c r="E184">
        <v>19</v>
      </c>
    </row>
    <row r="185" spans="4:5">
      <c r="D185" s="131">
        <v>44989</v>
      </c>
      <c r="E185">
        <v>21</v>
      </c>
    </row>
    <row r="186" spans="4:5">
      <c r="D186" s="131">
        <v>44990</v>
      </c>
      <c r="E186">
        <v>24</v>
      </c>
    </row>
    <row r="187" spans="4:5">
      <c r="D187" s="131">
        <v>44991</v>
      </c>
      <c r="E187">
        <v>45</v>
      </c>
    </row>
    <row r="188" spans="4:5">
      <c r="D188" s="131">
        <v>44992</v>
      </c>
      <c r="E188">
        <v>44</v>
      </c>
    </row>
    <row r="189" spans="4:5">
      <c r="D189" s="131">
        <v>44993</v>
      </c>
      <c r="E189">
        <v>24</v>
      </c>
    </row>
    <row r="190" spans="4:5">
      <c r="D190" s="131">
        <v>44994</v>
      </c>
      <c r="E190">
        <v>50</v>
      </c>
    </row>
    <row r="191" spans="4:5">
      <c r="D191" s="131">
        <v>44995</v>
      </c>
      <c r="E191">
        <v>21</v>
      </c>
    </row>
    <row r="192" spans="4:5">
      <c r="D192" s="131">
        <v>44996</v>
      </c>
      <c r="E192">
        <v>25</v>
      </c>
    </row>
    <row r="193" spans="4:5">
      <c r="D193" s="131">
        <v>44997</v>
      </c>
      <c r="E193">
        <v>38</v>
      </c>
    </row>
    <row r="194" spans="4:5">
      <c r="D194" s="131">
        <v>44998</v>
      </c>
      <c r="E194">
        <v>42</v>
      </c>
    </row>
    <row r="195" spans="4:5">
      <c r="D195" s="131">
        <v>44999</v>
      </c>
      <c r="E195">
        <v>24</v>
      </c>
    </row>
    <row r="196" spans="4:5">
      <c r="D196" s="131">
        <v>45000</v>
      </c>
      <c r="E196">
        <v>45</v>
      </c>
    </row>
    <row r="197" spans="4:5">
      <c r="D197" s="131">
        <v>45001</v>
      </c>
      <c r="E197">
        <v>26</v>
      </c>
    </row>
    <row r="198" spans="4:5">
      <c r="D198" s="131">
        <v>45002</v>
      </c>
      <c r="E198">
        <v>19</v>
      </c>
    </row>
    <row r="199" spans="4:5">
      <c r="D199" s="131">
        <v>45003</v>
      </c>
      <c r="E199">
        <v>52</v>
      </c>
    </row>
    <row r="200" spans="4:5">
      <c r="D200" s="131">
        <v>45004</v>
      </c>
      <c r="E200">
        <v>29</v>
      </c>
    </row>
    <row r="201" spans="4:5">
      <c r="D201" s="131">
        <v>45005</v>
      </c>
      <c r="E201">
        <v>40</v>
      </c>
    </row>
    <row r="202" spans="4:5">
      <c r="D202" s="131">
        <v>45006</v>
      </c>
      <c r="E202">
        <v>25</v>
      </c>
    </row>
    <row r="203" spans="4:5">
      <c r="D203" s="131">
        <v>45007</v>
      </c>
      <c r="E203">
        <v>13</v>
      </c>
    </row>
    <row r="204" spans="4:5">
      <c r="D204" s="131">
        <v>45008</v>
      </c>
      <c r="E204">
        <v>38</v>
      </c>
    </row>
    <row r="205" spans="4:5">
      <c r="D205" s="131">
        <v>45009</v>
      </c>
      <c r="E205">
        <v>12</v>
      </c>
    </row>
    <row r="206" spans="4:5">
      <c r="D206" s="131">
        <v>45010</v>
      </c>
      <c r="E206">
        <v>22</v>
      </c>
    </row>
    <row r="207" spans="4:5">
      <c r="D207" s="131">
        <v>45011</v>
      </c>
      <c r="E207">
        <v>4</v>
      </c>
    </row>
    <row r="208" spans="4:5">
      <c r="D208" s="131">
        <v>45012</v>
      </c>
      <c r="E208">
        <v>14</v>
      </c>
    </row>
    <row r="209" spans="4:5">
      <c r="D209" s="131">
        <v>45013</v>
      </c>
      <c r="E209">
        <v>36</v>
      </c>
    </row>
    <row r="210" spans="4:5">
      <c r="D210" s="131">
        <v>45014</v>
      </c>
      <c r="E210">
        <v>13</v>
      </c>
    </row>
    <row r="211" spans="4:5">
      <c r="D211" s="131">
        <v>45015</v>
      </c>
      <c r="E211">
        <v>24</v>
      </c>
    </row>
    <row r="212" spans="4:5">
      <c r="D212" s="131">
        <v>45016</v>
      </c>
      <c r="E212">
        <v>23</v>
      </c>
    </row>
    <row r="213" spans="4:5">
      <c r="D213" s="131"/>
    </row>
    <row r="214" spans="4:5">
      <c r="D214" s="131">
        <v>45017</v>
      </c>
      <c r="E214">
        <v>19</v>
      </c>
    </row>
    <row r="215" spans="4:5">
      <c r="D215" s="131">
        <v>45018</v>
      </c>
      <c r="E215">
        <v>17</v>
      </c>
    </row>
    <row r="216" spans="4:5">
      <c r="D216" s="131">
        <v>45019</v>
      </c>
      <c r="E216">
        <v>24</v>
      </c>
    </row>
    <row r="217" spans="4:5">
      <c r="D217" s="131">
        <v>45020</v>
      </c>
      <c r="E217">
        <v>26</v>
      </c>
    </row>
    <row r="218" spans="4:5">
      <c r="D218" s="131">
        <v>45021</v>
      </c>
      <c r="E218">
        <v>10</v>
      </c>
    </row>
    <row r="219" spans="4:5">
      <c r="D219" s="131">
        <v>45022</v>
      </c>
      <c r="E219">
        <v>16</v>
      </c>
    </row>
    <row r="220" spans="4:5">
      <c r="D220" s="131">
        <v>45023</v>
      </c>
      <c r="E220">
        <v>14</v>
      </c>
    </row>
    <row r="221" spans="4:5">
      <c r="D221" s="131">
        <v>45024</v>
      </c>
      <c r="E221">
        <v>11</v>
      </c>
    </row>
    <row r="222" spans="4:5">
      <c r="D222" s="131">
        <v>45025</v>
      </c>
      <c r="E222">
        <v>5</v>
      </c>
    </row>
    <row r="223" spans="4:5">
      <c r="D223" s="131">
        <v>45026</v>
      </c>
      <c r="E223">
        <v>23</v>
      </c>
    </row>
    <row r="224" spans="4:5">
      <c r="D224" s="131">
        <v>45027</v>
      </c>
      <c r="E224">
        <v>19</v>
      </c>
    </row>
    <row r="225" spans="4:5">
      <c r="D225" s="131">
        <v>45028</v>
      </c>
      <c r="E225">
        <v>16</v>
      </c>
    </row>
    <row r="226" spans="4:5">
      <c r="D226" s="131">
        <v>45029</v>
      </c>
      <c r="E226">
        <v>32</v>
      </c>
    </row>
    <row r="227" spans="4:5">
      <c r="D227" s="131">
        <v>45030</v>
      </c>
      <c r="E227">
        <v>21</v>
      </c>
    </row>
    <row r="228" spans="4:5">
      <c r="D228" s="131">
        <v>45031</v>
      </c>
      <c r="E228">
        <v>10</v>
      </c>
    </row>
    <row r="229" spans="4:5">
      <c r="D229" s="131">
        <v>45032</v>
      </c>
      <c r="E229">
        <v>12</v>
      </c>
    </row>
    <row r="230" spans="4:5">
      <c r="D230" s="131">
        <v>45033</v>
      </c>
      <c r="E230">
        <v>23</v>
      </c>
    </row>
    <row r="231" spans="4:5">
      <c r="D231" s="131">
        <v>45034</v>
      </c>
      <c r="E231">
        <v>42</v>
      </c>
    </row>
    <row r="232" spans="4:5">
      <c r="D232" s="131">
        <v>45035</v>
      </c>
      <c r="E232">
        <v>15</v>
      </c>
    </row>
    <row r="233" spans="4:5">
      <c r="D233" s="131">
        <v>45036</v>
      </c>
      <c r="E233">
        <v>35</v>
      </c>
    </row>
    <row r="234" spans="4:5">
      <c r="D234" s="131">
        <v>45037</v>
      </c>
      <c r="E234">
        <v>14</v>
      </c>
    </row>
    <row r="235" spans="4:5">
      <c r="D235" s="131">
        <v>45038</v>
      </c>
      <c r="E235">
        <v>17</v>
      </c>
    </row>
    <row r="236" spans="4:5">
      <c r="D236" s="131">
        <v>45039</v>
      </c>
      <c r="E236">
        <v>21</v>
      </c>
    </row>
    <row r="237" spans="4:5">
      <c r="D237" s="131">
        <v>45040</v>
      </c>
      <c r="E237">
        <v>18</v>
      </c>
    </row>
    <row r="238" spans="4:5">
      <c r="D238" s="131">
        <v>45041</v>
      </c>
      <c r="E238">
        <v>37</v>
      </c>
    </row>
    <row r="239" spans="4:5">
      <c r="D239" s="131">
        <v>45042</v>
      </c>
      <c r="E239">
        <v>49</v>
      </c>
    </row>
    <row r="240" spans="4:5">
      <c r="D240" s="131">
        <v>45043</v>
      </c>
      <c r="E240">
        <v>38</v>
      </c>
    </row>
    <row r="241" spans="4:5">
      <c r="D241" s="131">
        <v>45044</v>
      </c>
      <c r="E241">
        <v>12</v>
      </c>
    </row>
    <row r="242" spans="4:5">
      <c r="D242" s="131">
        <v>45045</v>
      </c>
      <c r="E242">
        <v>22</v>
      </c>
    </row>
    <row r="243" spans="4:5">
      <c r="D243" s="131">
        <v>45046</v>
      </c>
      <c r="E243">
        <v>33</v>
      </c>
    </row>
    <row r="245" spans="4:5">
      <c r="D245" s="131">
        <v>45047</v>
      </c>
      <c r="E245">
        <v>26</v>
      </c>
    </row>
    <row r="246" spans="4:5">
      <c r="D246" s="131">
        <v>45048</v>
      </c>
      <c r="E246">
        <v>30</v>
      </c>
    </row>
    <row r="247" spans="4:5">
      <c r="D247" s="131">
        <v>45049</v>
      </c>
      <c r="E247">
        <v>45</v>
      </c>
    </row>
    <row r="248" spans="4:5">
      <c r="D248" s="131">
        <v>45050</v>
      </c>
      <c r="E248">
        <v>34</v>
      </c>
    </row>
    <row r="249" spans="4:5">
      <c r="D249" s="131">
        <v>45051</v>
      </c>
      <c r="E249">
        <v>26</v>
      </c>
    </row>
    <row r="250" spans="4:5">
      <c r="D250" s="131">
        <v>45052</v>
      </c>
      <c r="E250">
        <v>56</v>
      </c>
    </row>
    <row r="251" spans="4:5">
      <c r="D251" s="131">
        <v>45053</v>
      </c>
      <c r="E251">
        <v>39</v>
      </c>
    </row>
    <row r="252" spans="4:5">
      <c r="D252" s="131">
        <v>45054</v>
      </c>
      <c r="E252">
        <v>38</v>
      </c>
    </row>
    <row r="253" spans="4:5">
      <c r="D253" s="131">
        <v>45055</v>
      </c>
      <c r="E253">
        <v>33</v>
      </c>
    </row>
    <row r="254" spans="4:5">
      <c r="D254" s="131">
        <v>45056</v>
      </c>
      <c r="E254">
        <v>35</v>
      </c>
    </row>
    <row r="255" spans="4:5">
      <c r="D255" s="131">
        <v>45057</v>
      </c>
      <c r="E255">
        <v>78</v>
      </c>
    </row>
    <row r="256" spans="4:5">
      <c r="D256" s="131">
        <v>45058</v>
      </c>
      <c r="E256">
        <v>20</v>
      </c>
    </row>
    <row r="257" spans="4:5">
      <c r="D257" s="131">
        <v>45059</v>
      </c>
      <c r="E257">
        <v>17</v>
      </c>
    </row>
    <row r="258" spans="4:5">
      <c r="D258" s="131">
        <v>45060</v>
      </c>
      <c r="E258">
        <v>35</v>
      </c>
    </row>
    <row r="259" spans="4:5">
      <c r="D259" s="131">
        <v>45061</v>
      </c>
      <c r="E259">
        <v>61</v>
      </c>
    </row>
    <row r="260" spans="4:5">
      <c r="D260" s="131">
        <v>45062</v>
      </c>
      <c r="E260">
        <v>34</v>
      </c>
    </row>
    <row r="261" spans="4:5">
      <c r="D261" s="131">
        <v>45063</v>
      </c>
      <c r="E261">
        <v>15</v>
      </c>
    </row>
    <row r="262" spans="4:5">
      <c r="D262" s="131">
        <v>45064</v>
      </c>
      <c r="E262">
        <v>17</v>
      </c>
    </row>
    <row r="263" spans="4:5">
      <c r="D263" s="131">
        <v>45065</v>
      </c>
      <c r="E263">
        <v>15</v>
      </c>
    </row>
    <row r="264" spans="4:5">
      <c r="D264" s="131">
        <v>45066</v>
      </c>
      <c r="E264">
        <v>24</v>
      </c>
    </row>
    <row r="265" spans="4:5">
      <c r="D265" s="131">
        <v>45067</v>
      </c>
      <c r="E265">
        <v>12</v>
      </c>
    </row>
    <row r="266" spans="4:5">
      <c r="D266" s="131">
        <v>45068</v>
      </c>
      <c r="E266">
        <v>16</v>
      </c>
    </row>
    <row r="267" spans="4:5">
      <c r="D267" s="131">
        <v>45069</v>
      </c>
      <c r="E267">
        <v>27</v>
      </c>
    </row>
    <row r="268" spans="4:5">
      <c r="D268" s="131">
        <v>45070</v>
      </c>
      <c r="E268">
        <v>10</v>
      </c>
    </row>
    <row r="269" spans="4:5">
      <c r="D269" s="131">
        <v>45071</v>
      </c>
      <c r="E269">
        <v>25</v>
      </c>
    </row>
    <row r="270" spans="4:5">
      <c r="D270" s="131">
        <v>45072</v>
      </c>
      <c r="E270">
        <v>16</v>
      </c>
    </row>
    <row r="271" spans="4:5">
      <c r="D271" s="131">
        <v>45073</v>
      </c>
      <c r="E271">
        <v>14</v>
      </c>
    </row>
    <row r="272" spans="4:5">
      <c r="D272" s="131">
        <v>45074</v>
      </c>
      <c r="E272">
        <v>18</v>
      </c>
    </row>
    <row r="273" spans="4:5">
      <c r="D273" s="131">
        <v>45075</v>
      </c>
      <c r="E273">
        <v>17</v>
      </c>
    </row>
    <row r="274" spans="4:5">
      <c r="D274" s="131">
        <v>45076</v>
      </c>
      <c r="E274">
        <v>19</v>
      </c>
    </row>
    <row r="275" spans="4:5">
      <c r="D275" s="131">
        <v>45077</v>
      </c>
      <c r="E275">
        <v>17</v>
      </c>
    </row>
    <row r="276" spans="4:5">
      <c r="D276" s="131"/>
    </row>
    <row r="277" spans="4:5">
      <c r="D277" s="131">
        <v>45078</v>
      </c>
      <c r="E277">
        <v>13</v>
      </c>
    </row>
    <row r="278" spans="4:5">
      <c r="D278" s="131">
        <v>45079</v>
      </c>
      <c r="E278">
        <v>11</v>
      </c>
    </row>
    <row r="279" spans="4:5">
      <c r="D279" s="131">
        <v>45080</v>
      </c>
      <c r="E279">
        <v>11</v>
      </c>
    </row>
    <row r="280" spans="4:5">
      <c r="D280" s="131">
        <v>45081</v>
      </c>
      <c r="E280">
        <v>18</v>
      </c>
    </row>
    <row r="281" spans="4:5">
      <c r="D281" s="131">
        <v>45082</v>
      </c>
      <c r="E281">
        <v>42</v>
      </c>
    </row>
    <row r="282" spans="4:5">
      <c r="D282" s="131">
        <v>45083</v>
      </c>
      <c r="E282">
        <v>24</v>
      </c>
    </row>
    <row r="283" spans="4:5">
      <c r="D283" s="131">
        <v>45084</v>
      </c>
      <c r="E283">
        <v>33</v>
      </c>
    </row>
    <row r="284" spans="4:5">
      <c r="D284" s="131">
        <v>45085</v>
      </c>
      <c r="E284">
        <v>32</v>
      </c>
    </row>
    <row r="285" spans="4:5">
      <c r="D285" s="131">
        <v>45086</v>
      </c>
      <c r="E285">
        <v>25</v>
      </c>
    </row>
    <row r="286" spans="4:5">
      <c r="D286" s="131">
        <v>45087</v>
      </c>
      <c r="E286">
        <v>19</v>
      </c>
    </row>
    <row r="287" spans="4:5">
      <c r="D287" s="131">
        <v>45088</v>
      </c>
      <c r="E287">
        <v>26</v>
      </c>
    </row>
    <row r="288" spans="4:5">
      <c r="D288" s="131">
        <v>45089</v>
      </c>
      <c r="E288">
        <v>44</v>
      </c>
    </row>
    <row r="289" spans="4:5">
      <c r="D289" s="131">
        <v>45090</v>
      </c>
      <c r="E289">
        <v>33</v>
      </c>
    </row>
    <row r="290" spans="4:5">
      <c r="D290" s="131">
        <v>45091</v>
      </c>
      <c r="E290">
        <v>37</v>
      </c>
    </row>
    <row r="291" spans="4:5">
      <c r="D291" s="131">
        <v>45092</v>
      </c>
      <c r="E291">
        <v>19</v>
      </c>
    </row>
    <row r="292" spans="4:5">
      <c r="D292" s="131">
        <v>45093</v>
      </c>
      <c r="E292">
        <v>21</v>
      </c>
    </row>
    <row r="293" spans="4:5">
      <c r="D293" s="131">
        <v>45094</v>
      </c>
      <c r="E293">
        <v>9</v>
      </c>
    </row>
    <row r="294" spans="4:5">
      <c r="D294" s="131">
        <v>45095</v>
      </c>
      <c r="E294">
        <v>18</v>
      </c>
    </row>
    <row r="295" spans="4:5">
      <c r="D295" s="131">
        <v>45096</v>
      </c>
      <c r="E295">
        <v>23</v>
      </c>
    </row>
    <row r="296" spans="4:5">
      <c r="D296" s="131">
        <v>45097</v>
      </c>
      <c r="E296">
        <v>26</v>
      </c>
    </row>
    <row r="297" spans="4:5">
      <c r="D297" s="131">
        <v>45098</v>
      </c>
      <c r="E297">
        <v>22</v>
      </c>
    </row>
    <row r="298" spans="4:5">
      <c r="D298" s="131">
        <v>45099</v>
      </c>
      <c r="E298">
        <v>29</v>
      </c>
    </row>
    <row r="299" spans="4:5">
      <c r="D299" s="131">
        <v>45100</v>
      </c>
      <c r="E299">
        <v>17</v>
      </c>
    </row>
    <row r="300" spans="4:5">
      <c r="D300" s="131">
        <v>45101</v>
      </c>
      <c r="E300">
        <v>27</v>
      </c>
    </row>
    <row r="301" spans="4:5">
      <c r="D301" s="131">
        <v>45102</v>
      </c>
      <c r="E301">
        <v>21</v>
      </c>
    </row>
    <row r="302" spans="4:5">
      <c r="D302" s="131">
        <v>45103</v>
      </c>
      <c r="E302">
        <v>32</v>
      </c>
    </row>
    <row r="303" spans="4:5">
      <c r="D303" s="131">
        <v>45104</v>
      </c>
      <c r="E303">
        <v>26</v>
      </c>
    </row>
    <row r="304" spans="4:5">
      <c r="D304" s="131">
        <v>45105</v>
      </c>
      <c r="E304">
        <v>37</v>
      </c>
    </row>
    <row r="305" spans="4:5">
      <c r="D305" s="131">
        <v>45106</v>
      </c>
      <c r="E305">
        <v>28</v>
      </c>
    </row>
    <row r="306" spans="4:5">
      <c r="D306" s="131">
        <v>45107</v>
      </c>
      <c r="E306">
        <v>23</v>
      </c>
    </row>
    <row r="307" spans="4:5">
      <c r="D307" s="131"/>
    </row>
    <row r="308" spans="4:5">
      <c r="D308" s="131">
        <v>45108</v>
      </c>
      <c r="E308">
        <v>20</v>
      </c>
    </row>
    <row r="309" spans="4:5">
      <c r="D309" s="131">
        <v>45109</v>
      </c>
      <c r="E309">
        <v>9</v>
      </c>
    </row>
    <row r="310" spans="4:5">
      <c r="D310" s="131">
        <v>45110</v>
      </c>
      <c r="E310">
        <v>36</v>
      </c>
    </row>
    <row r="311" spans="4:5">
      <c r="D311" s="131">
        <v>45111</v>
      </c>
      <c r="E311">
        <v>31</v>
      </c>
    </row>
    <row r="312" spans="4:5">
      <c r="D312" s="131">
        <v>45112</v>
      </c>
      <c r="E312">
        <v>17</v>
      </c>
    </row>
    <row r="313" spans="4:5">
      <c r="D313" s="131">
        <v>45113</v>
      </c>
      <c r="E313">
        <v>37</v>
      </c>
    </row>
    <row r="314" spans="4:5">
      <c r="D314" s="131">
        <v>45114</v>
      </c>
      <c r="E314">
        <v>21</v>
      </c>
    </row>
    <row r="315" spans="4:5">
      <c r="D315" s="131">
        <v>45115</v>
      </c>
      <c r="E315">
        <v>23</v>
      </c>
    </row>
    <row r="316" spans="4:5">
      <c r="D316" s="131">
        <v>45116</v>
      </c>
      <c r="E316">
        <v>20</v>
      </c>
    </row>
    <row r="317" spans="4:5">
      <c r="D317" s="131">
        <v>45117</v>
      </c>
      <c r="E317">
        <v>28</v>
      </c>
    </row>
    <row r="318" spans="4:5">
      <c r="D318" s="131">
        <v>45118</v>
      </c>
      <c r="E318">
        <v>35</v>
      </c>
    </row>
    <row r="319" spans="4:5">
      <c r="D319" s="131">
        <v>45119</v>
      </c>
      <c r="E319">
        <v>23</v>
      </c>
    </row>
    <row r="320" spans="4:5">
      <c r="D320" s="131">
        <v>45120</v>
      </c>
      <c r="E320">
        <v>40</v>
      </c>
    </row>
    <row r="321" spans="4:5">
      <c r="D321" s="131">
        <v>45121</v>
      </c>
      <c r="E321">
        <v>11</v>
      </c>
    </row>
    <row r="322" spans="4:5">
      <c r="D322" s="131">
        <v>45122</v>
      </c>
      <c r="E322">
        <v>11</v>
      </c>
    </row>
    <row r="323" spans="4:5">
      <c r="D323" s="131">
        <v>45123</v>
      </c>
      <c r="E323">
        <v>23</v>
      </c>
    </row>
    <row r="324" spans="4:5">
      <c r="D324" s="131">
        <v>45124</v>
      </c>
      <c r="E324">
        <v>20</v>
      </c>
    </row>
    <row r="325" spans="4:5">
      <c r="D325" s="131">
        <v>45125</v>
      </c>
      <c r="E325">
        <v>22</v>
      </c>
    </row>
    <row r="326" spans="4:5">
      <c r="D326" s="131">
        <v>45126</v>
      </c>
      <c r="E326">
        <v>31</v>
      </c>
    </row>
    <row r="327" spans="4:5">
      <c r="D327" s="131">
        <v>45127</v>
      </c>
      <c r="E327">
        <v>18</v>
      </c>
    </row>
    <row r="328" spans="4:5">
      <c r="D328" s="131">
        <v>45128</v>
      </c>
      <c r="E328">
        <v>13</v>
      </c>
    </row>
    <row r="329" spans="4:5">
      <c r="D329" s="131">
        <v>45129</v>
      </c>
      <c r="E329">
        <v>15</v>
      </c>
    </row>
    <row r="330" spans="4:5">
      <c r="D330" s="131">
        <v>45130</v>
      </c>
      <c r="E330">
        <v>19</v>
      </c>
    </row>
    <row r="331" spans="4:5">
      <c r="D331" s="131">
        <v>45131</v>
      </c>
      <c r="E331">
        <v>36</v>
      </c>
    </row>
    <row r="332" spans="4:5">
      <c r="D332" s="131">
        <v>45132</v>
      </c>
      <c r="E332">
        <v>18</v>
      </c>
    </row>
    <row r="333" spans="4:5">
      <c r="D333" s="131">
        <v>45133</v>
      </c>
      <c r="E333">
        <v>34</v>
      </c>
    </row>
    <row r="334" spans="4:5">
      <c r="D334" s="131">
        <v>45134</v>
      </c>
      <c r="E334">
        <v>34</v>
      </c>
    </row>
    <row r="335" spans="4:5">
      <c r="D335" s="131">
        <v>45135</v>
      </c>
      <c r="E335">
        <v>19</v>
      </c>
    </row>
    <row r="336" spans="4:5">
      <c r="D336" s="131">
        <v>45136</v>
      </c>
      <c r="E336">
        <v>13</v>
      </c>
    </row>
    <row r="337" spans="4:5">
      <c r="D337" s="131">
        <v>45137</v>
      </c>
      <c r="E337">
        <v>33</v>
      </c>
    </row>
    <row r="338" spans="4:5">
      <c r="D338" s="131"/>
    </row>
    <row r="339" spans="4:5">
      <c r="D339" s="131">
        <v>45138</v>
      </c>
      <c r="E339">
        <v>22</v>
      </c>
    </row>
    <row r="340" spans="4:5">
      <c r="D340" s="131"/>
    </row>
    <row r="341" spans="4:5">
      <c r="D341" s="131">
        <v>45139</v>
      </c>
      <c r="E341">
        <v>30</v>
      </c>
    </row>
    <row r="342" spans="4:5">
      <c r="D342" s="131">
        <v>45140</v>
      </c>
      <c r="E342">
        <v>31</v>
      </c>
    </row>
    <row r="343" spans="4:5">
      <c r="D343" s="131">
        <v>45141</v>
      </c>
      <c r="E343">
        <v>22</v>
      </c>
    </row>
    <row r="344" spans="4:5">
      <c r="D344" s="131">
        <v>45142</v>
      </c>
      <c r="E344">
        <v>12</v>
      </c>
    </row>
    <row r="345" spans="4:5">
      <c r="D345" s="131">
        <v>45143</v>
      </c>
      <c r="E345">
        <v>5</v>
      </c>
    </row>
    <row r="346" spans="4:5">
      <c r="D346" s="131">
        <v>45144</v>
      </c>
      <c r="E346">
        <v>22</v>
      </c>
    </row>
    <row r="347" spans="4:5">
      <c r="D347" s="131">
        <v>45145</v>
      </c>
      <c r="E347">
        <v>24</v>
      </c>
    </row>
    <row r="348" spans="4:5">
      <c r="D348" s="131">
        <v>45146</v>
      </c>
      <c r="E348">
        <v>15</v>
      </c>
    </row>
    <row r="349" spans="4:5">
      <c r="D349" s="131">
        <v>45147</v>
      </c>
      <c r="E349">
        <v>22</v>
      </c>
    </row>
    <row r="350" spans="4:5">
      <c r="D350" s="131">
        <v>45148</v>
      </c>
      <c r="E350">
        <v>15</v>
      </c>
    </row>
    <row r="351" spans="4:5">
      <c r="D351" s="131">
        <v>45149</v>
      </c>
      <c r="E351">
        <v>11</v>
      </c>
    </row>
    <row r="352" spans="4:5">
      <c r="D352" s="131">
        <v>45150</v>
      </c>
      <c r="E352">
        <v>6</v>
      </c>
    </row>
    <row r="353" spans="4:5">
      <c r="D353" s="131">
        <v>45151</v>
      </c>
      <c r="E353">
        <v>10</v>
      </c>
    </row>
    <row r="354" spans="4:5">
      <c r="D354" s="131">
        <v>45152</v>
      </c>
      <c r="E354">
        <v>10</v>
      </c>
    </row>
    <row r="355" spans="4:5">
      <c r="D355" s="131">
        <v>45153</v>
      </c>
      <c r="E355">
        <v>10</v>
      </c>
    </row>
    <row r="356" spans="4:5">
      <c r="D356" s="131">
        <v>45154</v>
      </c>
      <c r="E356">
        <v>31</v>
      </c>
    </row>
    <row r="357" spans="4:5">
      <c r="D357" s="131">
        <v>45155</v>
      </c>
      <c r="E357">
        <v>14</v>
      </c>
    </row>
    <row r="358" spans="4:5">
      <c r="D358" s="131">
        <v>45156</v>
      </c>
      <c r="E358">
        <v>10</v>
      </c>
    </row>
    <row r="359" spans="4:5">
      <c r="D359" s="131">
        <v>45157</v>
      </c>
      <c r="E359">
        <v>6</v>
      </c>
    </row>
    <row r="360" spans="4:5">
      <c r="D360" s="131">
        <v>45158</v>
      </c>
      <c r="E360">
        <v>8</v>
      </c>
    </row>
    <row r="361" spans="4:5">
      <c r="D361" s="131">
        <v>45159</v>
      </c>
      <c r="E361">
        <v>12</v>
      </c>
    </row>
    <row r="362" spans="4:5">
      <c r="D362" s="131">
        <v>45160</v>
      </c>
      <c r="E362">
        <v>18</v>
      </c>
    </row>
    <row r="363" spans="4:5">
      <c r="D363" s="131">
        <v>45161</v>
      </c>
      <c r="E363">
        <v>21</v>
      </c>
    </row>
    <row r="364" spans="4:5">
      <c r="D364" s="131">
        <v>45162</v>
      </c>
      <c r="E364">
        <v>30</v>
      </c>
    </row>
    <row r="365" spans="4:5">
      <c r="D365" s="131">
        <v>45163</v>
      </c>
      <c r="E365">
        <v>10</v>
      </c>
    </row>
    <row r="366" spans="4:5">
      <c r="D366" s="131">
        <v>45164</v>
      </c>
      <c r="E366">
        <v>12</v>
      </c>
    </row>
    <row r="367" spans="4:5">
      <c r="D367" s="131">
        <v>45165</v>
      </c>
      <c r="E367">
        <v>17</v>
      </c>
    </row>
    <row r="368" spans="4:5">
      <c r="D368" s="131">
        <v>45166</v>
      </c>
      <c r="E368">
        <v>18</v>
      </c>
    </row>
    <row r="369" spans="4:7">
      <c r="D369" s="131">
        <v>45167</v>
      </c>
      <c r="E369">
        <v>9</v>
      </c>
    </row>
    <row r="370" spans="4:7">
      <c r="D370" s="131">
        <v>45168</v>
      </c>
      <c r="E370">
        <v>12</v>
      </c>
    </row>
    <row r="371" spans="4:7">
      <c r="D371" s="131">
        <v>45169</v>
      </c>
      <c r="E371">
        <v>8</v>
      </c>
    </row>
    <row r="372" spans="4:7">
      <c r="D372" s="131"/>
    </row>
    <row r="373" spans="4:7">
      <c r="D373" s="131">
        <v>45170</v>
      </c>
      <c r="E373">
        <v>17</v>
      </c>
    </row>
    <row r="374" spans="4:7">
      <c r="D374" s="131">
        <v>45171</v>
      </c>
      <c r="E374">
        <v>14</v>
      </c>
    </row>
    <row r="375" spans="4:7">
      <c r="D375" s="131">
        <v>45172</v>
      </c>
      <c r="E375">
        <v>22</v>
      </c>
    </row>
    <row r="376" spans="4:7">
      <c r="D376" s="131">
        <v>45173</v>
      </c>
      <c r="E376">
        <v>21</v>
      </c>
      <c r="G376" s="131"/>
    </row>
    <row r="377" spans="4:7">
      <c r="D377" s="131">
        <v>45174</v>
      </c>
      <c r="E377">
        <v>23</v>
      </c>
      <c r="G377" s="131"/>
    </row>
    <row r="378" spans="4:7">
      <c r="D378" s="131">
        <v>45175</v>
      </c>
      <c r="E378">
        <v>8</v>
      </c>
      <c r="G378" s="131"/>
    </row>
    <row r="379" spans="4:7">
      <c r="D379" s="131">
        <v>45176</v>
      </c>
      <c r="E379">
        <v>24</v>
      </c>
      <c r="G379" s="131"/>
    </row>
    <row r="380" spans="4:7">
      <c r="D380" s="131">
        <v>45177</v>
      </c>
      <c r="E380">
        <v>12</v>
      </c>
      <c r="G380" s="131"/>
    </row>
    <row r="381" spans="4:7">
      <c r="D381" s="131">
        <v>45178</v>
      </c>
      <c r="E381">
        <v>9</v>
      </c>
      <c r="G381" s="131"/>
    </row>
    <row r="382" spans="4:7">
      <c r="D382" s="131">
        <v>45179</v>
      </c>
      <c r="E382">
        <v>23</v>
      </c>
      <c r="G382" s="131"/>
    </row>
    <row r="383" spans="4:7">
      <c r="D383" s="131">
        <v>45180</v>
      </c>
      <c r="E383">
        <v>17</v>
      </c>
    </row>
    <row r="384" spans="4:7">
      <c r="D384" s="131">
        <v>45181</v>
      </c>
      <c r="E384">
        <v>28</v>
      </c>
    </row>
    <row r="385" spans="4:5">
      <c r="D385" s="131">
        <v>45182</v>
      </c>
      <c r="E385">
        <v>28</v>
      </c>
    </row>
    <row r="386" spans="4:5">
      <c r="D386" s="131">
        <v>45183</v>
      </c>
      <c r="E386">
        <v>17</v>
      </c>
    </row>
    <row r="387" spans="4:5">
      <c r="D387" s="131">
        <v>45184</v>
      </c>
      <c r="E387">
        <v>15</v>
      </c>
    </row>
    <row r="388" spans="4:5">
      <c r="D388" s="131">
        <v>45185</v>
      </c>
      <c r="E388">
        <v>6</v>
      </c>
    </row>
    <row r="389" spans="4:5">
      <c r="D389" s="131">
        <v>45186</v>
      </c>
      <c r="E389">
        <v>6</v>
      </c>
    </row>
    <row r="390" spans="4:5">
      <c r="D390" s="131">
        <v>45187</v>
      </c>
      <c r="E390">
        <v>24</v>
      </c>
    </row>
    <row r="391" spans="4:5">
      <c r="D391" s="131">
        <v>45188</v>
      </c>
      <c r="E391">
        <v>23</v>
      </c>
    </row>
    <row r="392" spans="4:5">
      <c r="D392" s="131">
        <v>45189</v>
      </c>
      <c r="E392">
        <v>35</v>
      </c>
    </row>
    <row r="393" spans="4:5">
      <c r="D393" s="131">
        <v>45190</v>
      </c>
      <c r="E393">
        <v>17</v>
      </c>
    </row>
    <row r="394" spans="4:5">
      <c r="D394" s="131">
        <v>45191</v>
      </c>
      <c r="E394">
        <v>4</v>
      </c>
    </row>
    <row r="395" spans="4:5">
      <c r="D395" s="131">
        <v>45192</v>
      </c>
      <c r="E395">
        <v>7</v>
      </c>
    </row>
    <row r="396" spans="4:5">
      <c r="D396" s="131">
        <v>45193</v>
      </c>
      <c r="E396">
        <v>15</v>
      </c>
    </row>
    <row r="397" spans="4:5">
      <c r="D397" s="131">
        <v>45194</v>
      </c>
      <c r="E397">
        <v>21</v>
      </c>
    </row>
    <row r="398" spans="4:5">
      <c r="D398" s="131">
        <v>45195</v>
      </c>
      <c r="E398">
        <v>10</v>
      </c>
    </row>
    <row r="399" spans="4:5">
      <c r="D399" s="131">
        <v>45196</v>
      </c>
      <c r="E399">
        <v>26</v>
      </c>
    </row>
    <row r="400" spans="4:5">
      <c r="D400" s="131">
        <v>45197</v>
      </c>
      <c r="E400">
        <v>28</v>
      </c>
    </row>
    <row r="401" spans="4:5">
      <c r="D401" s="131">
        <v>45198</v>
      </c>
      <c r="E401">
        <v>15</v>
      </c>
    </row>
    <row r="402" spans="4:5">
      <c r="D402" s="131">
        <v>45199</v>
      </c>
      <c r="E402">
        <v>3</v>
      </c>
    </row>
    <row r="403" spans="4:5">
      <c r="D403" s="131"/>
    </row>
    <row r="404" spans="4:5">
      <c r="D404" s="131">
        <v>45200</v>
      </c>
      <c r="E404">
        <v>4</v>
      </c>
    </row>
    <row r="405" spans="4:5">
      <c r="D405" s="131">
        <v>45201</v>
      </c>
      <c r="E405">
        <v>9</v>
      </c>
    </row>
    <row r="406" spans="4:5">
      <c r="D406" s="131">
        <v>45202</v>
      </c>
      <c r="E406">
        <v>14</v>
      </c>
    </row>
    <row r="407" spans="4:5">
      <c r="D407" s="131">
        <v>45203</v>
      </c>
      <c r="E407">
        <v>8</v>
      </c>
    </row>
    <row r="408" spans="4:5">
      <c r="D408" s="131">
        <v>45204</v>
      </c>
      <c r="E408">
        <v>14</v>
      </c>
    </row>
    <row r="409" spans="4:5">
      <c r="D409" s="131">
        <v>45205</v>
      </c>
      <c r="E409">
        <v>14</v>
      </c>
    </row>
    <row r="410" spans="4:5">
      <c r="D410" s="131">
        <v>45206</v>
      </c>
      <c r="E410">
        <v>10</v>
      </c>
    </row>
    <row r="411" spans="4:5">
      <c r="D411" s="131">
        <v>45207</v>
      </c>
      <c r="E411">
        <v>10</v>
      </c>
    </row>
    <row r="412" spans="4:5">
      <c r="D412" s="131">
        <v>45208</v>
      </c>
      <c r="E412">
        <v>24</v>
      </c>
    </row>
    <row r="413" spans="4:5">
      <c r="D413" s="131">
        <v>45209</v>
      </c>
      <c r="E413">
        <v>12</v>
      </c>
    </row>
    <row r="414" spans="4:5">
      <c r="D414" s="131">
        <v>45210</v>
      </c>
      <c r="E414">
        <v>33</v>
      </c>
    </row>
    <row r="415" spans="4:5">
      <c r="D415" s="131">
        <v>45211</v>
      </c>
      <c r="E415">
        <v>27</v>
      </c>
    </row>
    <row r="416" spans="4:5">
      <c r="D416" s="131">
        <v>45212</v>
      </c>
      <c r="E416">
        <v>10</v>
      </c>
    </row>
    <row r="417" spans="4:5">
      <c r="D417" s="131">
        <v>45213</v>
      </c>
      <c r="E417">
        <v>12</v>
      </c>
    </row>
    <row r="418" spans="4:5">
      <c r="D418" s="131">
        <v>45214</v>
      </c>
      <c r="E418">
        <v>15</v>
      </c>
    </row>
    <row r="419" spans="4:5">
      <c r="D419" s="131">
        <v>45215</v>
      </c>
      <c r="E419">
        <v>30</v>
      </c>
    </row>
    <row r="420" spans="4:5">
      <c r="D420" s="131">
        <v>45216</v>
      </c>
      <c r="E420">
        <v>13</v>
      </c>
    </row>
    <row r="421" spans="4:5">
      <c r="D421" s="131">
        <v>45217</v>
      </c>
      <c r="E421">
        <v>15</v>
      </c>
    </row>
    <row r="422" spans="4:5">
      <c r="D422" s="131">
        <v>45218</v>
      </c>
      <c r="E422">
        <v>13</v>
      </c>
    </row>
    <row r="423" spans="4:5">
      <c r="D423" s="131">
        <v>45219</v>
      </c>
      <c r="E423">
        <v>8</v>
      </c>
    </row>
    <row r="424" spans="4:5">
      <c r="D424" s="131">
        <v>45220</v>
      </c>
      <c r="E424">
        <v>3</v>
      </c>
    </row>
    <row r="425" spans="4:5">
      <c r="D425" s="131">
        <v>45221</v>
      </c>
      <c r="E425">
        <v>1</v>
      </c>
    </row>
    <row r="426" spans="4:5">
      <c r="D426" s="131">
        <v>45222</v>
      </c>
      <c r="E426">
        <v>16</v>
      </c>
    </row>
    <row r="427" spans="4:5">
      <c r="D427" s="131">
        <v>45223</v>
      </c>
      <c r="E427">
        <v>12</v>
      </c>
    </row>
    <row r="428" spans="4:5">
      <c r="D428" s="131">
        <v>45224</v>
      </c>
      <c r="E428">
        <v>4</v>
      </c>
    </row>
    <row r="429" spans="4:5">
      <c r="D429" s="131">
        <v>45225</v>
      </c>
      <c r="E429">
        <v>19</v>
      </c>
    </row>
    <row r="430" spans="4:5">
      <c r="D430" s="131">
        <v>45226</v>
      </c>
      <c r="E430">
        <v>4</v>
      </c>
    </row>
    <row r="431" spans="4:5">
      <c r="D431" s="131">
        <v>45227</v>
      </c>
      <c r="E431">
        <v>2</v>
      </c>
    </row>
    <row r="432" spans="4:5">
      <c r="D432" s="131">
        <v>45228</v>
      </c>
      <c r="E432">
        <v>5</v>
      </c>
    </row>
    <row r="433" spans="4:5">
      <c r="D433" s="131">
        <v>45229</v>
      </c>
      <c r="E433">
        <v>2</v>
      </c>
    </row>
    <row r="434" spans="4:5">
      <c r="D434" s="131">
        <v>45230</v>
      </c>
      <c r="E434">
        <v>5</v>
      </c>
    </row>
    <row r="435" spans="4:5">
      <c r="D435" s="131">
        <v>45231</v>
      </c>
      <c r="E435">
        <v>8</v>
      </c>
    </row>
    <row r="436" spans="4:5">
      <c r="D436" s="131">
        <v>45232</v>
      </c>
      <c r="E436">
        <v>4</v>
      </c>
    </row>
    <row r="437" spans="4:5">
      <c r="D437" s="131">
        <v>45233</v>
      </c>
      <c r="E437">
        <v>23</v>
      </c>
    </row>
    <row r="438" spans="4:5">
      <c r="D438" s="131">
        <v>45234</v>
      </c>
      <c r="E438">
        <v>5</v>
      </c>
    </row>
    <row r="439" spans="4:5">
      <c r="D439" s="131">
        <v>45235</v>
      </c>
      <c r="E439">
        <v>17</v>
      </c>
    </row>
    <row r="440" spans="4:5">
      <c r="D440" s="131">
        <v>45236</v>
      </c>
      <c r="E440">
        <v>14</v>
      </c>
    </row>
    <row r="441" spans="4:5">
      <c r="D441" s="131">
        <v>45237</v>
      </c>
      <c r="E441">
        <v>24</v>
      </c>
    </row>
    <row r="442" spans="4:5">
      <c r="D442" s="131">
        <v>45238</v>
      </c>
      <c r="E442">
        <v>19</v>
      </c>
    </row>
    <row r="443" spans="4:5">
      <c r="D443" s="131">
        <v>45239</v>
      </c>
      <c r="E443">
        <v>18</v>
      </c>
    </row>
    <row r="444" spans="4:5">
      <c r="D444" s="131">
        <v>45240</v>
      </c>
      <c r="E444">
        <v>10</v>
      </c>
    </row>
    <row r="445" spans="4:5">
      <c r="D445" s="131">
        <v>45241</v>
      </c>
      <c r="E445">
        <v>1</v>
      </c>
    </row>
    <row r="446" spans="4:5">
      <c r="D446" s="131">
        <v>45242</v>
      </c>
      <c r="E446">
        <v>11</v>
      </c>
    </row>
    <row r="447" spans="4:5">
      <c r="D447" s="131">
        <v>45243</v>
      </c>
      <c r="E447">
        <v>9</v>
      </c>
    </row>
    <row r="448" spans="4:5">
      <c r="D448" s="131">
        <v>45244</v>
      </c>
      <c r="E448">
        <v>10</v>
      </c>
    </row>
    <row r="449" spans="4:5">
      <c r="D449" s="131">
        <v>45245</v>
      </c>
      <c r="E449">
        <v>12</v>
      </c>
    </row>
    <row r="450" spans="4:5">
      <c r="D450" s="131">
        <v>45246</v>
      </c>
      <c r="E450">
        <v>19</v>
      </c>
    </row>
    <row r="451" spans="4:5">
      <c r="D451" s="131">
        <v>45247</v>
      </c>
      <c r="E451">
        <v>10</v>
      </c>
    </row>
    <row r="452" spans="4:5">
      <c r="D452" s="131">
        <v>45248</v>
      </c>
      <c r="E452">
        <v>2</v>
      </c>
    </row>
    <row r="453" spans="4:5">
      <c r="D453" s="131">
        <v>45249</v>
      </c>
      <c r="E453">
        <v>14</v>
      </c>
    </row>
    <row r="454" spans="4:5">
      <c r="D454" s="131">
        <v>45250</v>
      </c>
      <c r="E454">
        <v>21</v>
      </c>
    </row>
    <row r="455" spans="4:5">
      <c r="D455" s="131">
        <v>45251</v>
      </c>
      <c r="E455">
        <v>13</v>
      </c>
    </row>
    <row r="456" spans="4:5">
      <c r="D456" s="131">
        <v>45252</v>
      </c>
      <c r="E456">
        <v>7</v>
      </c>
    </row>
    <row r="457" spans="4:5">
      <c r="D457" s="131">
        <v>45253</v>
      </c>
      <c r="E457">
        <v>14</v>
      </c>
    </row>
    <row r="458" spans="4:5">
      <c r="D458" s="131">
        <v>45254</v>
      </c>
      <c r="E458">
        <v>12</v>
      </c>
    </row>
    <row r="459" spans="4:5">
      <c r="D459" s="131">
        <v>45255</v>
      </c>
      <c r="E459">
        <v>10</v>
      </c>
    </row>
    <row r="460" spans="4:5">
      <c r="D460" s="131">
        <v>45256</v>
      </c>
      <c r="E460">
        <v>11</v>
      </c>
    </row>
    <row r="461" spans="4:5">
      <c r="D461" s="131">
        <v>45257</v>
      </c>
      <c r="E461">
        <v>17</v>
      </c>
    </row>
    <row r="462" spans="4:5">
      <c r="D462" s="131">
        <v>45258</v>
      </c>
      <c r="E462">
        <v>9</v>
      </c>
    </row>
    <row r="463" spans="4:5">
      <c r="D463" s="131">
        <v>45259</v>
      </c>
      <c r="E463">
        <v>21</v>
      </c>
    </row>
    <row r="464" spans="4:5">
      <c r="D464" s="131">
        <v>45260</v>
      </c>
      <c r="E464">
        <v>5</v>
      </c>
    </row>
    <row r="465" spans="4:11">
      <c r="D465" s="131"/>
    </row>
    <row r="466" spans="4:11">
      <c r="D466" s="131">
        <v>45261</v>
      </c>
      <c r="E466">
        <v>5</v>
      </c>
    </row>
    <row r="467" spans="4:11">
      <c r="D467" s="131">
        <v>45262</v>
      </c>
      <c r="E467">
        <v>23</v>
      </c>
    </row>
    <row r="468" spans="4:11">
      <c r="D468" s="131">
        <v>45263</v>
      </c>
      <c r="E468">
        <v>8</v>
      </c>
    </row>
    <row r="469" spans="4:11">
      <c r="D469" s="131">
        <v>45264</v>
      </c>
      <c r="E469">
        <v>19</v>
      </c>
    </row>
    <row r="470" spans="4:11">
      <c r="D470" s="131">
        <v>45265</v>
      </c>
      <c r="E470">
        <v>20</v>
      </c>
    </row>
    <row r="471" spans="4:11">
      <c r="D471" s="131">
        <v>45266</v>
      </c>
      <c r="E471">
        <v>13</v>
      </c>
    </row>
    <row r="472" spans="4:11">
      <c r="D472" s="131">
        <v>45267</v>
      </c>
      <c r="E472">
        <v>14</v>
      </c>
    </row>
    <row r="473" spans="4:11">
      <c r="D473" s="131">
        <v>45268</v>
      </c>
      <c r="E473">
        <v>12</v>
      </c>
    </row>
    <row r="474" spans="4:11">
      <c r="D474" s="131">
        <v>45269</v>
      </c>
      <c r="E474">
        <v>12</v>
      </c>
    </row>
    <row r="475" spans="4:11">
      <c r="D475" s="131">
        <v>45270</v>
      </c>
      <c r="E475">
        <v>8</v>
      </c>
    </row>
    <row r="476" spans="4:11">
      <c r="D476" s="131">
        <v>45271</v>
      </c>
      <c r="E476">
        <v>38</v>
      </c>
    </row>
    <row r="477" spans="4:11">
      <c r="D477" s="131">
        <v>45272</v>
      </c>
      <c r="E477">
        <v>18</v>
      </c>
      <c r="J477" t="s">
        <v>288</v>
      </c>
      <c r="K477">
        <v>1228</v>
      </c>
    </row>
    <row r="478" spans="4:11">
      <c r="D478" s="131">
        <v>45273</v>
      </c>
      <c r="E478">
        <v>25</v>
      </c>
      <c r="J478" t="s">
        <v>289</v>
      </c>
      <c r="K478">
        <v>640</v>
      </c>
    </row>
    <row r="479" spans="4:11">
      <c r="D479" s="131">
        <v>45274</v>
      </c>
      <c r="E479">
        <v>27</v>
      </c>
      <c r="J479" t="s">
        <v>290</v>
      </c>
      <c r="K479">
        <v>841</v>
      </c>
    </row>
    <row r="480" spans="4:11">
      <c r="D480" s="131">
        <v>45275</v>
      </c>
      <c r="E480">
        <v>17</v>
      </c>
      <c r="J480" t="s">
        <v>291</v>
      </c>
      <c r="K480">
        <v>641</v>
      </c>
    </row>
    <row r="481" spans="4:17">
      <c r="D481" s="131">
        <v>45276</v>
      </c>
      <c r="E481">
        <v>7</v>
      </c>
      <c r="J481" t="s">
        <v>61</v>
      </c>
      <c r="K481">
        <v>869</v>
      </c>
    </row>
    <row r="482" spans="4:17">
      <c r="D482" s="131">
        <v>45277</v>
      </c>
      <c r="E482">
        <v>16</v>
      </c>
      <c r="J482" t="s">
        <v>292</v>
      </c>
      <c r="K482">
        <v>746</v>
      </c>
    </row>
    <row r="483" spans="4:17">
      <c r="D483" s="131">
        <v>45278</v>
      </c>
      <c r="E483">
        <v>18</v>
      </c>
      <c r="J483" t="s">
        <v>293</v>
      </c>
      <c r="K483">
        <v>732</v>
      </c>
    </row>
    <row r="484" spans="4:17">
      <c r="D484" s="131">
        <v>45279</v>
      </c>
      <c r="E484">
        <v>26</v>
      </c>
      <c r="J484" t="s">
        <v>294</v>
      </c>
      <c r="K484">
        <v>481</v>
      </c>
    </row>
    <row r="485" spans="4:17">
      <c r="D485" s="131">
        <v>45280</v>
      </c>
      <c r="E485">
        <v>21</v>
      </c>
      <c r="J485" t="s">
        <v>295</v>
      </c>
      <c r="K485">
        <v>518</v>
      </c>
      <c r="P485" t="s">
        <v>288</v>
      </c>
    </row>
    <row r="486" spans="4:17">
      <c r="D486" s="131">
        <v>45281</v>
      </c>
      <c r="E486">
        <v>27</v>
      </c>
      <c r="J486" t="s">
        <v>296</v>
      </c>
      <c r="K486">
        <v>368</v>
      </c>
      <c r="P486" t="s">
        <v>289</v>
      </c>
      <c r="Q486">
        <v>9</v>
      </c>
    </row>
    <row r="487" spans="4:17">
      <c r="D487" s="131">
        <v>45282</v>
      </c>
      <c r="E487">
        <v>2</v>
      </c>
      <c r="J487" t="s">
        <v>297</v>
      </c>
      <c r="K487">
        <v>370</v>
      </c>
      <c r="P487" t="s">
        <v>290</v>
      </c>
      <c r="Q487">
        <v>9</v>
      </c>
    </row>
    <row r="488" spans="4:17">
      <c r="D488" s="131">
        <v>45283</v>
      </c>
      <c r="E488">
        <v>4</v>
      </c>
      <c r="J488" t="s">
        <v>298</v>
      </c>
      <c r="K488">
        <v>445</v>
      </c>
      <c r="P488" t="s">
        <v>291</v>
      </c>
    </row>
    <row r="489" spans="4:17">
      <c r="D489" s="131">
        <v>45284</v>
      </c>
      <c r="E489">
        <v>14</v>
      </c>
      <c r="P489" t="s">
        <v>61</v>
      </c>
      <c r="Q489">
        <v>8</v>
      </c>
    </row>
    <row r="490" spans="4:17">
      <c r="D490" s="131">
        <v>45285</v>
      </c>
      <c r="E490">
        <v>5</v>
      </c>
      <c r="P490" t="s">
        <v>292</v>
      </c>
    </row>
    <row r="491" spans="4:17">
      <c r="D491" s="131">
        <v>45286</v>
      </c>
      <c r="E491">
        <v>1</v>
      </c>
      <c r="P491" t="s">
        <v>293</v>
      </c>
      <c r="Q491">
        <v>9</v>
      </c>
    </row>
    <row r="492" spans="4:17">
      <c r="D492" s="131">
        <v>45287</v>
      </c>
      <c r="E492">
        <v>7</v>
      </c>
      <c r="P492" t="s">
        <v>294</v>
      </c>
      <c r="Q492">
        <v>9</v>
      </c>
    </row>
    <row r="493" spans="4:17">
      <c r="D493" s="131">
        <v>45288</v>
      </c>
      <c r="E493">
        <v>11</v>
      </c>
      <c r="P493" t="s">
        <v>295</v>
      </c>
      <c r="Q493">
        <v>10</v>
      </c>
    </row>
    <row r="494" spans="4:17">
      <c r="D494" s="131">
        <v>45289</v>
      </c>
      <c r="E494">
        <v>1</v>
      </c>
      <c r="P494" t="s">
        <v>296</v>
      </c>
      <c r="Q494">
        <v>10</v>
      </c>
    </row>
    <row r="495" spans="4:17">
      <c r="D495" s="131">
        <v>45290</v>
      </c>
      <c r="E495">
        <v>4</v>
      </c>
      <c r="P495" t="s">
        <v>297</v>
      </c>
      <c r="Q495">
        <v>10</v>
      </c>
    </row>
    <row r="496" spans="4:17">
      <c r="D496" s="131">
        <v>45291</v>
      </c>
      <c r="E496">
        <v>22</v>
      </c>
      <c r="P496" t="s">
        <v>298</v>
      </c>
      <c r="Q496">
        <v>8</v>
      </c>
    </row>
    <row r="497" spans="2:5" ht="23.25">
      <c r="B497" s="292">
        <v>2024</v>
      </c>
    </row>
    <row r="498" spans="2:5">
      <c r="D498" s="131">
        <v>45292</v>
      </c>
      <c r="E498">
        <v>2</v>
      </c>
    </row>
    <row r="499" spans="2:5">
      <c r="D499" s="131">
        <v>45293</v>
      </c>
      <c r="E499">
        <v>5</v>
      </c>
    </row>
    <row r="500" spans="2:5">
      <c r="D500" s="131">
        <v>45294</v>
      </c>
      <c r="E500">
        <v>12</v>
      </c>
    </row>
    <row r="501" spans="2:5">
      <c r="D501" s="131">
        <v>45295</v>
      </c>
      <c r="E501">
        <v>8</v>
      </c>
    </row>
    <row r="502" spans="2:5">
      <c r="D502" s="131">
        <v>45296</v>
      </c>
      <c r="E502">
        <v>24</v>
      </c>
    </row>
    <row r="503" spans="2:5">
      <c r="D503" s="131">
        <v>45297</v>
      </c>
      <c r="E503">
        <v>8</v>
      </c>
    </row>
    <row r="504" spans="2:5">
      <c r="D504" s="131">
        <v>45298</v>
      </c>
      <c r="E504">
        <v>9</v>
      </c>
    </row>
    <row r="505" spans="2:5">
      <c r="D505" s="131">
        <v>45299</v>
      </c>
      <c r="E505">
        <v>21</v>
      </c>
    </row>
    <row r="506" spans="2:5">
      <c r="D506" s="131">
        <v>45300</v>
      </c>
      <c r="E506">
        <v>15</v>
      </c>
    </row>
    <row r="507" spans="2:5">
      <c r="D507" s="131">
        <v>45301</v>
      </c>
      <c r="E507">
        <v>8</v>
      </c>
    </row>
    <row r="508" spans="2:5">
      <c r="D508" s="131">
        <v>45302</v>
      </c>
      <c r="E508">
        <v>10</v>
      </c>
    </row>
    <row r="509" spans="2:5">
      <c r="D509" s="131">
        <v>45303</v>
      </c>
      <c r="E509">
        <v>8</v>
      </c>
    </row>
    <row r="510" spans="2:5">
      <c r="D510" s="131">
        <v>45304</v>
      </c>
      <c r="E510">
        <v>9</v>
      </c>
    </row>
    <row r="511" spans="2:5">
      <c r="D511" s="131">
        <v>45305</v>
      </c>
      <c r="E511">
        <v>14</v>
      </c>
    </row>
    <row r="512" spans="2:5">
      <c r="D512" s="131">
        <v>45306</v>
      </c>
      <c r="E512">
        <v>28</v>
      </c>
    </row>
    <row r="513" spans="4:5">
      <c r="D513" s="131">
        <v>45307</v>
      </c>
      <c r="E513">
        <v>25</v>
      </c>
    </row>
    <row r="514" spans="4:5">
      <c r="D514" s="131">
        <v>45308</v>
      </c>
      <c r="E514">
        <v>16</v>
      </c>
    </row>
    <row r="515" spans="4:5">
      <c r="D515" s="131">
        <v>45309</v>
      </c>
      <c r="E515">
        <v>30</v>
      </c>
    </row>
    <row r="516" spans="4:5">
      <c r="D516" s="131">
        <v>45310</v>
      </c>
      <c r="E516">
        <v>9</v>
      </c>
    </row>
    <row r="517" spans="4:5">
      <c r="D517" s="131">
        <v>45311</v>
      </c>
      <c r="E517">
        <v>5</v>
      </c>
    </row>
    <row r="518" spans="4:5">
      <c r="D518" s="131">
        <v>45312</v>
      </c>
      <c r="E518">
        <v>10</v>
      </c>
    </row>
    <row r="519" spans="4:5">
      <c r="D519" s="131">
        <v>45313</v>
      </c>
      <c r="E519">
        <v>16</v>
      </c>
    </row>
    <row r="520" spans="4:5">
      <c r="D520" s="131">
        <v>45314</v>
      </c>
      <c r="E520">
        <v>11</v>
      </c>
    </row>
    <row r="521" spans="4:5">
      <c r="D521" s="131">
        <v>45315</v>
      </c>
      <c r="E521">
        <v>16</v>
      </c>
    </row>
    <row r="522" spans="4:5">
      <c r="D522" s="131">
        <v>45316</v>
      </c>
      <c r="E522">
        <v>16</v>
      </c>
    </row>
    <row r="523" spans="4:5">
      <c r="D523" s="131">
        <v>45317</v>
      </c>
      <c r="E523">
        <v>9</v>
      </c>
    </row>
    <row r="524" spans="4:5">
      <c r="D524" s="131">
        <v>45318</v>
      </c>
      <c r="E524">
        <v>16</v>
      </c>
    </row>
    <row r="525" spans="4:5">
      <c r="D525" s="131">
        <v>45319</v>
      </c>
      <c r="E525">
        <v>6</v>
      </c>
    </row>
    <row r="526" spans="4:5">
      <c r="D526" s="131">
        <v>45320</v>
      </c>
      <c r="E526">
        <v>18</v>
      </c>
    </row>
    <row r="527" spans="4:5">
      <c r="D527" s="131">
        <v>45321</v>
      </c>
      <c r="E527">
        <v>20</v>
      </c>
    </row>
    <row r="528" spans="4:5">
      <c r="D528" s="131">
        <v>45322</v>
      </c>
      <c r="E528">
        <v>9</v>
      </c>
    </row>
    <row r="530" spans="4:5">
      <c r="D530" s="131">
        <v>45323</v>
      </c>
      <c r="E530">
        <v>8</v>
      </c>
    </row>
    <row r="531" spans="4:5">
      <c r="D531" s="131">
        <v>45324</v>
      </c>
      <c r="E531">
        <v>7</v>
      </c>
    </row>
    <row r="532" spans="4:5">
      <c r="D532" s="131">
        <v>45325</v>
      </c>
      <c r="E532">
        <v>6</v>
      </c>
    </row>
    <row r="533" spans="4:5">
      <c r="D533" s="131">
        <v>45326</v>
      </c>
      <c r="E533">
        <v>12</v>
      </c>
    </row>
    <row r="534" spans="4:5">
      <c r="D534" s="131">
        <v>45327</v>
      </c>
      <c r="E534">
        <v>19</v>
      </c>
    </row>
    <row r="535" spans="4:5">
      <c r="D535" s="131">
        <v>45328</v>
      </c>
      <c r="E535">
        <v>27</v>
      </c>
    </row>
    <row r="536" spans="4:5">
      <c r="D536" s="131">
        <v>45329</v>
      </c>
      <c r="E536">
        <v>26</v>
      </c>
    </row>
    <row r="537" spans="4:5">
      <c r="D537" s="131">
        <v>45330</v>
      </c>
      <c r="E537">
        <v>12</v>
      </c>
    </row>
    <row r="538" spans="4:5">
      <c r="D538" s="131">
        <v>45331</v>
      </c>
      <c r="E538">
        <v>22</v>
      </c>
    </row>
    <row r="539" spans="4:5">
      <c r="D539" s="131">
        <v>45332</v>
      </c>
      <c r="E539">
        <v>12</v>
      </c>
    </row>
    <row r="540" spans="4:5">
      <c r="D540" s="131">
        <v>45333</v>
      </c>
      <c r="E540">
        <v>21</v>
      </c>
    </row>
    <row r="541" spans="4:5">
      <c r="D541" s="131">
        <v>45334</v>
      </c>
      <c r="E541">
        <v>15</v>
      </c>
    </row>
    <row r="542" spans="4:5">
      <c r="D542" s="131">
        <v>45335</v>
      </c>
      <c r="E542">
        <v>23</v>
      </c>
    </row>
    <row r="543" spans="4:5">
      <c r="D543" s="131">
        <v>45336</v>
      </c>
      <c r="E543">
        <v>26</v>
      </c>
    </row>
    <row r="544" spans="4:5">
      <c r="D544" s="131">
        <v>45337</v>
      </c>
      <c r="E544">
        <v>25</v>
      </c>
    </row>
    <row r="545" spans="4:5">
      <c r="D545" s="131">
        <v>45338</v>
      </c>
      <c r="E545">
        <v>14</v>
      </c>
    </row>
    <row r="546" spans="4:5">
      <c r="D546" s="131">
        <v>45339</v>
      </c>
      <c r="E546">
        <v>2</v>
      </c>
    </row>
    <row r="547" spans="4:5">
      <c r="D547" s="131">
        <v>45340</v>
      </c>
      <c r="E547">
        <v>21</v>
      </c>
    </row>
    <row r="548" spans="4:5">
      <c r="D548" s="131">
        <v>45341</v>
      </c>
      <c r="E548">
        <v>28</v>
      </c>
    </row>
    <row r="549" spans="4:5">
      <c r="D549" s="131">
        <v>45342</v>
      </c>
      <c r="E549">
        <v>21</v>
      </c>
    </row>
    <row r="550" spans="4:5">
      <c r="D550" s="131">
        <v>45343</v>
      </c>
      <c r="E550">
        <v>25</v>
      </c>
    </row>
    <row r="551" spans="4:5">
      <c r="D551" s="131">
        <v>45344</v>
      </c>
      <c r="E551">
        <v>17</v>
      </c>
    </row>
    <row r="552" spans="4:5">
      <c r="D552" s="131">
        <v>45345</v>
      </c>
      <c r="E552">
        <v>13</v>
      </c>
    </row>
    <row r="553" spans="4:5">
      <c r="D553" s="131">
        <v>45346</v>
      </c>
      <c r="E553">
        <v>1</v>
      </c>
    </row>
    <row r="554" spans="4:5">
      <c r="D554" s="131">
        <v>45347</v>
      </c>
      <c r="E554">
        <v>8</v>
      </c>
    </row>
    <row r="555" spans="4:5">
      <c r="D555" s="131">
        <v>45348</v>
      </c>
      <c r="E555">
        <v>16</v>
      </c>
    </row>
    <row r="556" spans="4:5">
      <c r="D556" s="131">
        <v>45349</v>
      </c>
      <c r="E556">
        <v>9</v>
      </c>
    </row>
    <row r="557" spans="4:5">
      <c r="D557" s="131">
        <v>45350</v>
      </c>
      <c r="E557">
        <v>15</v>
      </c>
    </row>
    <row r="558" spans="4:5">
      <c r="D558" s="131">
        <v>45351</v>
      </c>
      <c r="E558">
        <v>21</v>
      </c>
    </row>
    <row r="559" spans="4:5">
      <c r="D559" s="131"/>
    </row>
    <row r="560" spans="4:5">
      <c r="D560" s="131">
        <v>45352</v>
      </c>
      <c r="E560">
        <v>8</v>
      </c>
    </row>
    <row r="561" spans="4:5">
      <c r="D561" s="131">
        <v>45353</v>
      </c>
      <c r="E561">
        <v>4</v>
      </c>
    </row>
    <row r="562" spans="4:5">
      <c r="D562" s="131">
        <v>45354</v>
      </c>
      <c r="E562">
        <v>8</v>
      </c>
    </row>
    <row r="563" spans="4:5">
      <c r="D563" s="131">
        <v>45355</v>
      </c>
      <c r="E563">
        <v>9</v>
      </c>
    </row>
    <row r="564" spans="4:5">
      <c r="D564" s="131">
        <v>45356</v>
      </c>
      <c r="E564">
        <v>9</v>
      </c>
    </row>
    <row r="565" spans="4:5">
      <c r="D565" s="131">
        <v>45357</v>
      </c>
      <c r="E565">
        <v>21</v>
      </c>
    </row>
    <row r="566" spans="4:5">
      <c r="D566" s="131">
        <v>45358</v>
      </c>
      <c r="E566">
        <v>20</v>
      </c>
    </row>
    <row r="567" spans="4:5">
      <c r="D567" s="131">
        <v>45359</v>
      </c>
      <c r="E567">
        <v>5</v>
      </c>
    </row>
    <row r="568" spans="4:5">
      <c r="D568" s="131">
        <v>45360</v>
      </c>
      <c r="E568">
        <v>5</v>
      </c>
    </row>
    <row r="569" spans="4:5">
      <c r="D569" s="131">
        <v>45361</v>
      </c>
      <c r="E569">
        <v>17</v>
      </c>
    </row>
    <row r="570" spans="4:5">
      <c r="D570" s="131">
        <v>45362</v>
      </c>
      <c r="E570">
        <v>9</v>
      </c>
    </row>
    <row r="571" spans="4:5">
      <c r="D571" s="131">
        <v>45363</v>
      </c>
      <c r="E571">
        <v>12</v>
      </c>
    </row>
    <row r="572" spans="4:5">
      <c r="D572" s="131">
        <v>45364</v>
      </c>
      <c r="E572">
        <v>10</v>
      </c>
    </row>
    <row r="573" spans="4:5">
      <c r="D573" s="131">
        <v>45365</v>
      </c>
      <c r="E573">
        <v>31</v>
      </c>
    </row>
    <row r="574" spans="4:5">
      <c r="D574" s="131">
        <v>45366</v>
      </c>
      <c r="E574">
        <v>10</v>
      </c>
    </row>
    <row r="575" spans="4:5">
      <c r="D575" s="131">
        <v>45367</v>
      </c>
      <c r="E575">
        <v>4</v>
      </c>
    </row>
    <row r="576" spans="4:5">
      <c r="D576" s="131">
        <v>45368</v>
      </c>
      <c r="E576">
        <v>11</v>
      </c>
    </row>
    <row r="577" spans="4:5">
      <c r="D577" s="131">
        <v>45369</v>
      </c>
      <c r="E577">
        <v>24</v>
      </c>
    </row>
    <row r="578" spans="4:5">
      <c r="D578" s="131">
        <v>45370</v>
      </c>
      <c r="E578">
        <v>28</v>
      </c>
    </row>
    <row r="579" spans="4:5">
      <c r="D579" s="131">
        <v>45371</v>
      </c>
      <c r="E579">
        <v>22</v>
      </c>
    </row>
    <row r="580" spans="4:5">
      <c r="D580" s="131">
        <v>45372</v>
      </c>
      <c r="E580">
        <v>28</v>
      </c>
    </row>
    <row r="581" spans="4:5">
      <c r="D581" s="131">
        <v>45373</v>
      </c>
      <c r="E581">
        <v>13</v>
      </c>
    </row>
    <row r="582" spans="4:5">
      <c r="D582" s="131">
        <v>45374</v>
      </c>
      <c r="E582">
        <v>20</v>
      </c>
    </row>
    <row r="583" spans="4:5">
      <c r="D583" s="131">
        <v>45375</v>
      </c>
      <c r="E583">
        <v>6</v>
      </c>
    </row>
    <row r="584" spans="4:5">
      <c r="D584" s="131">
        <v>45376</v>
      </c>
      <c r="E584">
        <v>26</v>
      </c>
    </row>
    <row r="585" spans="4:5">
      <c r="D585" s="131">
        <v>45377</v>
      </c>
      <c r="E585">
        <v>45</v>
      </c>
    </row>
    <row r="586" spans="4:5">
      <c r="D586" s="131">
        <v>45378</v>
      </c>
      <c r="E586">
        <v>46</v>
      </c>
    </row>
    <row r="587" spans="4:5">
      <c r="D587" s="131">
        <v>45379</v>
      </c>
      <c r="E587">
        <v>33</v>
      </c>
    </row>
    <row r="588" spans="4:5">
      <c r="D588" s="131">
        <v>45380</v>
      </c>
      <c r="E588">
        <v>20</v>
      </c>
    </row>
    <row r="589" spans="4:5">
      <c r="D589" s="131">
        <v>45381</v>
      </c>
      <c r="E589">
        <v>3</v>
      </c>
    </row>
    <row r="590" spans="4:5">
      <c r="D590" s="131">
        <v>45382</v>
      </c>
      <c r="E590">
        <v>11</v>
      </c>
    </row>
    <row r="592" spans="4:5">
      <c r="D592" s="131">
        <v>45383</v>
      </c>
      <c r="E592">
        <v>21</v>
      </c>
    </row>
    <row r="593" spans="4:5">
      <c r="D593" s="131">
        <v>45384</v>
      </c>
      <c r="E593">
        <v>49</v>
      </c>
    </row>
    <row r="594" spans="4:5">
      <c r="D594" s="131">
        <v>45385</v>
      </c>
      <c r="E594">
        <v>31</v>
      </c>
    </row>
    <row r="595" spans="4:5">
      <c r="D595" s="131">
        <v>45386</v>
      </c>
      <c r="E595">
        <v>38</v>
      </c>
    </row>
    <row r="596" spans="4:5">
      <c r="D596" s="131">
        <v>45387</v>
      </c>
      <c r="E596">
        <v>14</v>
      </c>
    </row>
    <row r="597" spans="4:5">
      <c r="D597" s="131">
        <v>45388</v>
      </c>
      <c r="E597">
        <v>95</v>
      </c>
    </row>
    <row r="598" spans="4:5">
      <c r="D598" s="131">
        <v>45389</v>
      </c>
      <c r="E598">
        <v>5</v>
      </c>
    </row>
    <row r="599" spans="4:5">
      <c r="D599" s="131">
        <v>45390</v>
      </c>
      <c r="E599">
        <v>29</v>
      </c>
    </row>
    <row r="600" spans="4:5">
      <c r="D600" s="131">
        <v>45391</v>
      </c>
      <c r="E600">
        <v>28</v>
      </c>
    </row>
    <row r="601" spans="4:5">
      <c r="D601" s="131">
        <v>45392</v>
      </c>
      <c r="E601">
        <v>21</v>
      </c>
    </row>
    <row r="602" spans="4:5">
      <c r="D602" s="131">
        <v>45393</v>
      </c>
      <c r="E602">
        <v>30</v>
      </c>
    </row>
    <row r="603" spans="4:5">
      <c r="D603" s="131">
        <v>45394</v>
      </c>
      <c r="E603">
        <v>9</v>
      </c>
    </row>
    <row r="604" spans="4:5">
      <c r="D604" s="131">
        <v>45395</v>
      </c>
      <c r="E604">
        <v>10</v>
      </c>
    </row>
    <row r="605" spans="4:5">
      <c r="D605" s="131">
        <v>45396</v>
      </c>
      <c r="E605">
        <v>14</v>
      </c>
    </row>
    <row r="606" spans="4:5">
      <c r="D606" s="131">
        <v>45397</v>
      </c>
      <c r="E606">
        <v>41</v>
      </c>
    </row>
    <row r="607" spans="4:5">
      <c r="D607" s="131">
        <v>45398</v>
      </c>
      <c r="E607">
        <v>31</v>
      </c>
    </row>
    <row r="608" spans="4:5">
      <c r="D608" s="131">
        <v>45399</v>
      </c>
      <c r="E608">
        <v>32</v>
      </c>
    </row>
    <row r="609" spans="4:5">
      <c r="D609" s="131">
        <v>45400</v>
      </c>
      <c r="E609">
        <v>32</v>
      </c>
    </row>
    <row r="610" spans="4:5">
      <c r="D610" s="131">
        <v>45401</v>
      </c>
      <c r="E610">
        <v>12</v>
      </c>
    </row>
    <row r="611" spans="4:5">
      <c r="D611" s="131">
        <v>45402</v>
      </c>
      <c r="E611">
        <v>11</v>
      </c>
    </row>
    <row r="612" spans="4:5">
      <c r="D612" s="131">
        <v>45403</v>
      </c>
      <c r="E612">
        <v>24</v>
      </c>
    </row>
    <row r="613" spans="4:5">
      <c r="D613" s="131">
        <v>45404</v>
      </c>
      <c r="E613">
        <v>42</v>
      </c>
    </row>
    <row r="614" spans="4:5">
      <c r="D614" s="131">
        <v>45405</v>
      </c>
      <c r="E614">
        <v>26</v>
      </c>
    </row>
    <row r="615" spans="4:5">
      <c r="D615" s="131">
        <v>45406</v>
      </c>
      <c r="E615">
        <v>13</v>
      </c>
    </row>
    <row r="616" spans="4:5">
      <c r="D616" s="131">
        <v>45407</v>
      </c>
      <c r="E616">
        <v>22</v>
      </c>
    </row>
    <row r="617" spans="4:5">
      <c r="D617" s="131">
        <v>45408</v>
      </c>
      <c r="E617">
        <v>3</v>
      </c>
    </row>
    <row r="618" spans="4:5">
      <c r="D618" s="131">
        <v>45409</v>
      </c>
      <c r="E618">
        <v>26</v>
      </c>
    </row>
    <row r="619" spans="4:5">
      <c r="D619" s="131">
        <v>45410</v>
      </c>
      <c r="E619">
        <v>21</v>
      </c>
    </row>
    <row r="620" spans="4:5">
      <c r="D620" s="131">
        <v>45411</v>
      </c>
      <c r="E620">
        <v>28</v>
      </c>
    </row>
    <row r="621" spans="4:5">
      <c r="D621" s="131">
        <v>45412</v>
      </c>
      <c r="E621">
        <v>24</v>
      </c>
    </row>
    <row r="622" spans="4:5">
      <c r="D622" s="131"/>
    </row>
    <row r="623" spans="4:5">
      <c r="D623" s="131">
        <v>45413</v>
      </c>
      <c r="E623">
        <v>17</v>
      </c>
    </row>
    <row r="624" spans="4:5">
      <c r="D624" s="131">
        <v>45414</v>
      </c>
      <c r="E624">
        <v>21</v>
      </c>
    </row>
    <row r="625" spans="4:5">
      <c r="D625" s="131">
        <v>45415</v>
      </c>
      <c r="E625">
        <v>16</v>
      </c>
    </row>
    <row r="626" spans="4:5">
      <c r="D626" s="131">
        <v>45416</v>
      </c>
      <c r="E626">
        <v>19</v>
      </c>
    </row>
    <row r="627" spans="4:5">
      <c r="D627" s="131">
        <v>45417</v>
      </c>
      <c r="E627">
        <v>10</v>
      </c>
    </row>
    <row r="628" spans="4:5">
      <c r="D628" s="131">
        <v>45418</v>
      </c>
      <c r="E628">
        <v>19</v>
      </c>
    </row>
    <row r="629" spans="4:5">
      <c r="D629" s="131">
        <v>45419</v>
      </c>
      <c r="E629">
        <v>26</v>
      </c>
    </row>
    <row r="630" spans="4:5">
      <c r="D630" s="131">
        <v>45420</v>
      </c>
      <c r="E630">
        <v>23</v>
      </c>
    </row>
    <row r="631" spans="4:5">
      <c r="D631" s="131">
        <v>45421</v>
      </c>
      <c r="E631">
        <v>20</v>
      </c>
    </row>
    <row r="632" spans="4:5">
      <c r="D632" s="131">
        <v>45422</v>
      </c>
      <c r="E632">
        <v>13</v>
      </c>
    </row>
    <row r="633" spans="4:5">
      <c r="D633" s="131">
        <v>45423</v>
      </c>
      <c r="E633">
        <v>20</v>
      </c>
    </row>
    <row r="634" spans="4:5">
      <c r="D634" s="131">
        <v>45424</v>
      </c>
      <c r="E634">
        <v>5</v>
      </c>
    </row>
    <row r="635" spans="4:5">
      <c r="D635" s="131">
        <v>45425</v>
      </c>
      <c r="E635">
        <v>35</v>
      </c>
    </row>
    <row r="636" spans="4:5">
      <c r="D636" s="131">
        <v>45426</v>
      </c>
      <c r="E636">
        <v>35</v>
      </c>
    </row>
    <row r="637" spans="4:5">
      <c r="D637" s="131">
        <v>45427</v>
      </c>
      <c r="E637">
        <v>14</v>
      </c>
    </row>
    <row r="638" spans="4:5">
      <c r="D638" s="131">
        <v>45428</v>
      </c>
      <c r="E638">
        <v>30</v>
      </c>
    </row>
    <row r="639" spans="4:5">
      <c r="D639" s="131">
        <v>45429</v>
      </c>
      <c r="E639">
        <v>15</v>
      </c>
    </row>
    <row r="640" spans="4:5">
      <c r="D640" s="131">
        <v>45430</v>
      </c>
      <c r="E640">
        <v>19</v>
      </c>
    </row>
    <row r="641" spans="4:5">
      <c r="D641" s="131">
        <v>45431</v>
      </c>
      <c r="E641">
        <v>26</v>
      </c>
    </row>
    <row r="642" spans="4:5">
      <c r="D642" s="131">
        <v>45432</v>
      </c>
      <c r="E642">
        <v>29</v>
      </c>
    </row>
    <row r="643" spans="4:5">
      <c r="D643" s="131">
        <v>45433</v>
      </c>
      <c r="E643">
        <v>47</v>
      </c>
    </row>
    <row r="644" spans="4:5">
      <c r="D644" s="131">
        <v>45434</v>
      </c>
      <c r="E644">
        <v>7</v>
      </c>
    </row>
    <row r="645" spans="4:5">
      <c r="D645" s="131">
        <v>45435</v>
      </c>
      <c r="E645">
        <v>47</v>
      </c>
    </row>
    <row r="646" spans="4:5">
      <c r="D646" s="131">
        <v>45436</v>
      </c>
      <c r="E646">
        <v>8</v>
      </c>
    </row>
    <row r="647" spans="4:5">
      <c r="D647" s="131">
        <v>45437</v>
      </c>
      <c r="E647">
        <v>23</v>
      </c>
    </row>
    <row r="648" spans="4:5">
      <c r="D648" s="131">
        <v>45438</v>
      </c>
      <c r="E648">
        <v>5</v>
      </c>
    </row>
    <row r="649" spans="4:5">
      <c r="D649" s="131">
        <v>45439</v>
      </c>
      <c r="E649">
        <v>66</v>
      </c>
    </row>
    <row r="650" spans="4:5">
      <c r="D650" s="131">
        <v>45440</v>
      </c>
      <c r="E650">
        <v>54</v>
      </c>
    </row>
    <row r="651" spans="4:5">
      <c r="D651" s="131">
        <v>45441</v>
      </c>
      <c r="E651">
        <v>10</v>
      </c>
    </row>
    <row r="652" spans="4:5">
      <c r="D652" s="131">
        <v>45442</v>
      </c>
      <c r="E652">
        <v>75</v>
      </c>
    </row>
    <row r="653" spans="4:5">
      <c r="D653" s="131">
        <v>45443</v>
      </c>
      <c r="E653">
        <v>90</v>
      </c>
    </row>
    <row r="654" spans="4:5">
      <c r="D654" s="131">
        <v>45444</v>
      </c>
      <c r="E654">
        <v>49</v>
      </c>
    </row>
    <row r="655" spans="4:5">
      <c r="D655" s="131">
        <v>45445</v>
      </c>
      <c r="E655">
        <v>34</v>
      </c>
    </row>
    <row r="656" spans="4:5">
      <c r="D656" s="131">
        <v>45446</v>
      </c>
      <c r="E656">
        <v>50</v>
      </c>
    </row>
    <row r="657" spans="4:5">
      <c r="D657" s="131">
        <v>45447</v>
      </c>
      <c r="E657">
        <v>44</v>
      </c>
    </row>
    <row r="658" spans="4:5">
      <c r="D658" s="131">
        <v>45448</v>
      </c>
      <c r="E658">
        <v>36</v>
      </c>
    </row>
    <row r="659" spans="4:5">
      <c r="D659" s="131">
        <v>45449</v>
      </c>
      <c r="E659">
        <v>36</v>
      </c>
    </row>
    <row r="660" spans="4:5">
      <c r="D660" s="131">
        <v>45450</v>
      </c>
      <c r="E660">
        <v>19</v>
      </c>
    </row>
    <row r="661" spans="4:5">
      <c r="D661" s="131">
        <v>45451</v>
      </c>
      <c r="E661">
        <v>20</v>
      </c>
    </row>
    <row r="662" spans="4:5">
      <c r="D662" s="131">
        <v>45452</v>
      </c>
      <c r="E662">
        <v>19</v>
      </c>
    </row>
    <row r="663" spans="4:5">
      <c r="D663" s="131">
        <v>45453</v>
      </c>
      <c r="E663">
        <v>39</v>
      </c>
    </row>
    <row r="664" spans="4:5">
      <c r="D664" s="131">
        <v>45454</v>
      </c>
      <c r="E664">
        <v>34</v>
      </c>
    </row>
    <row r="665" spans="4:5">
      <c r="D665" s="131">
        <v>45455</v>
      </c>
      <c r="E665">
        <v>36</v>
      </c>
    </row>
    <row r="666" spans="4:5">
      <c r="D666" s="131">
        <v>45456</v>
      </c>
      <c r="E666">
        <v>25</v>
      </c>
    </row>
    <row r="667" spans="4:5">
      <c r="D667" s="131">
        <v>45457</v>
      </c>
      <c r="E667">
        <v>45</v>
      </c>
    </row>
    <row r="668" spans="4:5">
      <c r="D668" s="131">
        <v>45458</v>
      </c>
      <c r="E668">
        <v>18</v>
      </c>
    </row>
    <row r="669" spans="4:5">
      <c r="D669" s="131">
        <v>45459</v>
      </c>
      <c r="E669">
        <v>17</v>
      </c>
    </row>
    <row r="670" spans="4:5">
      <c r="D670" s="131">
        <v>45460</v>
      </c>
      <c r="E670">
        <v>37</v>
      </c>
    </row>
    <row r="671" spans="4:5">
      <c r="D671" s="131">
        <v>45461</v>
      </c>
      <c r="E671">
        <v>44</v>
      </c>
    </row>
    <row r="672" spans="4:5">
      <c r="D672" s="131">
        <v>45462</v>
      </c>
      <c r="E672">
        <v>25</v>
      </c>
    </row>
    <row r="673" spans="4:5">
      <c r="D673" s="131">
        <v>45463</v>
      </c>
      <c r="E673">
        <v>45</v>
      </c>
    </row>
    <row r="674" spans="4:5">
      <c r="D674" s="131">
        <v>45464</v>
      </c>
      <c r="E674">
        <v>40</v>
      </c>
    </row>
    <row r="675" spans="4:5">
      <c r="D675" s="131">
        <v>45465</v>
      </c>
      <c r="E675">
        <v>44</v>
      </c>
    </row>
    <row r="676" spans="4:5">
      <c r="D676" s="131">
        <v>45466</v>
      </c>
      <c r="E676">
        <v>34</v>
      </c>
    </row>
    <row r="677" spans="4:5">
      <c r="D677" s="131">
        <v>45467</v>
      </c>
      <c r="E677">
        <v>63</v>
      </c>
    </row>
    <row r="678" spans="4:5">
      <c r="D678" s="131">
        <v>45468</v>
      </c>
      <c r="E678">
        <v>41</v>
      </c>
    </row>
    <row r="679" spans="4:5">
      <c r="D679" s="131">
        <v>45469</v>
      </c>
      <c r="E679">
        <v>69</v>
      </c>
    </row>
    <row r="680" spans="4:5">
      <c r="D680" s="131">
        <v>45470</v>
      </c>
      <c r="E680">
        <v>89</v>
      </c>
    </row>
    <row r="681" spans="4:5">
      <c r="D681" s="131">
        <v>45471</v>
      </c>
      <c r="E681">
        <v>45</v>
      </c>
    </row>
    <row r="682" spans="4:5">
      <c r="D682" s="131">
        <v>45472</v>
      </c>
      <c r="E682">
        <v>34</v>
      </c>
    </row>
    <row r="683" spans="4:5">
      <c r="D683" s="131">
        <v>45473</v>
      </c>
      <c r="E683">
        <v>52</v>
      </c>
    </row>
    <row r="684" spans="4:5">
      <c r="D684" s="131"/>
    </row>
    <row r="685" spans="4:5">
      <c r="D685" s="131">
        <v>45474</v>
      </c>
      <c r="E685">
        <v>101</v>
      </c>
    </row>
    <row r="686" spans="4:5">
      <c r="D686" s="131">
        <v>45475</v>
      </c>
      <c r="E686">
        <v>79</v>
      </c>
    </row>
    <row r="687" spans="4:5">
      <c r="D687" s="131">
        <v>45476</v>
      </c>
      <c r="E687">
        <v>84</v>
      </c>
    </row>
    <row r="688" spans="4:5">
      <c r="D688" s="131">
        <v>45477</v>
      </c>
      <c r="E688">
        <v>86</v>
      </c>
    </row>
    <row r="689" spans="4:5">
      <c r="D689" s="131">
        <v>45478</v>
      </c>
      <c r="E689">
        <v>36</v>
      </c>
    </row>
    <row r="690" spans="4:5">
      <c r="D690" s="131">
        <v>45479</v>
      </c>
      <c r="E690">
        <v>51</v>
      </c>
    </row>
    <row r="691" spans="4:5">
      <c r="D691" s="131">
        <v>45480</v>
      </c>
      <c r="E691">
        <v>21</v>
      </c>
    </row>
    <row r="692" spans="4:5">
      <c r="D692" s="131">
        <v>45481</v>
      </c>
      <c r="E692">
        <v>55</v>
      </c>
    </row>
    <row r="693" spans="4:5">
      <c r="D693" s="131">
        <v>45482</v>
      </c>
      <c r="E693">
        <v>48</v>
      </c>
    </row>
    <row r="694" spans="4:5">
      <c r="D694" s="131">
        <v>45483</v>
      </c>
      <c r="E694">
        <v>49</v>
      </c>
    </row>
    <row r="695" spans="4:5">
      <c r="D695" s="131">
        <v>45484</v>
      </c>
      <c r="E695">
        <v>74</v>
      </c>
    </row>
    <row r="696" spans="4:5">
      <c r="D696" s="131">
        <v>45485</v>
      </c>
      <c r="E696">
        <v>36</v>
      </c>
    </row>
    <row r="697" spans="4:5">
      <c r="D697" s="131">
        <v>45486</v>
      </c>
      <c r="E697">
        <v>22</v>
      </c>
    </row>
    <row r="698" spans="4:5">
      <c r="D698" s="131">
        <v>45487</v>
      </c>
      <c r="E698">
        <v>39</v>
      </c>
    </row>
    <row r="699" spans="4:5">
      <c r="D699" s="131">
        <v>45488</v>
      </c>
      <c r="E699">
        <v>45</v>
      </c>
    </row>
    <row r="700" spans="4:5">
      <c r="D700" s="131">
        <v>45489</v>
      </c>
      <c r="E700">
        <v>43</v>
      </c>
    </row>
    <row r="701" spans="4:5">
      <c r="D701" s="131">
        <v>45490</v>
      </c>
      <c r="E701">
        <v>56</v>
      </c>
    </row>
    <row r="702" spans="4:5">
      <c r="D702" s="131">
        <v>45491</v>
      </c>
      <c r="E702">
        <v>62</v>
      </c>
    </row>
    <row r="703" spans="4:5">
      <c r="D703" s="131">
        <v>45492</v>
      </c>
      <c r="E703">
        <v>39</v>
      </c>
    </row>
    <row r="704" spans="4:5">
      <c r="D704" s="131">
        <v>45493</v>
      </c>
      <c r="E704">
        <v>28</v>
      </c>
    </row>
    <row r="705" spans="4:5">
      <c r="D705" s="131">
        <v>45494</v>
      </c>
      <c r="E705">
        <v>30</v>
      </c>
    </row>
    <row r="706" spans="4:5">
      <c r="D706" s="131">
        <v>45495</v>
      </c>
      <c r="E706">
        <v>46</v>
      </c>
    </row>
    <row r="707" spans="4:5">
      <c r="D707" s="131">
        <v>45496</v>
      </c>
      <c r="E707">
        <v>63</v>
      </c>
    </row>
    <row r="708" spans="4:5">
      <c r="D708" s="131">
        <v>45497</v>
      </c>
      <c r="E708">
        <v>57</v>
      </c>
    </row>
    <row r="709" spans="4:5">
      <c r="D709" s="131">
        <v>45498</v>
      </c>
      <c r="E709">
        <v>49</v>
      </c>
    </row>
    <row r="710" spans="4:5">
      <c r="D710" s="131">
        <v>45499</v>
      </c>
      <c r="E710">
        <v>26</v>
      </c>
    </row>
    <row r="711" spans="4:5">
      <c r="D711" s="131">
        <v>45500</v>
      </c>
      <c r="E711">
        <v>40</v>
      </c>
    </row>
    <row r="712" spans="4:5">
      <c r="D712" s="131">
        <v>45501</v>
      </c>
      <c r="E712">
        <v>11</v>
      </c>
    </row>
    <row r="713" spans="4:5">
      <c r="D713" s="131">
        <v>45502</v>
      </c>
      <c r="E713">
        <v>66</v>
      </c>
    </row>
    <row r="714" spans="4:5">
      <c r="D714" s="131">
        <v>45503</v>
      </c>
      <c r="E714">
        <v>71</v>
      </c>
    </row>
    <row r="715" spans="4:5">
      <c r="D715" s="131">
        <v>45504</v>
      </c>
      <c r="E715">
        <v>64</v>
      </c>
    </row>
    <row r="716" spans="4:5">
      <c r="D716" s="131"/>
    </row>
    <row r="717" spans="4:5">
      <c r="D717" s="131">
        <v>45505</v>
      </c>
      <c r="E717">
        <v>64</v>
      </c>
    </row>
    <row r="718" spans="4:5">
      <c r="D718" s="131">
        <v>45506</v>
      </c>
      <c r="E718">
        <v>46</v>
      </c>
    </row>
    <row r="719" spans="4:5">
      <c r="D719" s="131">
        <v>45507</v>
      </c>
      <c r="E719">
        <v>5</v>
      </c>
    </row>
    <row r="720" spans="4:5">
      <c r="D720" s="131">
        <v>45508</v>
      </c>
      <c r="E720">
        <v>17</v>
      </c>
    </row>
    <row r="721" spans="4:5">
      <c r="D721" s="131">
        <v>45509</v>
      </c>
      <c r="E721">
        <v>34</v>
      </c>
    </row>
    <row r="722" spans="4:5">
      <c r="D722" s="131">
        <v>45510</v>
      </c>
      <c r="E722">
        <v>49</v>
      </c>
    </row>
    <row r="723" spans="4:5">
      <c r="D723" s="131">
        <v>45511</v>
      </c>
      <c r="E723">
        <v>44</v>
      </c>
    </row>
    <row r="724" spans="4:5">
      <c r="D724" s="131">
        <v>45512</v>
      </c>
      <c r="E724">
        <v>55</v>
      </c>
    </row>
    <row r="725" spans="4:5">
      <c r="D725" s="131">
        <v>45513</v>
      </c>
      <c r="E725">
        <v>40</v>
      </c>
    </row>
    <row r="726" spans="4:5">
      <c r="D726" s="131">
        <v>45514</v>
      </c>
      <c r="E726">
        <v>12</v>
      </c>
    </row>
    <row r="727" spans="4:5">
      <c r="D727" s="131">
        <v>45515</v>
      </c>
      <c r="E727">
        <v>34</v>
      </c>
    </row>
    <row r="728" spans="4:5">
      <c r="D728" s="131">
        <v>45516</v>
      </c>
      <c r="E728">
        <v>36</v>
      </c>
    </row>
    <row r="729" spans="4:5">
      <c r="D729" s="131">
        <v>45517</v>
      </c>
      <c r="E729">
        <v>49</v>
      </c>
    </row>
    <row r="730" spans="4:5">
      <c r="D730" s="131">
        <v>45518</v>
      </c>
      <c r="E730">
        <v>40</v>
      </c>
    </row>
    <row r="731" spans="4:5">
      <c r="D731" s="131">
        <v>45519</v>
      </c>
      <c r="E731">
        <v>12</v>
      </c>
    </row>
    <row r="732" spans="4:5">
      <c r="D732" s="131">
        <v>45520</v>
      </c>
      <c r="E732">
        <v>73</v>
      </c>
    </row>
    <row r="733" spans="4:5">
      <c r="D733" s="131">
        <v>45521</v>
      </c>
      <c r="E733">
        <v>17</v>
      </c>
    </row>
    <row r="734" spans="4:5">
      <c r="D734" s="131">
        <v>45522</v>
      </c>
      <c r="E734">
        <v>15</v>
      </c>
    </row>
    <row r="735" spans="4:5">
      <c r="D735" s="131">
        <v>45523</v>
      </c>
      <c r="E735">
        <v>24</v>
      </c>
    </row>
    <row r="736" spans="4:5">
      <c r="D736" s="131">
        <v>45524</v>
      </c>
      <c r="E736">
        <v>36</v>
      </c>
    </row>
    <row r="737" spans="4:5">
      <c r="D737" s="131">
        <v>45525</v>
      </c>
      <c r="E737">
        <v>35</v>
      </c>
    </row>
    <row r="738" spans="4:5">
      <c r="D738" s="131">
        <v>45526</v>
      </c>
      <c r="E738">
        <v>21</v>
      </c>
    </row>
    <row r="739" spans="4:5">
      <c r="D739" s="131">
        <v>45527</v>
      </c>
      <c r="E739">
        <v>35</v>
      </c>
    </row>
    <row r="740" spans="4:5">
      <c r="D740" s="131">
        <v>45528</v>
      </c>
      <c r="E740">
        <v>33</v>
      </c>
    </row>
    <row r="741" spans="4:5">
      <c r="D741" s="131">
        <v>45529</v>
      </c>
      <c r="E741">
        <v>8</v>
      </c>
    </row>
    <row r="742" spans="4:5">
      <c r="D742" s="131">
        <v>45530</v>
      </c>
      <c r="E742">
        <v>32</v>
      </c>
    </row>
    <row r="743" spans="4:5">
      <c r="D743" s="131">
        <v>45531</v>
      </c>
      <c r="E743">
        <v>32</v>
      </c>
    </row>
    <row r="744" spans="4:5">
      <c r="D744" s="131">
        <v>45532</v>
      </c>
      <c r="E744">
        <v>29</v>
      </c>
    </row>
    <row r="745" spans="4:5">
      <c r="D745" s="131">
        <v>45533</v>
      </c>
      <c r="E745">
        <v>14</v>
      </c>
    </row>
    <row r="746" spans="4:5">
      <c r="D746" s="131">
        <v>45534</v>
      </c>
    </row>
    <row r="747" spans="4:5">
      <c r="D747" s="131">
        <v>45535</v>
      </c>
    </row>
    <row r="748" spans="4:5">
      <c r="D748" s="131">
        <v>45536</v>
      </c>
    </row>
  </sheetData>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D1BE6A-1FFB-459E-AE41-6599E2414E82}">
  <dimension ref="A375"/>
  <sheetViews>
    <sheetView topLeftCell="D467" workbookViewId="0">
      <selection activeCell="X480" sqref="X480"/>
    </sheetView>
  </sheetViews>
  <sheetFormatPr defaultRowHeight="12.75"/>
  <cols>
    <col min="1" max="1" width="18" bestFit="1" customWidth="1"/>
  </cols>
  <sheetData>
    <row r="375" spans="1:1" ht="44.25">
      <c r="A375" s="291">
        <v>2024</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6DDF33-1CF2-4F2F-B735-2FE63D6B0E2D}">
  <sheetPr>
    <tabColor rgb="FFF2BFDD"/>
  </sheetPr>
  <dimension ref="B1:M8"/>
  <sheetViews>
    <sheetView workbookViewId="0">
      <selection activeCell="R6" sqref="R6"/>
    </sheetView>
  </sheetViews>
  <sheetFormatPr defaultColWidth="9.140625" defaultRowHeight="12.75"/>
  <sheetData>
    <row r="1" spans="2:13">
      <c r="E1" s="319" t="s">
        <v>19</v>
      </c>
      <c r="F1" s="319"/>
      <c r="G1" s="319"/>
      <c r="H1" s="319"/>
      <c r="I1" s="319"/>
      <c r="J1" s="319"/>
      <c r="K1" s="319"/>
      <c r="L1" s="319"/>
    </row>
    <row r="5" spans="2:13" ht="12.75" customHeight="1"/>
    <row r="6" spans="2:13" ht="25.5" customHeight="1">
      <c r="B6" s="321" t="s">
        <v>20</v>
      </c>
      <c r="C6" s="321"/>
      <c r="D6" s="321"/>
      <c r="E6" s="321"/>
      <c r="F6" s="321" t="s">
        <v>21</v>
      </c>
      <c r="G6" s="321"/>
      <c r="H6" s="321"/>
      <c r="I6" s="321"/>
      <c r="J6" s="321" t="s">
        <v>22</v>
      </c>
      <c r="K6" s="321"/>
      <c r="L6" s="321"/>
      <c r="M6" s="321"/>
    </row>
    <row r="7" spans="2:13" ht="59.25" customHeight="1">
      <c r="B7" s="320" t="s">
        <v>23</v>
      </c>
      <c r="C7" s="320"/>
      <c r="D7" s="320"/>
      <c r="E7" s="320"/>
      <c r="F7" s="320" t="s">
        <v>24</v>
      </c>
      <c r="G7" s="320"/>
      <c r="H7" s="320"/>
      <c r="I7" s="320"/>
      <c r="J7" s="320" t="s">
        <v>25</v>
      </c>
      <c r="K7" s="320"/>
      <c r="L7" s="320"/>
      <c r="M7" s="320"/>
    </row>
    <row r="8" spans="2:13" ht="56.25" customHeight="1">
      <c r="B8" s="320" t="s">
        <v>26</v>
      </c>
      <c r="C8" s="320"/>
      <c r="D8" s="320"/>
      <c r="E8" s="320"/>
      <c r="F8" s="320" t="s">
        <v>27</v>
      </c>
      <c r="G8" s="320"/>
      <c r="H8" s="320"/>
      <c r="I8" s="320"/>
      <c r="J8" s="320" t="s">
        <v>28</v>
      </c>
      <c r="K8" s="320"/>
      <c r="L8" s="320"/>
      <c r="M8" s="320"/>
    </row>
  </sheetData>
  <mergeCells count="10">
    <mergeCell ref="B8:E8"/>
    <mergeCell ref="F8:I8"/>
    <mergeCell ref="J8:M8"/>
    <mergeCell ref="E1:L1"/>
    <mergeCell ref="B6:E6"/>
    <mergeCell ref="F6:I6"/>
    <mergeCell ref="J6:M6"/>
    <mergeCell ref="B7:E7"/>
    <mergeCell ref="F7:I7"/>
    <mergeCell ref="J7:M7"/>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B605F7-B46D-4D86-B817-3284330D63A6}">
  <sheetPr>
    <tabColor rgb="FFFFFF00"/>
  </sheetPr>
  <dimension ref="B1:AV30"/>
  <sheetViews>
    <sheetView topLeftCell="AC9" workbookViewId="0">
      <selection activeCell="AL31" sqref="AL31"/>
    </sheetView>
  </sheetViews>
  <sheetFormatPr defaultColWidth="9.140625" defaultRowHeight="12.75"/>
  <cols>
    <col min="2" max="2" width="27.140625" customWidth="1"/>
    <col min="3" max="3" width="14.7109375" customWidth="1"/>
    <col min="4" max="4" width="12.140625" customWidth="1"/>
    <col min="5" max="5" width="14.7109375" customWidth="1"/>
    <col min="6" max="6" width="13.7109375" customWidth="1"/>
    <col min="7" max="7" width="14.85546875" customWidth="1"/>
    <col min="8" max="8" width="15.28515625" customWidth="1"/>
    <col min="9" max="9" width="13.140625" customWidth="1"/>
    <col min="10" max="10" width="12.85546875" customWidth="1"/>
    <col min="11" max="11" width="14.28515625" customWidth="1"/>
    <col min="12" max="12" width="12.85546875" customWidth="1"/>
    <col min="13" max="13" width="14.7109375" customWidth="1"/>
    <col min="14" max="14" width="12" customWidth="1"/>
    <col min="15" max="15" width="11.42578125" customWidth="1"/>
    <col min="16" max="16" width="13.5703125" customWidth="1"/>
    <col min="17" max="17" width="13.42578125" customWidth="1"/>
    <col min="18" max="18" width="12.28515625" customWidth="1"/>
    <col min="19" max="19" width="13.42578125" customWidth="1"/>
  </cols>
  <sheetData>
    <row r="1" spans="2:48">
      <c r="K1" s="319" t="s">
        <v>29</v>
      </c>
      <c r="L1" s="319"/>
      <c r="M1" s="319"/>
      <c r="N1" s="319"/>
      <c r="O1" s="319"/>
      <c r="P1" s="319"/>
      <c r="Q1" s="319"/>
      <c r="R1" s="319"/>
      <c r="S1" s="319"/>
    </row>
    <row r="8" spans="2:48" ht="33" customHeight="1">
      <c r="B8" s="150" t="s">
        <v>1</v>
      </c>
      <c r="C8" s="155">
        <v>1</v>
      </c>
      <c r="D8" s="155">
        <v>2</v>
      </c>
      <c r="E8" s="155">
        <v>3</v>
      </c>
      <c r="F8" s="155">
        <v>4</v>
      </c>
      <c r="G8" s="155">
        <v>5</v>
      </c>
      <c r="H8" s="155">
        <v>6</v>
      </c>
      <c r="I8" s="155">
        <v>7</v>
      </c>
      <c r="J8" s="155">
        <v>8</v>
      </c>
      <c r="K8" s="155">
        <v>9</v>
      </c>
      <c r="L8" s="155">
        <v>10</v>
      </c>
      <c r="M8" s="155">
        <v>11</v>
      </c>
      <c r="N8" s="155">
        <v>12</v>
      </c>
      <c r="O8" s="155">
        <v>13</v>
      </c>
      <c r="P8" s="155">
        <v>14</v>
      </c>
      <c r="Q8" s="155">
        <v>15</v>
      </c>
      <c r="R8" s="155">
        <v>16</v>
      </c>
      <c r="S8" s="155">
        <v>17</v>
      </c>
      <c r="T8" s="155">
        <v>18</v>
      </c>
      <c r="U8" s="155">
        <v>19</v>
      </c>
      <c r="V8" s="155">
        <v>20</v>
      </c>
      <c r="W8" s="155">
        <v>21</v>
      </c>
      <c r="X8" s="155">
        <v>22</v>
      </c>
      <c r="Y8" s="155">
        <v>23</v>
      </c>
      <c r="Z8" s="155">
        <v>24</v>
      </c>
      <c r="AA8" s="155">
        <v>25</v>
      </c>
      <c r="AB8" s="155">
        <v>26</v>
      </c>
      <c r="AC8" s="155">
        <v>27</v>
      </c>
      <c r="AD8" s="155">
        <v>28</v>
      </c>
      <c r="AE8" s="155">
        <v>29</v>
      </c>
      <c r="AF8" s="155">
        <v>30</v>
      </c>
      <c r="AG8" s="155">
        <v>31</v>
      </c>
      <c r="AH8" s="155">
        <v>32</v>
      </c>
      <c r="AI8" s="155">
        <v>33</v>
      </c>
      <c r="AJ8" s="155">
        <v>34</v>
      </c>
      <c r="AK8" s="155">
        <v>35</v>
      </c>
      <c r="AL8" s="155">
        <v>36</v>
      </c>
      <c r="AM8" s="155">
        <v>37</v>
      </c>
      <c r="AN8" s="155">
        <v>38</v>
      </c>
      <c r="AO8" s="155">
        <v>39</v>
      </c>
      <c r="AP8" s="155">
        <v>40</v>
      </c>
      <c r="AQ8" s="155">
        <v>41</v>
      </c>
      <c r="AR8" s="155">
        <v>42</v>
      </c>
      <c r="AS8" s="155">
        <v>43</v>
      </c>
      <c r="AT8" s="155">
        <v>44</v>
      </c>
      <c r="AU8" s="155">
        <v>45</v>
      </c>
      <c r="AV8" s="155">
        <v>46</v>
      </c>
    </row>
    <row r="9" spans="2:48" ht="27.75" customHeight="1">
      <c r="B9" s="152" t="s">
        <v>13</v>
      </c>
      <c r="C9" s="182">
        <v>278</v>
      </c>
      <c r="D9" s="183">
        <v>420</v>
      </c>
      <c r="E9" s="183">
        <v>398</v>
      </c>
      <c r="F9" s="183">
        <v>111</v>
      </c>
      <c r="G9" s="183">
        <v>77</v>
      </c>
      <c r="H9" s="183">
        <v>194</v>
      </c>
      <c r="I9" s="183">
        <v>142</v>
      </c>
      <c r="J9" s="183">
        <v>198</v>
      </c>
      <c r="K9" s="183">
        <v>143</v>
      </c>
      <c r="L9" s="183">
        <v>247</v>
      </c>
      <c r="M9" s="183">
        <v>237</v>
      </c>
      <c r="N9" s="183">
        <v>154</v>
      </c>
      <c r="O9" s="183">
        <v>151</v>
      </c>
      <c r="P9" s="153">
        <v>106</v>
      </c>
      <c r="Q9" s="153">
        <v>133</v>
      </c>
      <c r="R9" s="153">
        <v>167</v>
      </c>
      <c r="S9" s="153">
        <v>209</v>
      </c>
      <c r="T9">
        <v>256</v>
      </c>
      <c r="U9">
        <v>256</v>
      </c>
      <c r="V9">
        <v>178</v>
      </c>
      <c r="W9">
        <v>126</v>
      </c>
      <c r="X9">
        <v>119</v>
      </c>
      <c r="Y9">
        <v>201</v>
      </c>
      <c r="Z9">
        <v>181</v>
      </c>
      <c r="AA9">
        <v>165</v>
      </c>
      <c r="AB9">
        <v>175</v>
      </c>
      <c r="AC9">
        <v>185</v>
      </c>
      <c r="AD9">
        <v>171</v>
      </c>
      <c r="AE9">
        <v>138</v>
      </c>
      <c r="AF9">
        <v>187</v>
      </c>
      <c r="AG9">
        <v>144</v>
      </c>
      <c r="AH9">
        <v>103</v>
      </c>
      <c r="AI9">
        <v>89</v>
      </c>
      <c r="AJ9">
        <v>120</v>
      </c>
      <c r="AK9">
        <v>100</v>
      </c>
      <c r="AL9">
        <v>120</v>
      </c>
      <c r="AM9">
        <v>117</v>
      </c>
      <c r="AN9">
        <v>125</v>
      </c>
      <c r="AO9">
        <v>107</v>
      </c>
    </row>
    <row r="17" spans="2:48" ht="21" customHeight="1">
      <c r="B17" s="154" t="s">
        <v>16</v>
      </c>
      <c r="C17" s="155">
        <v>1</v>
      </c>
      <c r="D17" s="155">
        <v>2</v>
      </c>
      <c r="E17" s="155">
        <v>3</v>
      </c>
      <c r="F17" s="155">
        <v>4</v>
      </c>
      <c r="G17" s="155">
        <v>5</v>
      </c>
      <c r="H17" s="155">
        <v>6</v>
      </c>
      <c r="I17" s="155">
        <v>7</v>
      </c>
      <c r="J17" s="155">
        <v>8</v>
      </c>
      <c r="K17" s="155">
        <v>9</v>
      </c>
      <c r="L17" s="155">
        <v>10</v>
      </c>
      <c r="M17" s="155">
        <v>11</v>
      </c>
      <c r="N17" s="155">
        <v>12</v>
      </c>
      <c r="O17" s="155">
        <v>13</v>
      </c>
      <c r="P17" s="155">
        <v>14</v>
      </c>
      <c r="Q17" s="155">
        <v>15</v>
      </c>
      <c r="R17" s="155">
        <v>16</v>
      </c>
      <c r="S17" s="155">
        <v>17</v>
      </c>
      <c r="T17" s="155">
        <v>18</v>
      </c>
      <c r="U17" s="155">
        <v>19</v>
      </c>
      <c r="V17" s="155">
        <v>20</v>
      </c>
      <c r="W17" s="155">
        <v>21</v>
      </c>
      <c r="X17" s="155">
        <v>22</v>
      </c>
      <c r="Y17" s="155">
        <v>23</v>
      </c>
      <c r="Z17" s="155">
        <v>24</v>
      </c>
      <c r="AA17" s="155">
        <v>25</v>
      </c>
      <c r="AB17" s="155">
        <v>26</v>
      </c>
      <c r="AC17" s="155">
        <v>27</v>
      </c>
      <c r="AD17" s="155">
        <v>28</v>
      </c>
      <c r="AE17" s="155">
        <v>29</v>
      </c>
      <c r="AF17" s="155">
        <v>30</v>
      </c>
      <c r="AG17" s="155">
        <v>31</v>
      </c>
      <c r="AH17" s="155">
        <v>32</v>
      </c>
      <c r="AI17" s="155">
        <v>33</v>
      </c>
      <c r="AJ17" s="155">
        <v>34</v>
      </c>
      <c r="AK17" s="155">
        <v>35</v>
      </c>
      <c r="AL17" s="155">
        <v>36</v>
      </c>
      <c r="AM17" s="155">
        <v>37</v>
      </c>
      <c r="AN17" s="155">
        <v>38</v>
      </c>
      <c r="AO17" s="155">
        <v>39</v>
      </c>
      <c r="AP17" s="155">
        <v>40</v>
      </c>
      <c r="AQ17" s="155">
        <v>41</v>
      </c>
      <c r="AR17" s="155">
        <v>42</v>
      </c>
      <c r="AS17" s="155">
        <v>43</v>
      </c>
      <c r="AT17" s="155">
        <v>44</v>
      </c>
      <c r="AU17" s="155">
        <v>45</v>
      </c>
      <c r="AV17" s="155">
        <v>46</v>
      </c>
    </row>
    <row r="18" spans="2:48" ht="21" customHeight="1">
      <c r="B18" s="184" t="s">
        <v>13</v>
      </c>
      <c r="C18" s="42">
        <v>128</v>
      </c>
      <c r="D18" s="183">
        <v>197</v>
      </c>
      <c r="E18" s="185">
        <v>164</v>
      </c>
      <c r="F18" s="183">
        <v>40</v>
      </c>
      <c r="G18" s="183">
        <v>22</v>
      </c>
      <c r="H18" s="182">
        <v>85</v>
      </c>
      <c r="I18" s="183">
        <v>54</v>
      </c>
      <c r="J18" s="183">
        <v>92</v>
      </c>
      <c r="K18" s="183">
        <v>67</v>
      </c>
      <c r="L18" s="183">
        <v>125</v>
      </c>
      <c r="M18" s="183">
        <v>124</v>
      </c>
      <c r="N18" s="183">
        <v>76</v>
      </c>
      <c r="O18" s="183">
        <v>78</v>
      </c>
      <c r="P18" s="153">
        <v>54</v>
      </c>
      <c r="Q18" s="153">
        <v>61</v>
      </c>
      <c r="R18" s="153">
        <v>90</v>
      </c>
      <c r="S18" s="153">
        <v>105</v>
      </c>
      <c r="T18">
        <v>130</v>
      </c>
      <c r="U18">
        <v>134</v>
      </c>
      <c r="V18">
        <v>99</v>
      </c>
      <c r="W18">
        <v>67</v>
      </c>
      <c r="X18">
        <v>73</v>
      </c>
      <c r="Y18">
        <v>101</v>
      </c>
      <c r="Z18">
        <v>104</v>
      </c>
      <c r="AA18">
        <v>99</v>
      </c>
      <c r="AB18">
        <v>88</v>
      </c>
      <c r="AC18">
        <v>58</v>
      </c>
      <c r="AD18">
        <v>109</v>
      </c>
      <c r="AE18">
        <v>86</v>
      </c>
      <c r="AF18">
        <v>118</v>
      </c>
      <c r="AG18">
        <v>105</v>
      </c>
      <c r="AH18">
        <v>61</v>
      </c>
      <c r="AI18">
        <v>53</v>
      </c>
      <c r="AJ18">
        <v>80</v>
      </c>
      <c r="AK18">
        <v>66</v>
      </c>
      <c r="AL18">
        <v>80</v>
      </c>
      <c r="AM18">
        <v>66</v>
      </c>
      <c r="AN18">
        <v>97</v>
      </c>
      <c r="AO18">
        <v>70</v>
      </c>
    </row>
    <row r="24" spans="2:48" ht="21.75" customHeight="1">
      <c r="B24" s="154" t="s">
        <v>17</v>
      </c>
      <c r="C24" s="155">
        <v>1</v>
      </c>
      <c r="D24" s="155">
        <v>2</v>
      </c>
      <c r="E24" s="155">
        <v>3</v>
      </c>
      <c r="F24" s="155">
        <v>4</v>
      </c>
      <c r="G24" s="155">
        <v>5</v>
      </c>
      <c r="H24" s="155">
        <v>6</v>
      </c>
      <c r="I24" s="155">
        <v>7</v>
      </c>
      <c r="J24" s="155">
        <v>8</v>
      </c>
      <c r="K24" s="155">
        <v>9</v>
      </c>
      <c r="L24" s="155">
        <v>10</v>
      </c>
      <c r="M24" s="155">
        <v>11</v>
      </c>
      <c r="N24" s="155">
        <v>12</v>
      </c>
      <c r="O24" s="155">
        <v>13</v>
      </c>
      <c r="P24" s="155">
        <v>14</v>
      </c>
      <c r="Q24" s="155">
        <v>15</v>
      </c>
      <c r="R24" s="155">
        <v>16</v>
      </c>
      <c r="S24" s="155">
        <v>17</v>
      </c>
      <c r="T24" s="155">
        <v>18</v>
      </c>
      <c r="U24" s="155">
        <v>19</v>
      </c>
      <c r="V24" s="155">
        <v>20</v>
      </c>
      <c r="W24" s="155">
        <v>21</v>
      </c>
      <c r="X24" s="155">
        <v>22</v>
      </c>
      <c r="Y24" s="155">
        <v>23</v>
      </c>
      <c r="Z24" s="155">
        <v>24</v>
      </c>
      <c r="AA24" s="155">
        <v>25</v>
      </c>
      <c r="AB24" s="155">
        <v>26</v>
      </c>
      <c r="AC24" s="155">
        <v>27</v>
      </c>
      <c r="AD24" s="155">
        <v>28</v>
      </c>
      <c r="AE24" s="155">
        <v>29</v>
      </c>
      <c r="AF24" s="155">
        <v>30</v>
      </c>
      <c r="AG24" s="155">
        <v>31</v>
      </c>
      <c r="AH24" s="155">
        <v>32</v>
      </c>
      <c r="AI24" s="155">
        <v>33</v>
      </c>
      <c r="AJ24" s="155">
        <v>34</v>
      </c>
      <c r="AK24" s="155">
        <v>35</v>
      </c>
      <c r="AL24" s="155">
        <v>36</v>
      </c>
      <c r="AM24" s="155">
        <v>37</v>
      </c>
      <c r="AN24" s="155">
        <v>38</v>
      </c>
      <c r="AO24" s="155">
        <v>39</v>
      </c>
      <c r="AP24" s="155">
        <v>40</v>
      </c>
      <c r="AQ24" s="155">
        <v>41</v>
      </c>
      <c r="AR24" s="155">
        <v>42</v>
      </c>
      <c r="AS24" s="155">
        <v>43</v>
      </c>
      <c r="AT24" s="155">
        <v>44</v>
      </c>
      <c r="AU24" s="155">
        <v>45</v>
      </c>
      <c r="AV24" s="155">
        <v>46</v>
      </c>
    </row>
    <row r="25" spans="2:48" ht="23.25" customHeight="1">
      <c r="B25" s="152" t="s">
        <v>13</v>
      </c>
      <c r="C25" s="182">
        <v>150</v>
      </c>
      <c r="D25" s="183">
        <v>223</v>
      </c>
      <c r="E25" s="183">
        <v>234</v>
      </c>
      <c r="F25" s="183">
        <v>71</v>
      </c>
      <c r="G25" s="183">
        <v>55</v>
      </c>
      <c r="H25" s="182">
        <v>109</v>
      </c>
      <c r="I25" s="183">
        <v>88</v>
      </c>
      <c r="J25" s="183">
        <v>106</v>
      </c>
      <c r="K25" s="183">
        <v>76</v>
      </c>
      <c r="L25" s="183">
        <v>122</v>
      </c>
      <c r="M25" s="183">
        <v>113</v>
      </c>
      <c r="N25" s="183">
        <v>78</v>
      </c>
      <c r="O25" s="153">
        <v>59</v>
      </c>
      <c r="P25" s="153">
        <v>52</v>
      </c>
      <c r="Q25" s="153">
        <v>72</v>
      </c>
      <c r="R25" s="153">
        <v>77</v>
      </c>
      <c r="S25" s="153">
        <v>104</v>
      </c>
      <c r="T25">
        <v>126</v>
      </c>
      <c r="U25">
        <v>122</v>
      </c>
      <c r="V25">
        <v>79</v>
      </c>
      <c r="W25">
        <v>59</v>
      </c>
      <c r="X25">
        <v>46</v>
      </c>
      <c r="Y25">
        <v>100</v>
      </c>
      <c r="Z25">
        <v>71</v>
      </c>
      <c r="AA25">
        <v>50</v>
      </c>
      <c r="AB25">
        <v>53</v>
      </c>
      <c r="AC25">
        <v>79</v>
      </c>
      <c r="AD25">
        <v>1</v>
      </c>
      <c r="AE25">
        <v>0</v>
      </c>
      <c r="AF25">
        <v>0</v>
      </c>
      <c r="AG25">
        <v>0</v>
      </c>
      <c r="AH25">
        <v>0</v>
      </c>
      <c r="AI25">
        <v>0</v>
      </c>
      <c r="AJ25">
        <v>0</v>
      </c>
      <c r="AK25">
        <v>0</v>
      </c>
      <c r="AL25">
        <v>0</v>
      </c>
      <c r="AM25">
        <v>0</v>
      </c>
      <c r="AN25">
        <v>0</v>
      </c>
      <c r="AO25">
        <v>4</v>
      </c>
    </row>
    <row r="29" spans="2:48">
      <c r="B29" s="154" t="s">
        <v>30</v>
      </c>
      <c r="C29" s="155">
        <v>1</v>
      </c>
      <c r="D29" s="155">
        <v>2</v>
      </c>
      <c r="E29" s="155">
        <v>3</v>
      </c>
      <c r="F29" s="155">
        <v>4</v>
      </c>
      <c r="G29" s="155">
        <v>5</v>
      </c>
      <c r="H29" s="155">
        <v>6</v>
      </c>
      <c r="I29" s="155">
        <v>7</v>
      </c>
      <c r="J29" s="155">
        <v>8</v>
      </c>
      <c r="K29" s="155">
        <v>9</v>
      </c>
      <c r="L29" s="155">
        <v>10</v>
      </c>
      <c r="M29" s="155">
        <v>11</v>
      </c>
      <c r="N29" s="155">
        <v>12</v>
      </c>
      <c r="O29" s="155">
        <v>13</v>
      </c>
      <c r="P29" s="155">
        <v>14</v>
      </c>
      <c r="Q29" s="155">
        <v>15</v>
      </c>
      <c r="R29" s="155">
        <v>16</v>
      </c>
      <c r="S29" s="155">
        <v>17</v>
      </c>
      <c r="T29" s="155">
        <v>18</v>
      </c>
      <c r="U29" s="155">
        <v>19</v>
      </c>
      <c r="V29" s="155">
        <v>20</v>
      </c>
      <c r="W29" s="155">
        <v>21</v>
      </c>
      <c r="X29" s="155">
        <v>22</v>
      </c>
      <c r="Y29" s="155">
        <v>23</v>
      </c>
      <c r="Z29" s="155">
        <v>24</v>
      </c>
      <c r="AA29" s="155">
        <v>25</v>
      </c>
      <c r="AB29" s="155">
        <v>26</v>
      </c>
      <c r="AC29" s="155">
        <v>27</v>
      </c>
      <c r="AD29" s="155">
        <v>28</v>
      </c>
      <c r="AE29" s="155">
        <v>29</v>
      </c>
      <c r="AF29" s="155">
        <v>30</v>
      </c>
      <c r="AG29" s="155">
        <v>31</v>
      </c>
      <c r="AH29" s="155">
        <v>32</v>
      </c>
      <c r="AI29" s="155">
        <v>33</v>
      </c>
      <c r="AJ29" s="155">
        <v>34</v>
      </c>
      <c r="AK29" s="155">
        <v>35</v>
      </c>
      <c r="AL29" s="155">
        <v>36</v>
      </c>
      <c r="AM29" s="155">
        <v>37</v>
      </c>
      <c r="AN29" s="155">
        <v>38</v>
      </c>
      <c r="AO29" s="155">
        <v>39</v>
      </c>
      <c r="AP29" s="155">
        <v>40</v>
      </c>
      <c r="AQ29" s="155">
        <v>41</v>
      </c>
      <c r="AR29" s="155">
        <v>42</v>
      </c>
      <c r="AS29" s="155">
        <v>43</v>
      </c>
      <c r="AT29" s="155">
        <v>44</v>
      </c>
      <c r="AU29" s="155">
        <v>45</v>
      </c>
      <c r="AV29" s="155">
        <v>46</v>
      </c>
    </row>
    <row r="30" spans="2:48" ht="30.75" customHeight="1">
      <c r="B30" s="152" t="s">
        <v>13</v>
      </c>
      <c r="C30" s="182"/>
      <c r="D30" s="183"/>
      <c r="E30" s="183"/>
      <c r="F30" s="183"/>
      <c r="G30" s="183"/>
      <c r="H30" s="182"/>
      <c r="I30" s="183"/>
      <c r="J30" s="183"/>
      <c r="K30" s="183"/>
      <c r="L30" s="183"/>
      <c r="M30" s="183"/>
      <c r="N30" s="183"/>
      <c r="O30" s="153"/>
      <c r="P30" s="153"/>
      <c r="Q30" s="153"/>
      <c r="R30" s="153"/>
      <c r="S30" s="153"/>
      <c r="Z30">
        <v>6</v>
      </c>
      <c r="AA30">
        <v>5</v>
      </c>
      <c r="AB30">
        <v>34</v>
      </c>
      <c r="AC30">
        <v>48</v>
      </c>
      <c r="AD30">
        <v>68</v>
      </c>
      <c r="AE30">
        <v>56</v>
      </c>
      <c r="AF30">
        <v>69</v>
      </c>
      <c r="AG30">
        <v>39</v>
      </c>
      <c r="AH30">
        <v>42</v>
      </c>
      <c r="AI30">
        <v>36</v>
      </c>
      <c r="AJ30">
        <v>40</v>
      </c>
      <c r="AK30">
        <v>34</v>
      </c>
      <c r="AL30">
        <v>40</v>
      </c>
      <c r="AM30">
        <v>45</v>
      </c>
      <c r="AN30">
        <v>28</v>
      </c>
      <c r="AO30">
        <v>33</v>
      </c>
    </row>
  </sheetData>
  <mergeCells count="1">
    <mergeCell ref="K1:S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9B8732-B66B-4706-9EEB-245500D9FBF4}">
  <sheetPr>
    <tabColor theme="6" tint="-0.249977111117893"/>
  </sheetPr>
  <dimension ref="A1:G8"/>
  <sheetViews>
    <sheetView workbookViewId="0">
      <selection activeCell="C18" sqref="C18"/>
    </sheetView>
  </sheetViews>
  <sheetFormatPr defaultRowHeight="12.75"/>
  <cols>
    <col min="2" max="2" width="27.140625" customWidth="1"/>
    <col min="3" max="3" width="20.28515625" customWidth="1"/>
    <col min="4" max="4" width="29.28515625" customWidth="1"/>
    <col min="5" max="5" width="14" customWidth="1"/>
    <col min="6" max="6" width="30.140625" customWidth="1"/>
  </cols>
  <sheetData>
    <row r="1" spans="1:7">
      <c r="A1" t="s">
        <v>31</v>
      </c>
      <c r="B1" s="269" t="s">
        <v>32</v>
      </c>
      <c r="C1" t="s">
        <v>33</v>
      </c>
      <c r="D1" t="s">
        <v>34</v>
      </c>
      <c r="F1" s="269" t="s">
        <v>35</v>
      </c>
      <c r="G1" t="s">
        <v>36</v>
      </c>
    </row>
    <row r="2" spans="1:7">
      <c r="B2" s="269"/>
    </row>
    <row r="3" spans="1:7">
      <c r="A3" t="s">
        <v>16</v>
      </c>
      <c r="B3" s="269" t="s">
        <v>37</v>
      </c>
      <c r="C3" t="s">
        <v>38</v>
      </c>
      <c r="D3" s="269" t="s">
        <v>37</v>
      </c>
      <c r="E3" t="s">
        <v>39</v>
      </c>
      <c r="F3" t="s">
        <v>40</v>
      </c>
      <c r="G3">
        <v>1234</v>
      </c>
    </row>
    <row r="4" spans="1:7" ht="15">
      <c r="A4" t="s">
        <v>18</v>
      </c>
      <c r="B4" s="270" t="s">
        <v>41</v>
      </c>
      <c r="C4" s="272" t="s">
        <v>42</v>
      </c>
      <c r="D4" s="269" t="s">
        <v>41</v>
      </c>
      <c r="E4" t="s">
        <v>43</v>
      </c>
      <c r="F4" t="s">
        <v>44</v>
      </c>
      <c r="G4">
        <v>1234</v>
      </c>
    </row>
    <row r="8" spans="1:7" ht="15">
      <c r="B8" s="271"/>
    </row>
  </sheetData>
  <hyperlinks>
    <hyperlink ref="D3" r:id="rId1" xr:uid="{0B09CA34-F7A8-40D0-B902-F7E89ADEE0C5}"/>
    <hyperlink ref="D4" r:id="rId2" xr:uid="{304E4413-DB0C-4217-AC99-15F8A87C80FE}"/>
    <hyperlink ref="B1" r:id="rId3" xr:uid="{BFFC505B-BA77-43F3-8791-8F6F3F08F179}"/>
    <hyperlink ref="F1" r:id="rId4" xr:uid="{52D3A240-D742-4D08-89E0-4B4E7AD5EC45}"/>
    <hyperlink ref="B4" r:id="rId5" xr:uid="{EC55232A-76C0-4B48-898C-3200D9696822}"/>
    <hyperlink ref="B3" r:id="rId6" xr:uid="{9F6B6AA0-234B-47C8-9F9E-0A19675AA716}"/>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2F75B5"/>
  </sheetPr>
  <dimension ref="A1:M3006"/>
  <sheetViews>
    <sheetView showGridLines="0" zoomScaleNormal="100" workbookViewId="0">
      <pane ySplit="1" topLeftCell="A341" activePane="bottomLeft" state="frozen"/>
      <selection pane="bottomLeft" activeCell="F345" sqref="F345"/>
    </sheetView>
  </sheetViews>
  <sheetFormatPr defaultColWidth="9.140625" defaultRowHeight="12.75"/>
  <cols>
    <col min="1" max="1" width="19" style="87" customWidth="1"/>
    <col min="2" max="2" width="9.85546875" customWidth="1"/>
    <col min="3" max="3" width="10.5703125" customWidth="1"/>
    <col min="4" max="4" width="11.7109375" customWidth="1"/>
    <col min="5" max="5" width="11" customWidth="1"/>
    <col min="6" max="6" width="27.7109375" customWidth="1"/>
    <col min="7" max="7" width="18.7109375" customWidth="1"/>
    <col min="8" max="8" width="10.140625" customWidth="1"/>
    <col min="9" max="9" width="24.28515625" style="9" customWidth="1"/>
    <col min="10" max="12" width="24.28515625" style="20" customWidth="1"/>
    <col min="13" max="13" width="31.28515625" customWidth="1"/>
    <col min="14" max="1026" width="11.5703125"/>
  </cols>
  <sheetData>
    <row r="1" spans="1:13" ht="58.5" customHeight="1">
      <c r="A1" s="157" t="s">
        <v>45</v>
      </c>
      <c r="B1" s="158" t="s">
        <v>46</v>
      </c>
      <c r="C1" s="159" t="s">
        <v>47</v>
      </c>
      <c r="D1" s="159" t="s">
        <v>48</v>
      </c>
      <c r="E1" s="159" t="s">
        <v>49</v>
      </c>
      <c r="F1" s="159" t="s">
        <v>50</v>
      </c>
      <c r="G1" s="159" t="s">
        <v>51</v>
      </c>
      <c r="H1" s="159" t="s">
        <v>52</v>
      </c>
      <c r="I1" s="159" t="s">
        <v>53</v>
      </c>
      <c r="J1" s="159"/>
      <c r="K1" s="159" t="s">
        <v>54</v>
      </c>
      <c r="L1" s="159" t="s">
        <v>55</v>
      </c>
      <c r="M1" s="159" t="s">
        <v>56</v>
      </c>
    </row>
    <row r="2" spans="1:13">
      <c r="A2" s="146">
        <v>45292</v>
      </c>
      <c r="B2" s="136">
        <f t="shared" ref="B2" si="0">IF(A2&lt;&gt;0,WEEKNUM(A2,21),"")</f>
        <v>1</v>
      </c>
      <c r="C2" s="7" t="str">
        <f t="shared" ref="C2:C11" si="1">IF(A2&lt;&gt;0,TEXT(A2,"mmmm"),"")</f>
        <v>January</v>
      </c>
      <c r="D2" s="8" t="s">
        <v>18</v>
      </c>
      <c r="E2" s="6">
        <f>VLOOKUP(D2,Données!$A$4:$B$12,2,0)</f>
        <v>1401</v>
      </c>
      <c r="F2" s="8" t="s">
        <v>57</v>
      </c>
      <c r="G2" s="9">
        <v>2</v>
      </c>
      <c r="H2" s="6">
        <f>VLOOKUP(F2,Données!E:G,3,0)</f>
        <v>7</v>
      </c>
      <c r="I2" s="49">
        <f t="shared" ref="I2:I43" si="2">G2/H2</f>
        <v>0.2857142857142857</v>
      </c>
      <c r="J2" s="49"/>
      <c r="K2" s="49"/>
      <c r="L2" s="49"/>
      <c r="M2" s="11"/>
    </row>
    <row r="3" spans="1:13">
      <c r="A3" s="146">
        <v>45293</v>
      </c>
      <c r="B3" s="136">
        <f t="shared" ref="B3:B11" si="3">IF(A3&lt;&gt;0,WEEKNUM(A3,21),"")</f>
        <v>1</v>
      </c>
      <c r="C3" s="7" t="str">
        <f t="shared" si="1"/>
        <v>January</v>
      </c>
      <c r="D3" s="8" t="s">
        <v>18</v>
      </c>
      <c r="E3" s="6">
        <f>VLOOKUP(D3,Données!$A$4:$B$12,2,0)</f>
        <v>1401</v>
      </c>
      <c r="F3" s="8" t="s">
        <v>57</v>
      </c>
      <c r="G3" s="9">
        <v>5</v>
      </c>
      <c r="H3" s="6">
        <f>VLOOKUP(F3,Données!E:G,3,0)</f>
        <v>7</v>
      </c>
      <c r="I3" s="49">
        <f t="shared" si="2"/>
        <v>0.7142857142857143</v>
      </c>
      <c r="J3" s="49"/>
      <c r="K3" s="49"/>
      <c r="L3" s="49"/>
      <c r="M3" s="11"/>
    </row>
    <row r="4" spans="1:13">
      <c r="A4" s="146">
        <v>45294</v>
      </c>
      <c r="B4" s="136"/>
      <c r="C4" s="7" t="str">
        <f>IF(A4&lt;&gt;0,TEXT(A4,"mmmm"),"")</f>
        <v>January</v>
      </c>
      <c r="D4" s="8" t="s">
        <v>16</v>
      </c>
      <c r="E4" s="6">
        <f>VLOOKUP(D4,Données!$A$4:$B$12,2,0)</f>
        <v>1279</v>
      </c>
      <c r="F4" s="8" t="s">
        <v>57</v>
      </c>
      <c r="G4" s="9">
        <v>12</v>
      </c>
      <c r="H4" s="6">
        <f>VLOOKUP(F4,Données!E:G,3,0)</f>
        <v>7</v>
      </c>
      <c r="I4" s="49">
        <f t="shared" si="2"/>
        <v>1.7142857142857142</v>
      </c>
      <c r="J4" s="49"/>
      <c r="K4" s="49"/>
      <c r="L4" s="49"/>
      <c r="M4" s="11"/>
    </row>
    <row r="5" spans="1:13">
      <c r="A5" s="146">
        <v>45295</v>
      </c>
      <c r="B5" s="136">
        <f t="shared" si="3"/>
        <v>1</v>
      </c>
      <c r="C5" s="7" t="str">
        <f t="shared" si="1"/>
        <v>January</v>
      </c>
      <c r="D5" s="8" t="s">
        <v>16</v>
      </c>
      <c r="E5" s="6">
        <f>VLOOKUP(D5,Données!$A$4:$B$12,2,0)</f>
        <v>1279</v>
      </c>
      <c r="F5" s="8" t="s">
        <v>57</v>
      </c>
      <c r="G5" s="9">
        <v>8</v>
      </c>
      <c r="H5" s="6">
        <f>VLOOKUP(F5,Données!E:G,3,0)</f>
        <v>7</v>
      </c>
      <c r="I5" s="49">
        <f t="shared" si="2"/>
        <v>1.1428571428571428</v>
      </c>
      <c r="J5" s="49"/>
      <c r="K5" s="49"/>
      <c r="L5" s="49"/>
      <c r="M5" s="11"/>
    </row>
    <row r="6" spans="1:13">
      <c r="A6" s="146">
        <v>45296</v>
      </c>
      <c r="B6" s="136">
        <f t="shared" si="3"/>
        <v>1</v>
      </c>
      <c r="C6" s="7" t="str">
        <f t="shared" si="1"/>
        <v>January</v>
      </c>
      <c r="D6" s="8" t="s">
        <v>18</v>
      </c>
      <c r="E6" s="6">
        <f>VLOOKUP(D6,Données!$A$4:$B$12,2,0)</f>
        <v>1401</v>
      </c>
      <c r="F6" s="8" t="s">
        <v>57</v>
      </c>
      <c r="G6" s="9">
        <v>3</v>
      </c>
      <c r="H6" s="6">
        <f>VLOOKUP(F6,Données!E:G,3,0)</f>
        <v>7</v>
      </c>
      <c r="I6" s="49">
        <f t="shared" si="2"/>
        <v>0.42857142857142855</v>
      </c>
      <c r="J6" s="49"/>
      <c r="K6" s="49"/>
      <c r="L6" s="49"/>
      <c r="M6" s="11"/>
    </row>
    <row r="7" spans="1:13">
      <c r="A7" s="146">
        <v>45296</v>
      </c>
      <c r="B7" s="136">
        <f t="shared" si="3"/>
        <v>1</v>
      </c>
      <c r="C7" s="7" t="str">
        <f t="shared" si="1"/>
        <v>January</v>
      </c>
      <c r="D7" s="8" t="s">
        <v>16</v>
      </c>
      <c r="E7" s="6">
        <f>VLOOKUP(D7,Données!$A$4:$B$12,2,0)</f>
        <v>1279</v>
      </c>
      <c r="F7" s="8" t="s">
        <v>57</v>
      </c>
      <c r="G7" s="9">
        <v>21</v>
      </c>
      <c r="H7" s="6">
        <f>VLOOKUP(F7,Données!E:G,3,0)</f>
        <v>7</v>
      </c>
      <c r="I7" s="49">
        <f t="shared" si="2"/>
        <v>3</v>
      </c>
      <c r="J7" s="49"/>
      <c r="K7" s="49"/>
      <c r="L7" s="49"/>
      <c r="M7" s="11"/>
    </row>
    <row r="8" spans="1:13">
      <c r="A8" s="146">
        <v>45297</v>
      </c>
      <c r="B8" s="136">
        <f t="shared" si="3"/>
        <v>1</v>
      </c>
      <c r="C8" s="7" t="str">
        <f t="shared" si="1"/>
        <v>January</v>
      </c>
      <c r="D8" s="8" t="s">
        <v>18</v>
      </c>
      <c r="E8" s="6">
        <f>VLOOKUP(D8,Données!$A$4:$B$12,2,0)</f>
        <v>1401</v>
      </c>
      <c r="F8" s="8" t="s">
        <v>57</v>
      </c>
      <c r="G8" s="9">
        <v>8</v>
      </c>
      <c r="H8" s="6">
        <f>VLOOKUP(F8,Données!E:G,3,0)</f>
        <v>7</v>
      </c>
      <c r="I8" s="49">
        <f t="shared" si="2"/>
        <v>1.1428571428571428</v>
      </c>
      <c r="J8" s="49"/>
      <c r="K8" s="49"/>
      <c r="L8" s="49"/>
      <c r="M8" s="11"/>
    </row>
    <row r="9" spans="1:13">
      <c r="A9" s="146">
        <v>45298</v>
      </c>
      <c r="B9" s="136">
        <f t="shared" si="3"/>
        <v>1</v>
      </c>
      <c r="C9" s="7" t="str">
        <f t="shared" si="1"/>
        <v>January</v>
      </c>
      <c r="D9" s="8" t="s">
        <v>16</v>
      </c>
      <c r="E9" s="6">
        <f>VLOOKUP(D9,Données!$A$4:$B$12,2,0)</f>
        <v>1279</v>
      </c>
      <c r="F9" s="8" t="s">
        <v>57</v>
      </c>
      <c r="G9" s="9">
        <v>9</v>
      </c>
      <c r="H9" s="6">
        <f>VLOOKUP(F9,Données!E:G,3,0)</f>
        <v>7</v>
      </c>
      <c r="I9" s="49">
        <f t="shared" si="2"/>
        <v>1.2857142857142858</v>
      </c>
      <c r="J9" s="49"/>
      <c r="K9" s="49"/>
      <c r="L9" s="49"/>
      <c r="M9" s="11"/>
    </row>
    <row r="10" spans="1:13">
      <c r="A10" s="146">
        <v>45299</v>
      </c>
      <c r="B10" s="136">
        <f t="shared" si="3"/>
        <v>2</v>
      </c>
      <c r="C10" s="7" t="str">
        <f t="shared" si="1"/>
        <v>January</v>
      </c>
      <c r="D10" s="8" t="s">
        <v>18</v>
      </c>
      <c r="E10" s="6">
        <f>VLOOKUP(D10,Données!$A$4:$B$12,2,0)</f>
        <v>1401</v>
      </c>
      <c r="F10" s="8" t="s">
        <v>57</v>
      </c>
      <c r="G10" s="9">
        <v>5</v>
      </c>
      <c r="H10" s="6">
        <f>VLOOKUP(F10,Données!E:G,3,0)</f>
        <v>7</v>
      </c>
      <c r="I10" s="49">
        <f t="shared" si="2"/>
        <v>0.7142857142857143</v>
      </c>
      <c r="J10" s="49"/>
      <c r="K10" s="49"/>
      <c r="L10" s="49"/>
      <c r="M10" s="11"/>
    </row>
    <row r="11" spans="1:13">
      <c r="A11" s="146">
        <v>45299</v>
      </c>
      <c r="B11" s="136">
        <f t="shared" si="3"/>
        <v>2</v>
      </c>
      <c r="C11" s="7" t="str">
        <f t="shared" si="1"/>
        <v>January</v>
      </c>
      <c r="D11" s="8" t="s">
        <v>16</v>
      </c>
      <c r="E11" s="6">
        <f>VLOOKUP(D11,Données!$A$4:$B$12,2,0)</f>
        <v>1279</v>
      </c>
      <c r="F11" s="8" t="s">
        <v>57</v>
      </c>
      <c r="G11" s="9">
        <v>16</v>
      </c>
      <c r="H11" s="6">
        <f>VLOOKUP(F11,Données!E:G,3,0)</f>
        <v>7</v>
      </c>
      <c r="I11" s="49">
        <f t="shared" si="2"/>
        <v>2.2857142857142856</v>
      </c>
      <c r="J11" s="49"/>
      <c r="K11" s="49"/>
      <c r="L11" s="49"/>
      <c r="M11" s="11"/>
    </row>
    <row r="12" spans="1:13">
      <c r="A12" s="146">
        <v>45300</v>
      </c>
      <c r="B12" s="136">
        <f t="shared" ref="B12:B14" si="4">IF(A12&lt;&gt;0,WEEKNUM(A12,21),"")</f>
        <v>2</v>
      </c>
      <c r="C12" s="7" t="str">
        <f t="shared" ref="C12:C15" si="5">IF(A12&lt;&gt;0,TEXT(A12,"mmmm"),"")</f>
        <v>January</v>
      </c>
      <c r="D12" s="8" t="s">
        <v>16</v>
      </c>
      <c r="E12" s="6">
        <f>VLOOKUP(D12,Données!$A$4:$B$12,2,0)</f>
        <v>1279</v>
      </c>
      <c r="F12" s="8" t="s">
        <v>57</v>
      </c>
      <c r="G12" s="9">
        <v>15</v>
      </c>
      <c r="H12" s="6">
        <f>VLOOKUP(F12,Données!E:G,3,0)</f>
        <v>7</v>
      </c>
      <c r="I12" s="49">
        <f t="shared" si="2"/>
        <v>2.1428571428571428</v>
      </c>
      <c r="J12" s="49"/>
      <c r="K12" s="49"/>
      <c r="L12" s="49"/>
      <c r="M12" s="11"/>
    </row>
    <row r="13" spans="1:13">
      <c r="A13" s="146">
        <v>45301</v>
      </c>
      <c r="B13" s="136">
        <f t="shared" si="4"/>
        <v>2</v>
      </c>
      <c r="C13" s="7" t="str">
        <f t="shared" si="5"/>
        <v>January</v>
      </c>
      <c r="D13" s="8" t="s">
        <v>16</v>
      </c>
      <c r="E13" s="6">
        <f>VLOOKUP(D13,Données!$A$4:$B$12,2,0)</f>
        <v>1279</v>
      </c>
      <c r="F13" s="8" t="s">
        <v>57</v>
      </c>
      <c r="G13" s="9">
        <v>8</v>
      </c>
      <c r="H13" s="6">
        <f>VLOOKUP(F13,Données!E:G,3,0)</f>
        <v>7</v>
      </c>
      <c r="I13" s="49">
        <f t="shared" si="2"/>
        <v>1.1428571428571428</v>
      </c>
      <c r="J13" s="49"/>
      <c r="K13" s="49"/>
      <c r="L13" s="49"/>
      <c r="M13" s="11"/>
    </row>
    <row r="14" spans="1:13">
      <c r="A14" s="146">
        <v>45302</v>
      </c>
      <c r="B14" s="136">
        <f t="shared" si="4"/>
        <v>2</v>
      </c>
      <c r="C14" s="7" t="str">
        <f t="shared" si="5"/>
        <v>January</v>
      </c>
      <c r="D14" s="8" t="s">
        <v>18</v>
      </c>
      <c r="E14" s="6">
        <f>VLOOKUP(D14,Données!$A$4:$B$12,2,0)</f>
        <v>1401</v>
      </c>
      <c r="F14" s="8" t="s">
        <v>57</v>
      </c>
      <c r="G14" s="9">
        <v>2</v>
      </c>
      <c r="H14" s="6">
        <f>VLOOKUP(F14,Données!E:G,3,0)</f>
        <v>7</v>
      </c>
      <c r="I14" s="49">
        <f t="shared" si="2"/>
        <v>0.2857142857142857</v>
      </c>
      <c r="J14" s="49"/>
      <c r="K14" s="49"/>
      <c r="L14" s="49"/>
      <c r="M14" s="11"/>
    </row>
    <row r="15" spans="1:13">
      <c r="A15" s="189">
        <v>45302</v>
      </c>
      <c r="B15" s="136">
        <f>IF(A15&lt;&gt;0,WEEKNUM(A15,21),"")</f>
        <v>2</v>
      </c>
      <c r="C15" s="7" t="str">
        <f t="shared" si="5"/>
        <v>January</v>
      </c>
      <c r="D15" s="8" t="s">
        <v>16</v>
      </c>
      <c r="E15" s="6">
        <f>VLOOKUP(D15,Données!$A$4:$B$12,2,0)</f>
        <v>1279</v>
      </c>
      <c r="F15" s="8" t="s">
        <v>57</v>
      </c>
      <c r="G15" s="9">
        <v>8</v>
      </c>
      <c r="H15" s="6">
        <f>VLOOKUP(F15,Données!E:G,3,0)</f>
        <v>7</v>
      </c>
      <c r="I15" s="49">
        <f t="shared" si="2"/>
        <v>1.1428571428571428</v>
      </c>
      <c r="J15" s="49"/>
      <c r="K15" s="49"/>
      <c r="L15" s="49"/>
      <c r="M15" s="11"/>
    </row>
    <row r="16" spans="1:13">
      <c r="A16" s="189">
        <v>45303</v>
      </c>
      <c r="B16" s="136">
        <f>IF(A16&lt;&gt;0,WEEKNUM(A16,21),"")</f>
        <v>2</v>
      </c>
      <c r="C16" s="7" t="str">
        <f>IF(A16&lt;&gt;0,TEXT(A16,"mmmm"),"")</f>
        <v>January</v>
      </c>
      <c r="D16" s="8" t="s">
        <v>18</v>
      </c>
      <c r="E16" s="6">
        <f>VLOOKUP(D16,Données!$A$4:$B$12,2,0)</f>
        <v>1401</v>
      </c>
      <c r="F16" s="8" t="s">
        <v>57</v>
      </c>
      <c r="G16" s="9">
        <v>8</v>
      </c>
      <c r="H16" s="6">
        <f>VLOOKUP(F16,Données!E:G,3,0)</f>
        <v>7</v>
      </c>
      <c r="I16" s="49">
        <f t="shared" si="2"/>
        <v>1.1428571428571428</v>
      </c>
      <c r="J16" s="49"/>
      <c r="K16" s="49"/>
      <c r="L16" s="49"/>
      <c r="M16" s="11"/>
    </row>
    <row r="17" spans="1:13">
      <c r="A17" s="146">
        <v>45304</v>
      </c>
      <c r="B17" s="136">
        <f>IF(A17&lt;&gt;0,WEEKNUM(A17,21),"")</f>
        <v>2</v>
      </c>
      <c r="C17" s="7" t="str">
        <f>IF(A17&lt;&gt;0,TEXT(A17,"mmmm"),"")</f>
        <v>January</v>
      </c>
      <c r="D17" s="8" t="s">
        <v>18</v>
      </c>
      <c r="E17" s="6">
        <f>VLOOKUP(D17,Données!$A$4:$B$12,2,0)</f>
        <v>1401</v>
      </c>
      <c r="F17" s="8" t="s">
        <v>57</v>
      </c>
      <c r="G17" s="9">
        <v>9</v>
      </c>
      <c r="H17" s="6">
        <f>VLOOKUP(F17,Données!E:G,3,0)</f>
        <v>7</v>
      </c>
      <c r="I17" s="49">
        <f t="shared" si="2"/>
        <v>1.2857142857142858</v>
      </c>
      <c r="J17" s="49"/>
      <c r="K17" s="49"/>
      <c r="L17" s="49"/>
      <c r="M17" s="11"/>
    </row>
    <row r="18" spans="1:13">
      <c r="A18" s="146">
        <v>45305</v>
      </c>
      <c r="B18" s="136">
        <f>IF(A18&lt;&gt;0,WEEKNUM(A18,21),"")</f>
        <v>2</v>
      </c>
      <c r="C18" s="7" t="str">
        <f>IF(A18&lt;&gt;0,TEXT(A18,"mmmm"),"")</f>
        <v>January</v>
      </c>
      <c r="D18" s="8" t="s">
        <v>16</v>
      </c>
      <c r="E18" s="6">
        <f>VLOOKUP(D18,Données!$A$4:$B$12,2,0)</f>
        <v>1279</v>
      </c>
      <c r="F18" s="8" t="s">
        <v>57</v>
      </c>
      <c r="G18" s="190">
        <v>14</v>
      </c>
      <c r="H18" s="6">
        <f>VLOOKUP(F18,Données!E:G,3,0)</f>
        <v>7</v>
      </c>
      <c r="I18" s="49">
        <f t="shared" si="2"/>
        <v>2</v>
      </c>
      <c r="J18" s="49"/>
      <c r="K18" s="49"/>
      <c r="L18" s="49"/>
      <c r="M18" s="11"/>
    </row>
    <row r="19" spans="1:13">
      <c r="A19" s="146">
        <v>45306</v>
      </c>
      <c r="B19" s="136">
        <f t="shared" ref="B19:B87" si="6">IF(A19&lt;&gt;0,WEEKNUM(A19,21),"")</f>
        <v>3</v>
      </c>
      <c r="C19" s="7" t="str">
        <f t="shared" ref="C19:C87" si="7">IF(A19&lt;&gt;0,TEXT(A19,"mmmm"),"")</f>
        <v>January</v>
      </c>
      <c r="D19" s="8" t="s">
        <v>18</v>
      </c>
      <c r="E19" s="6">
        <f>VLOOKUP(D19,Données!$A$4:$B$12,2,0)</f>
        <v>1401</v>
      </c>
      <c r="F19" s="8" t="s">
        <v>57</v>
      </c>
      <c r="G19" s="9">
        <v>8</v>
      </c>
      <c r="H19" s="6">
        <f>VLOOKUP(F19,Données!E:G,3,0)</f>
        <v>7</v>
      </c>
      <c r="I19" s="49">
        <f t="shared" si="2"/>
        <v>1.1428571428571428</v>
      </c>
      <c r="J19" s="49"/>
      <c r="K19" s="49"/>
      <c r="L19" s="49"/>
      <c r="M19" s="11"/>
    </row>
    <row r="20" spans="1:13">
      <c r="A20" s="147">
        <v>45306</v>
      </c>
      <c r="B20" s="136">
        <f t="shared" si="6"/>
        <v>3</v>
      </c>
      <c r="C20" s="7" t="str">
        <f t="shared" si="7"/>
        <v>January</v>
      </c>
      <c r="D20" s="8" t="s">
        <v>16</v>
      </c>
      <c r="E20" s="6">
        <f>VLOOKUP(D20,Données!$A$4:$B$12,2,0)</f>
        <v>1279</v>
      </c>
      <c r="F20" s="8" t="s">
        <v>57</v>
      </c>
      <c r="G20" s="9">
        <v>20</v>
      </c>
      <c r="H20" s="6">
        <f>VLOOKUP(F20,Données!E:G,3,0)</f>
        <v>7</v>
      </c>
      <c r="I20" s="49">
        <f t="shared" si="2"/>
        <v>2.8571428571428572</v>
      </c>
      <c r="J20" s="49"/>
      <c r="K20" s="49"/>
      <c r="L20" s="49"/>
      <c r="M20" s="11"/>
    </row>
    <row r="21" spans="1:13">
      <c r="A21" s="147">
        <v>45307</v>
      </c>
      <c r="B21" s="136">
        <f t="shared" si="6"/>
        <v>3</v>
      </c>
      <c r="C21" s="7" t="str">
        <f t="shared" si="7"/>
        <v>January</v>
      </c>
      <c r="D21" s="8" t="s">
        <v>16</v>
      </c>
      <c r="E21" s="6">
        <f>VLOOKUP(D21,Données!$A$4:$B$12,2,0)</f>
        <v>1279</v>
      </c>
      <c r="F21" s="8" t="s">
        <v>57</v>
      </c>
      <c r="G21" s="9">
        <v>25</v>
      </c>
      <c r="H21" s="6">
        <f>VLOOKUP(F21,Données!E:G,3,0)</f>
        <v>7</v>
      </c>
      <c r="I21" s="49">
        <f t="shared" si="2"/>
        <v>3.5714285714285716</v>
      </c>
      <c r="J21" s="49"/>
      <c r="K21" s="49"/>
      <c r="L21" s="49"/>
      <c r="M21" s="11"/>
    </row>
    <row r="22" spans="1:13">
      <c r="A22" s="147">
        <v>45308</v>
      </c>
      <c r="B22" s="136">
        <f t="shared" si="6"/>
        <v>3</v>
      </c>
      <c r="C22" s="7" t="str">
        <f t="shared" si="7"/>
        <v>January</v>
      </c>
      <c r="D22" s="8" t="s">
        <v>18</v>
      </c>
      <c r="E22" s="6">
        <f>VLOOKUP(D22,Données!$A$4:$B$12,2,0)</f>
        <v>1401</v>
      </c>
      <c r="F22" s="8" t="s">
        <v>57</v>
      </c>
      <c r="G22" s="9">
        <v>9</v>
      </c>
      <c r="H22" s="6">
        <f>VLOOKUP(F22,Données!E:G,3,0)</f>
        <v>7</v>
      </c>
      <c r="I22" s="49">
        <f t="shared" si="2"/>
        <v>1.2857142857142858</v>
      </c>
      <c r="J22" s="49"/>
      <c r="K22" s="49"/>
      <c r="L22" s="49"/>
      <c r="M22" s="11"/>
    </row>
    <row r="23" spans="1:13">
      <c r="A23" s="147">
        <v>45308</v>
      </c>
      <c r="B23" s="136">
        <f t="shared" si="6"/>
        <v>3</v>
      </c>
      <c r="C23" s="7" t="str">
        <f t="shared" si="7"/>
        <v>January</v>
      </c>
      <c r="D23" s="8" t="s">
        <v>16</v>
      </c>
      <c r="E23" s="6">
        <f>VLOOKUP(D23,Données!$A$4:$B$12,2,0)</f>
        <v>1279</v>
      </c>
      <c r="F23" s="8" t="s">
        <v>57</v>
      </c>
      <c r="G23" s="9">
        <v>7</v>
      </c>
      <c r="H23" s="6">
        <f>VLOOKUP(F23,Données!E:G,3,0)</f>
        <v>7</v>
      </c>
      <c r="I23" s="49">
        <f t="shared" si="2"/>
        <v>1</v>
      </c>
      <c r="J23" s="49"/>
      <c r="K23" s="49"/>
      <c r="L23" s="49"/>
      <c r="M23" s="11"/>
    </row>
    <row r="24" spans="1:13">
      <c r="A24" s="147">
        <v>45309</v>
      </c>
      <c r="B24" s="136">
        <f t="shared" si="6"/>
        <v>3</v>
      </c>
      <c r="C24" s="7" t="str">
        <f t="shared" si="7"/>
        <v>January</v>
      </c>
      <c r="D24" s="8" t="s">
        <v>18</v>
      </c>
      <c r="E24" s="6">
        <f>VLOOKUP(D24,Données!$A$4:$B$12,2,0)</f>
        <v>1401</v>
      </c>
      <c r="F24" s="8" t="s">
        <v>57</v>
      </c>
      <c r="G24" s="9">
        <v>7</v>
      </c>
      <c r="H24" s="6">
        <f>VLOOKUP(F24,Données!E:G,3,0)</f>
        <v>7</v>
      </c>
      <c r="I24" s="49">
        <f t="shared" si="2"/>
        <v>1</v>
      </c>
      <c r="J24" s="49"/>
      <c r="K24" s="49"/>
      <c r="L24" s="49"/>
      <c r="M24" s="11"/>
    </row>
    <row r="25" spans="1:13">
      <c r="A25" s="147">
        <v>45309</v>
      </c>
      <c r="B25" s="136">
        <f t="shared" si="6"/>
        <v>3</v>
      </c>
      <c r="C25" s="7" t="str">
        <f t="shared" si="7"/>
        <v>January</v>
      </c>
      <c r="D25" s="8" t="s">
        <v>16</v>
      </c>
      <c r="E25" s="6">
        <f>VLOOKUP(D25,Données!$A$4:$B$12,2,0)</f>
        <v>1279</v>
      </c>
      <c r="F25" s="8" t="s">
        <v>57</v>
      </c>
      <c r="G25" s="9">
        <v>23</v>
      </c>
      <c r="H25" s="6">
        <f>VLOOKUP(F25,Données!E:G,3,0)</f>
        <v>7</v>
      </c>
      <c r="I25" s="49">
        <f t="shared" si="2"/>
        <v>3.2857142857142856</v>
      </c>
      <c r="J25" s="49"/>
      <c r="K25" s="49"/>
      <c r="L25" s="49"/>
      <c r="M25" s="11"/>
    </row>
    <row r="26" spans="1:13">
      <c r="A26" s="147">
        <v>45310</v>
      </c>
      <c r="B26" s="136">
        <f t="shared" ref="B26" si="8">IF(A26&lt;&gt;0,WEEKNUM(A26,21),"")</f>
        <v>3</v>
      </c>
      <c r="C26" s="7" t="str">
        <f t="shared" ref="C26" si="9">IF(A26&lt;&gt;0,TEXT(A26,"mmmm"),"")</f>
        <v>January</v>
      </c>
      <c r="D26" s="8" t="s">
        <v>18</v>
      </c>
      <c r="E26" s="6">
        <f>VLOOKUP(D26,Données!$A$4:$B$12,2,0)</f>
        <v>1401</v>
      </c>
      <c r="F26" s="8" t="s">
        <v>57</v>
      </c>
      <c r="G26" s="9">
        <v>9</v>
      </c>
      <c r="H26" s="6">
        <f>VLOOKUP(F26,Données!E:G,3,0)</f>
        <v>7</v>
      </c>
      <c r="I26" s="49">
        <f t="shared" si="2"/>
        <v>1.2857142857142858</v>
      </c>
      <c r="J26" s="49"/>
      <c r="K26" s="49"/>
      <c r="L26" s="49"/>
      <c r="M26" s="11"/>
    </row>
    <row r="27" spans="1:13">
      <c r="A27" s="147">
        <v>45311</v>
      </c>
      <c r="B27" s="136">
        <f t="shared" si="6"/>
        <v>3</v>
      </c>
      <c r="C27" s="7" t="str">
        <f t="shared" si="7"/>
        <v>January</v>
      </c>
      <c r="D27" s="8" t="s">
        <v>18</v>
      </c>
      <c r="E27" s="6">
        <f>VLOOKUP(D27,Données!$A$4:$B$12,2,0)</f>
        <v>1401</v>
      </c>
      <c r="F27" s="8" t="s">
        <v>57</v>
      </c>
      <c r="G27" s="9">
        <v>5</v>
      </c>
      <c r="H27" s="6">
        <f>VLOOKUP(F27,Données!E:G,3,0)</f>
        <v>7</v>
      </c>
      <c r="I27" s="49">
        <f t="shared" si="2"/>
        <v>0.7142857142857143</v>
      </c>
      <c r="J27" s="49"/>
      <c r="K27" s="49"/>
      <c r="L27" s="49"/>
      <c r="M27" s="11"/>
    </row>
    <row r="28" spans="1:13">
      <c r="A28" s="147">
        <v>45312</v>
      </c>
      <c r="B28" s="136">
        <f t="shared" si="6"/>
        <v>3</v>
      </c>
      <c r="C28" s="7" t="str">
        <f t="shared" si="7"/>
        <v>January</v>
      </c>
      <c r="D28" s="8" t="s">
        <v>16</v>
      </c>
      <c r="E28" s="6">
        <f>VLOOKUP(D28,Données!$A$4:$B$12,2,0)</f>
        <v>1279</v>
      </c>
      <c r="F28" s="8" t="s">
        <v>57</v>
      </c>
      <c r="G28" s="9">
        <v>10</v>
      </c>
      <c r="H28" s="6">
        <f>VLOOKUP(F28,Données!E:G,3,0)</f>
        <v>7</v>
      </c>
      <c r="I28" s="49">
        <f t="shared" si="2"/>
        <v>1.4285714285714286</v>
      </c>
      <c r="J28" s="49"/>
      <c r="K28" s="49"/>
      <c r="L28" s="49"/>
      <c r="M28" s="11"/>
    </row>
    <row r="29" spans="1:13">
      <c r="A29" s="146">
        <v>45313</v>
      </c>
      <c r="B29" s="136">
        <f t="shared" si="6"/>
        <v>4</v>
      </c>
      <c r="C29" s="7" t="str">
        <f t="shared" si="7"/>
        <v>January</v>
      </c>
      <c r="D29" s="8" t="s">
        <v>16</v>
      </c>
      <c r="E29" s="6">
        <f>VLOOKUP(D29,Données!$A$4:$B$12,2,0)</f>
        <v>1279</v>
      </c>
      <c r="F29" s="8" t="s">
        <v>57</v>
      </c>
      <c r="G29" s="9">
        <v>16</v>
      </c>
      <c r="H29" s="6">
        <f>VLOOKUP(F29,Données!E:G,3,0)</f>
        <v>7</v>
      </c>
      <c r="I29" s="49">
        <f t="shared" si="2"/>
        <v>2.2857142857142856</v>
      </c>
      <c r="J29" s="49"/>
      <c r="K29" s="49"/>
      <c r="L29" s="49"/>
      <c r="M29" s="11"/>
    </row>
    <row r="30" spans="1:13">
      <c r="A30" s="146">
        <v>45313</v>
      </c>
      <c r="B30" s="136">
        <v>4</v>
      </c>
      <c r="C30" s="7" t="str">
        <f t="shared" si="7"/>
        <v>January</v>
      </c>
      <c r="D30" s="8" t="s">
        <v>18</v>
      </c>
      <c r="E30" s="6">
        <f>VLOOKUP(D30,Données!$A$4:$B$12,2,0)</f>
        <v>1401</v>
      </c>
      <c r="F30" s="8" t="s">
        <v>57</v>
      </c>
      <c r="G30" s="9">
        <v>0</v>
      </c>
      <c r="H30" s="6">
        <v>7</v>
      </c>
      <c r="I30" s="49"/>
      <c r="J30" s="49"/>
      <c r="K30" s="49"/>
      <c r="L30" s="49"/>
      <c r="M30" s="11"/>
    </row>
    <row r="31" spans="1:13">
      <c r="A31" s="146">
        <v>45314</v>
      </c>
      <c r="B31" s="136">
        <f t="shared" si="6"/>
        <v>4</v>
      </c>
      <c r="C31" s="7" t="str">
        <f t="shared" si="7"/>
        <v>January</v>
      </c>
      <c r="D31" s="8" t="s">
        <v>16</v>
      </c>
      <c r="E31" s="6">
        <f>VLOOKUP(D31,Données!$A$4:$B$12,2,0)</f>
        <v>1279</v>
      </c>
      <c r="F31" s="8" t="s">
        <v>57</v>
      </c>
      <c r="G31" s="9">
        <v>11</v>
      </c>
      <c r="H31" s="6">
        <f>VLOOKUP(F31,Données!E:G,3,0)</f>
        <v>7</v>
      </c>
      <c r="I31" s="49">
        <f t="shared" si="2"/>
        <v>1.5714285714285714</v>
      </c>
      <c r="J31" s="49"/>
      <c r="K31" s="49"/>
      <c r="L31" s="49"/>
      <c r="M31" s="11"/>
    </row>
    <row r="32" spans="1:13">
      <c r="A32" s="146">
        <v>45315</v>
      </c>
      <c r="B32" s="136">
        <v>4</v>
      </c>
      <c r="C32" s="7" t="str">
        <f t="shared" si="7"/>
        <v>January</v>
      </c>
      <c r="D32" s="8" t="s">
        <v>18</v>
      </c>
      <c r="E32" s="6">
        <f>VLOOKUP(D32,Données!$A$4:$B$12,2,0)</f>
        <v>1401</v>
      </c>
      <c r="F32" s="8" t="s">
        <v>57</v>
      </c>
      <c r="G32" s="9">
        <v>2</v>
      </c>
      <c r="H32" s="6">
        <v>7</v>
      </c>
      <c r="I32" s="49">
        <v>0.3</v>
      </c>
      <c r="J32" s="49"/>
      <c r="K32" s="49"/>
      <c r="L32" s="49"/>
      <c r="M32" s="11"/>
    </row>
    <row r="33" spans="1:13">
      <c r="A33" s="146">
        <v>45315</v>
      </c>
      <c r="B33" s="136">
        <f t="shared" si="6"/>
        <v>4</v>
      </c>
      <c r="C33" s="7" t="str">
        <f t="shared" si="7"/>
        <v>January</v>
      </c>
      <c r="D33" s="8" t="s">
        <v>16</v>
      </c>
      <c r="E33" s="6">
        <f>VLOOKUP(D33,Données!$A$4:$B$12,2,0)</f>
        <v>1279</v>
      </c>
      <c r="F33" s="8" t="s">
        <v>57</v>
      </c>
      <c r="G33" s="9">
        <v>14</v>
      </c>
      <c r="H33" s="6">
        <f>VLOOKUP(F33,Données!E:G,3,0)</f>
        <v>7</v>
      </c>
      <c r="I33" s="49">
        <f t="shared" si="2"/>
        <v>2</v>
      </c>
      <c r="J33" s="49"/>
      <c r="K33" s="49"/>
      <c r="L33" s="49"/>
      <c r="M33" s="11"/>
    </row>
    <row r="34" spans="1:13">
      <c r="A34" s="146">
        <v>45316</v>
      </c>
      <c r="B34" s="136">
        <f t="shared" si="6"/>
        <v>4</v>
      </c>
      <c r="C34" s="7" t="str">
        <f t="shared" si="7"/>
        <v>January</v>
      </c>
      <c r="D34" s="8" t="s">
        <v>16</v>
      </c>
      <c r="E34" s="6">
        <f>VLOOKUP(D34,Données!$A$4:$B$12,2,0)</f>
        <v>1279</v>
      </c>
      <c r="F34" s="8" t="s">
        <v>57</v>
      </c>
      <c r="G34" s="9">
        <v>12</v>
      </c>
      <c r="H34" s="6">
        <f>VLOOKUP(F34,Données!E:G,3,0)</f>
        <v>7</v>
      </c>
      <c r="I34" s="49">
        <f t="shared" si="2"/>
        <v>1.7142857142857142</v>
      </c>
      <c r="J34" s="49"/>
      <c r="K34" s="49"/>
      <c r="L34" s="49"/>
      <c r="M34" s="11"/>
    </row>
    <row r="35" spans="1:13">
      <c r="A35" s="146">
        <v>45316</v>
      </c>
      <c r="B35" s="136">
        <f t="shared" ref="B35" si="10">IF(A35&lt;&gt;0,WEEKNUM(A35,21),"")</f>
        <v>4</v>
      </c>
      <c r="C35" s="7" t="str">
        <f t="shared" ref="C35" si="11">IF(A35&lt;&gt;0,TEXT(A35,"mmmm"),"")</f>
        <v>January</v>
      </c>
      <c r="D35" s="8" t="s">
        <v>18</v>
      </c>
      <c r="E35" s="6">
        <f>VLOOKUP(D35,Données!$A$4:$B$12,2,0)</f>
        <v>1401</v>
      </c>
      <c r="F35" s="8" t="s">
        <v>57</v>
      </c>
      <c r="G35" s="9">
        <v>4</v>
      </c>
      <c r="H35" s="6">
        <v>7</v>
      </c>
      <c r="I35" s="49">
        <v>0.6</v>
      </c>
      <c r="J35" s="49"/>
      <c r="K35" s="49"/>
      <c r="L35" s="49"/>
      <c r="M35" s="11"/>
    </row>
    <row r="36" spans="1:13">
      <c r="A36" s="146">
        <v>45317</v>
      </c>
      <c r="B36" s="136">
        <f t="shared" si="6"/>
        <v>4</v>
      </c>
      <c r="C36" s="7" t="str">
        <f t="shared" si="7"/>
        <v>January</v>
      </c>
      <c r="D36" s="8" t="s">
        <v>18</v>
      </c>
      <c r="E36" s="6">
        <f>VLOOKUP(D36,Données!$A$4:$B$12,2,0)</f>
        <v>1401</v>
      </c>
      <c r="F36" s="8" t="s">
        <v>57</v>
      </c>
      <c r="G36" s="9">
        <v>9</v>
      </c>
      <c r="H36" s="6">
        <f>VLOOKUP(F36,Données!E:G,3,0)</f>
        <v>7</v>
      </c>
      <c r="I36" s="49">
        <f t="shared" si="2"/>
        <v>1.2857142857142858</v>
      </c>
      <c r="J36" s="49"/>
      <c r="K36" s="49"/>
      <c r="L36" s="49"/>
      <c r="M36" s="11"/>
    </row>
    <row r="37" spans="1:13">
      <c r="A37" s="146">
        <v>45318</v>
      </c>
      <c r="B37" s="136">
        <f t="shared" si="6"/>
        <v>4</v>
      </c>
      <c r="C37" s="7" t="str">
        <f t="shared" si="7"/>
        <v>January</v>
      </c>
      <c r="D37" s="8" t="s">
        <v>16</v>
      </c>
      <c r="E37" s="6">
        <f>VLOOKUP(D37,Données!$A$4:$B$12,2,0)</f>
        <v>1279</v>
      </c>
      <c r="F37" s="8" t="s">
        <v>57</v>
      </c>
      <c r="G37" s="9">
        <v>16</v>
      </c>
      <c r="H37" s="6">
        <f>VLOOKUP(F37,Données!E:G,3,0)</f>
        <v>7</v>
      </c>
      <c r="I37" s="49">
        <f t="shared" si="2"/>
        <v>2.2857142857142856</v>
      </c>
      <c r="J37" s="49"/>
      <c r="K37" s="49"/>
      <c r="L37" s="49"/>
      <c r="M37" s="11"/>
    </row>
    <row r="38" spans="1:13">
      <c r="A38" s="146">
        <v>45319</v>
      </c>
      <c r="B38" s="136">
        <f t="shared" si="6"/>
        <v>4</v>
      </c>
      <c r="C38" s="7" t="str">
        <f t="shared" si="7"/>
        <v>January</v>
      </c>
      <c r="D38" s="8" t="s">
        <v>18</v>
      </c>
      <c r="E38" s="6">
        <f>VLOOKUP(D38,Données!$A$4:$B$12,2,0)</f>
        <v>1401</v>
      </c>
      <c r="F38" s="8" t="s">
        <v>57</v>
      </c>
      <c r="G38" s="9">
        <v>6</v>
      </c>
      <c r="H38" s="6">
        <f>VLOOKUP(F38,Données!E:G,3,0)</f>
        <v>7</v>
      </c>
      <c r="I38" s="49">
        <f t="shared" si="2"/>
        <v>0.8571428571428571</v>
      </c>
      <c r="J38" s="49"/>
      <c r="K38" s="49"/>
      <c r="L38" s="49"/>
      <c r="M38" s="11"/>
    </row>
    <row r="39" spans="1:13">
      <c r="A39" s="146">
        <v>45320</v>
      </c>
      <c r="B39" s="136">
        <f t="shared" ref="B39" si="12">IF(A39&lt;&gt;0,WEEKNUM(A39,21),"")</f>
        <v>5</v>
      </c>
      <c r="C39" s="7" t="str">
        <f t="shared" ref="C39" si="13">IF(A39&lt;&gt;0,TEXT(A39,"mmmm"),"")</f>
        <v>January</v>
      </c>
      <c r="D39" s="8" t="s">
        <v>18</v>
      </c>
      <c r="E39" s="6">
        <f>VLOOKUP(D39,Données!$A$4:$B$12,2,0)</f>
        <v>1401</v>
      </c>
      <c r="F39" s="8" t="s">
        <v>57</v>
      </c>
      <c r="G39" s="9">
        <v>11</v>
      </c>
      <c r="H39" s="6">
        <v>7</v>
      </c>
      <c r="I39" s="49">
        <v>1.6</v>
      </c>
      <c r="J39" s="49"/>
      <c r="K39" s="49"/>
      <c r="L39" s="49"/>
      <c r="M39" s="11"/>
    </row>
    <row r="40" spans="1:13">
      <c r="A40" s="146">
        <v>45320</v>
      </c>
      <c r="B40" s="136">
        <f t="shared" si="6"/>
        <v>5</v>
      </c>
      <c r="C40" s="7" t="str">
        <f>IF(A40&lt;&gt;0,TEXT(A40,"mmmm"),"")</f>
        <v>January</v>
      </c>
      <c r="D40" s="8" t="s">
        <v>16</v>
      </c>
      <c r="E40" s="6">
        <f>VLOOKUP(D40,Données!$A$4:$B$12,2,0)</f>
        <v>1279</v>
      </c>
      <c r="F40" s="8" t="s">
        <v>57</v>
      </c>
      <c r="G40" s="9">
        <v>7</v>
      </c>
      <c r="H40" s="6">
        <f>VLOOKUP(F40,Données!E:G,3,0)</f>
        <v>7</v>
      </c>
      <c r="I40" s="49">
        <f t="shared" si="2"/>
        <v>1</v>
      </c>
      <c r="J40" s="49"/>
      <c r="K40" s="49"/>
      <c r="L40" s="49"/>
      <c r="M40" s="11"/>
    </row>
    <row r="41" spans="1:13">
      <c r="A41" s="146">
        <v>45321</v>
      </c>
      <c r="B41" s="136">
        <v>5</v>
      </c>
      <c r="C41" s="7" t="str">
        <f>IF(A41&lt;&gt;0,TEXT(A41,"mmmm"),"")</f>
        <v>January</v>
      </c>
      <c r="D41" s="8" t="s">
        <v>16</v>
      </c>
      <c r="E41" s="6">
        <f>VLOOKUP(D41,Données!$A$4:$B$12,2,0)</f>
        <v>1279</v>
      </c>
      <c r="F41" s="8" t="s">
        <v>57</v>
      </c>
      <c r="G41" s="9">
        <v>20</v>
      </c>
      <c r="H41" s="6">
        <v>7</v>
      </c>
      <c r="I41" s="49">
        <v>2.9</v>
      </c>
      <c r="J41" s="49"/>
      <c r="K41" s="49"/>
      <c r="L41" s="49"/>
      <c r="M41" s="11"/>
    </row>
    <row r="42" spans="1:13">
      <c r="A42" s="146">
        <v>45322</v>
      </c>
      <c r="B42" s="136">
        <f t="shared" si="6"/>
        <v>5</v>
      </c>
      <c r="C42" s="7" t="str">
        <f t="shared" si="7"/>
        <v>January</v>
      </c>
      <c r="D42" s="8" t="s">
        <v>18</v>
      </c>
      <c r="E42" s="6">
        <f>VLOOKUP(D42,Données!$A$4:$B$12,2,0)</f>
        <v>1401</v>
      </c>
      <c r="F42" s="8" t="s">
        <v>57</v>
      </c>
      <c r="G42" s="9">
        <v>9</v>
      </c>
      <c r="H42" s="6">
        <f>VLOOKUP(F42,Données!E:G,3,0)</f>
        <v>7</v>
      </c>
      <c r="I42" s="49">
        <f t="shared" si="2"/>
        <v>1.2857142857142858</v>
      </c>
      <c r="J42" s="49"/>
      <c r="K42" s="49"/>
      <c r="L42" s="49"/>
      <c r="M42" s="11"/>
    </row>
    <row r="43" spans="1:13">
      <c r="A43" s="146">
        <v>45323</v>
      </c>
      <c r="B43" s="136">
        <v>5</v>
      </c>
      <c r="C43" s="7" t="s">
        <v>58</v>
      </c>
      <c r="D43" s="8" t="s">
        <v>18</v>
      </c>
      <c r="E43" s="6">
        <f>VLOOKUP(D43,Données!$A$4:$B$12,2,0)</f>
        <v>1401</v>
      </c>
      <c r="F43" s="8" t="s">
        <v>57</v>
      </c>
      <c r="G43" s="9">
        <v>8</v>
      </c>
      <c r="H43" s="6">
        <f>VLOOKUP(F43,Données!E:G,3,0)</f>
        <v>7</v>
      </c>
      <c r="I43" s="49">
        <f t="shared" si="2"/>
        <v>1.1428571428571428</v>
      </c>
      <c r="J43" s="49"/>
      <c r="K43" s="49"/>
      <c r="L43" s="49"/>
      <c r="M43" s="11"/>
    </row>
    <row r="44" spans="1:13">
      <c r="A44" s="146">
        <v>45324</v>
      </c>
      <c r="B44" s="136">
        <v>5</v>
      </c>
      <c r="C44" s="7" t="s">
        <v>58</v>
      </c>
      <c r="D44" s="8" t="s">
        <v>18</v>
      </c>
      <c r="E44" s="6">
        <f>VLOOKUP(D44,Données!$A$4:$B$12,2,0)</f>
        <v>1401</v>
      </c>
      <c r="F44" s="8" t="s">
        <v>57</v>
      </c>
      <c r="G44" s="9">
        <v>7</v>
      </c>
      <c r="H44" s="6">
        <f>VLOOKUP(F44,Données!E:G,3,0)</f>
        <v>7</v>
      </c>
      <c r="I44" s="49">
        <f>IF(G44&lt;&gt;0,G44/H44,"")</f>
        <v>1</v>
      </c>
      <c r="J44" s="49"/>
      <c r="K44" s="49"/>
      <c r="L44" s="49"/>
      <c r="M44" s="11"/>
    </row>
    <row r="45" spans="1:13">
      <c r="A45" s="146">
        <v>45325</v>
      </c>
      <c r="B45" s="136">
        <f t="shared" si="6"/>
        <v>5</v>
      </c>
      <c r="C45" s="7" t="str">
        <f t="shared" si="7"/>
        <v>February</v>
      </c>
      <c r="D45" s="8" t="s">
        <v>18</v>
      </c>
      <c r="E45" s="6">
        <f>VLOOKUP(D45,Données!$A$4:$B$12,2,0)</f>
        <v>1401</v>
      </c>
      <c r="F45" s="8" t="s">
        <v>57</v>
      </c>
      <c r="G45" s="9">
        <v>6</v>
      </c>
      <c r="H45" s="6">
        <f>VLOOKUP(F45,Données!E:G,3,0)</f>
        <v>7</v>
      </c>
      <c r="I45" s="49">
        <f t="shared" ref="I45:I108" si="14">IF(G45&lt;&gt;0,G45/H45,"")</f>
        <v>0.8571428571428571</v>
      </c>
      <c r="J45" s="49"/>
      <c r="K45" s="49"/>
      <c r="L45" s="49"/>
      <c r="M45" s="11"/>
    </row>
    <row r="46" spans="1:13">
      <c r="A46" s="146">
        <v>45326</v>
      </c>
      <c r="B46" s="136">
        <f t="shared" si="6"/>
        <v>5</v>
      </c>
      <c r="C46" s="7" t="str">
        <f t="shared" si="7"/>
        <v>February</v>
      </c>
      <c r="D46" s="8" t="s">
        <v>16</v>
      </c>
      <c r="E46" s="6">
        <f>VLOOKUP(D46,Données!$A$4:$B$12,2,0)</f>
        <v>1279</v>
      </c>
      <c r="F46" s="8" t="s">
        <v>57</v>
      </c>
      <c r="G46" s="9">
        <v>12</v>
      </c>
      <c r="H46" s="6">
        <f>VLOOKUP(F46,Données!E:G,3,0)</f>
        <v>7</v>
      </c>
      <c r="I46" s="49">
        <f t="shared" si="14"/>
        <v>1.7142857142857142</v>
      </c>
      <c r="J46" s="49"/>
      <c r="K46" s="49"/>
      <c r="L46" s="49"/>
      <c r="M46" s="11"/>
    </row>
    <row r="47" spans="1:13">
      <c r="A47" s="146">
        <v>45327</v>
      </c>
      <c r="B47" s="136">
        <f t="shared" si="6"/>
        <v>6</v>
      </c>
      <c r="C47" s="7" t="str">
        <f>IF(A47&lt;&gt;0,TEXT(A47,"mmmm"),"")</f>
        <v>February</v>
      </c>
      <c r="D47" s="8" t="s">
        <v>16</v>
      </c>
      <c r="E47" s="6">
        <f>VLOOKUP(D47,Données!$A$4:$B$12,2,0)</f>
        <v>1279</v>
      </c>
      <c r="F47" s="8" t="s">
        <v>57</v>
      </c>
      <c r="G47" s="9">
        <v>19</v>
      </c>
      <c r="H47" s="6">
        <f>VLOOKUP(F47,Données!E:G,3,0)</f>
        <v>7</v>
      </c>
      <c r="I47" s="49">
        <f t="shared" si="14"/>
        <v>2.7142857142857144</v>
      </c>
      <c r="J47" s="49"/>
      <c r="K47" s="49"/>
      <c r="L47" s="49"/>
      <c r="M47" s="11"/>
    </row>
    <row r="48" spans="1:13">
      <c r="A48" s="146">
        <v>45328</v>
      </c>
      <c r="B48" s="136">
        <f t="shared" si="6"/>
        <v>6</v>
      </c>
      <c r="C48" s="7" t="str">
        <f t="shared" si="7"/>
        <v>February</v>
      </c>
      <c r="D48" s="8" t="s">
        <v>16</v>
      </c>
      <c r="E48" s="6">
        <f>VLOOKUP(D48,Données!$A$4:$B$12,2,0)</f>
        <v>1279</v>
      </c>
      <c r="F48" s="8" t="s">
        <v>57</v>
      </c>
      <c r="G48" s="9">
        <v>27</v>
      </c>
      <c r="H48" s="6">
        <f>VLOOKUP(F48,Données!E:G,3,0)</f>
        <v>7</v>
      </c>
      <c r="I48" s="49">
        <f t="shared" si="14"/>
        <v>3.8571428571428572</v>
      </c>
      <c r="J48" s="49"/>
      <c r="K48" s="49"/>
      <c r="L48" s="49"/>
      <c r="M48" s="11"/>
    </row>
    <row r="49" spans="1:13">
      <c r="A49" s="146">
        <v>45329</v>
      </c>
      <c r="B49" s="136">
        <f t="shared" si="6"/>
        <v>6</v>
      </c>
      <c r="C49" s="7" t="str">
        <f t="shared" si="7"/>
        <v>February</v>
      </c>
      <c r="D49" s="8" t="s">
        <v>16</v>
      </c>
      <c r="E49" s="6">
        <f>VLOOKUP(D49,Données!$A$4:$B$12,2,0)</f>
        <v>1279</v>
      </c>
      <c r="F49" s="8" t="s">
        <v>57</v>
      </c>
      <c r="G49" s="9">
        <v>26</v>
      </c>
      <c r="H49" s="6">
        <f>VLOOKUP(F49,Données!E:G,3,0)</f>
        <v>7</v>
      </c>
      <c r="I49" s="49">
        <f t="shared" si="14"/>
        <v>3.7142857142857144</v>
      </c>
      <c r="J49" s="49"/>
      <c r="K49" s="49"/>
      <c r="L49" s="49"/>
      <c r="M49" s="11"/>
    </row>
    <row r="50" spans="1:13">
      <c r="A50" s="146">
        <v>45330</v>
      </c>
      <c r="B50" s="136">
        <f t="shared" si="6"/>
        <v>6</v>
      </c>
      <c r="C50" s="7" t="str">
        <f t="shared" si="7"/>
        <v>February</v>
      </c>
      <c r="D50" s="8" t="s">
        <v>16</v>
      </c>
      <c r="E50" s="6">
        <f>VLOOKUP(D50,Données!$A$4:$B$12,2,0)</f>
        <v>1279</v>
      </c>
      <c r="F50" s="8" t="s">
        <v>57</v>
      </c>
      <c r="G50" s="9">
        <v>11</v>
      </c>
      <c r="H50" s="6">
        <f>VLOOKUP(F50,Données!E:G,3,0)</f>
        <v>7</v>
      </c>
      <c r="I50" s="49">
        <f t="shared" si="14"/>
        <v>1.5714285714285714</v>
      </c>
      <c r="J50" s="49"/>
      <c r="K50" s="49"/>
      <c r="L50" s="49"/>
      <c r="M50" s="11"/>
    </row>
    <row r="51" spans="1:13">
      <c r="A51" s="147">
        <v>45330</v>
      </c>
      <c r="B51" s="136">
        <v>5</v>
      </c>
      <c r="C51" s="7" t="str">
        <f t="shared" si="7"/>
        <v>February</v>
      </c>
      <c r="D51" s="8" t="s">
        <v>18</v>
      </c>
      <c r="E51" s="6">
        <f>VLOOKUP(D51,Données!$A$4:$B$12,2,0)</f>
        <v>1401</v>
      </c>
      <c r="F51" s="8" t="s">
        <v>57</v>
      </c>
      <c r="G51" s="9">
        <v>1</v>
      </c>
      <c r="H51" s="6">
        <f>VLOOKUP(F51,Données!E:G,3,0)</f>
        <v>7</v>
      </c>
      <c r="I51" s="49">
        <f t="shared" si="14"/>
        <v>0.14285714285714285</v>
      </c>
      <c r="J51" s="49"/>
      <c r="K51" s="49"/>
      <c r="L51" s="49"/>
      <c r="M51" s="11"/>
    </row>
    <row r="52" spans="1:13">
      <c r="A52" s="147">
        <v>45331</v>
      </c>
      <c r="B52" s="136">
        <f t="shared" si="6"/>
        <v>6</v>
      </c>
      <c r="C52" s="7" t="str">
        <f t="shared" si="7"/>
        <v>February</v>
      </c>
      <c r="D52" s="8" t="s">
        <v>18</v>
      </c>
      <c r="E52" s="6">
        <f>VLOOKUP(D52,Données!$A$4:$B$12,2,0)</f>
        <v>1401</v>
      </c>
      <c r="F52" s="8" t="s">
        <v>57</v>
      </c>
      <c r="G52" s="9">
        <v>22</v>
      </c>
      <c r="H52" s="6">
        <f>VLOOKUP(F52,Données!E:G,3,0)</f>
        <v>7</v>
      </c>
      <c r="I52" s="49">
        <f t="shared" si="14"/>
        <v>3.1428571428571428</v>
      </c>
      <c r="J52" s="49"/>
      <c r="K52" s="49"/>
      <c r="L52" s="49"/>
      <c r="M52" s="11"/>
    </row>
    <row r="53" spans="1:13">
      <c r="A53" s="147">
        <v>45332</v>
      </c>
      <c r="B53" s="136">
        <f t="shared" si="6"/>
        <v>6</v>
      </c>
      <c r="C53" s="7" t="str">
        <f t="shared" si="7"/>
        <v>February</v>
      </c>
      <c r="D53" s="8" t="s">
        <v>18</v>
      </c>
      <c r="E53" s="6">
        <f>VLOOKUP(D53,Données!$A$4:$B$12,2,0)</f>
        <v>1401</v>
      </c>
      <c r="F53" s="8" t="s">
        <v>57</v>
      </c>
      <c r="G53" s="9">
        <v>12</v>
      </c>
      <c r="H53" s="6">
        <f>VLOOKUP(F53,Données!E:G,3,0)</f>
        <v>7</v>
      </c>
      <c r="I53" s="49">
        <f t="shared" si="14"/>
        <v>1.7142857142857142</v>
      </c>
      <c r="J53" s="49"/>
      <c r="K53" s="49"/>
      <c r="L53" s="49"/>
      <c r="M53" s="11"/>
    </row>
    <row r="54" spans="1:13">
      <c r="A54" s="147">
        <v>45333</v>
      </c>
      <c r="B54" s="136">
        <f t="shared" si="6"/>
        <v>6</v>
      </c>
      <c r="C54" s="7" t="str">
        <f t="shared" si="7"/>
        <v>February</v>
      </c>
      <c r="D54" s="8" t="s">
        <v>16</v>
      </c>
      <c r="E54" s="6">
        <f>VLOOKUP(D54,Données!$A$4:$B$12,2,0)</f>
        <v>1279</v>
      </c>
      <c r="F54" s="8" t="s">
        <v>57</v>
      </c>
      <c r="G54" s="9">
        <v>21</v>
      </c>
      <c r="H54" s="6">
        <f>VLOOKUP(F54,Données!E:G,3,0)</f>
        <v>7</v>
      </c>
      <c r="I54" s="49">
        <f t="shared" si="14"/>
        <v>3</v>
      </c>
      <c r="J54" s="49"/>
      <c r="K54" s="49"/>
      <c r="L54" s="49"/>
      <c r="M54" s="11"/>
    </row>
    <row r="55" spans="1:13">
      <c r="A55" s="147">
        <v>45334</v>
      </c>
      <c r="B55" s="136">
        <f t="shared" si="6"/>
        <v>7</v>
      </c>
      <c r="C55" s="7" t="str">
        <f t="shared" si="7"/>
        <v>February</v>
      </c>
      <c r="D55" s="8" t="s">
        <v>16</v>
      </c>
      <c r="E55" s="6">
        <f>VLOOKUP(D55,Données!$A$4:$B$12,2,0)</f>
        <v>1279</v>
      </c>
      <c r="F55" s="8" t="s">
        <v>57</v>
      </c>
      <c r="G55" s="9">
        <v>15</v>
      </c>
      <c r="H55" s="6">
        <f>VLOOKUP(F55,Données!E:G,3,0)</f>
        <v>7</v>
      </c>
      <c r="I55" s="49">
        <f t="shared" si="14"/>
        <v>2.1428571428571428</v>
      </c>
      <c r="J55" s="49"/>
      <c r="K55" s="49"/>
      <c r="L55" s="49"/>
      <c r="M55" s="11"/>
    </row>
    <row r="56" spans="1:13">
      <c r="A56" s="147">
        <v>45335</v>
      </c>
      <c r="B56" s="136">
        <f t="shared" si="6"/>
        <v>7</v>
      </c>
      <c r="C56" s="7" t="str">
        <f t="shared" si="7"/>
        <v>February</v>
      </c>
      <c r="D56" s="8" t="s">
        <v>18</v>
      </c>
      <c r="E56" s="6">
        <f>VLOOKUP(D56,Données!$A$4:$B$12,2,0)</f>
        <v>1401</v>
      </c>
      <c r="F56" s="8" t="s">
        <v>57</v>
      </c>
      <c r="G56" s="9">
        <v>2</v>
      </c>
      <c r="H56" s="6">
        <f>VLOOKUP(F56,Données!E:G,3,0)</f>
        <v>7</v>
      </c>
      <c r="I56" s="49">
        <f t="shared" si="14"/>
        <v>0.2857142857142857</v>
      </c>
      <c r="J56" s="49"/>
      <c r="K56" s="49"/>
      <c r="L56" s="49"/>
      <c r="M56" s="11"/>
    </row>
    <row r="57" spans="1:13">
      <c r="A57" s="147">
        <v>45335</v>
      </c>
      <c r="B57" s="136">
        <f t="shared" si="6"/>
        <v>7</v>
      </c>
      <c r="C57" s="7" t="str">
        <f t="shared" si="7"/>
        <v>February</v>
      </c>
      <c r="D57" s="8" t="s">
        <v>16</v>
      </c>
      <c r="E57" s="6">
        <f>VLOOKUP(D57,Données!$A$4:$B$12,2,0)</f>
        <v>1279</v>
      </c>
      <c r="F57" s="8" t="s">
        <v>57</v>
      </c>
      <c r="G57" s="9">
        <v>21</v>
      </c>
      <c r="H57" s="6">
        <f>VLOOKUP(F57,Données!E:G,3,0)</f>
        <v>7</v>
      </c>
      <c r="I57" s="49">
        <f t="shared" si="14"/>
        <v>3</v>
      </c>
      <c r="J57" s="49"/>
      <c r="K57" s="49"/>
      <c r="L57" s="49"/>
      <c r="M57" s="11"/>
    </row>
    <row r="58" spans="1:13">
      <c r="A58" s="147">
        <v>45336</v>
      </c>
      <c r="B58" s="136">
        <f t="shared" si="6"/>
        <v>7</v>
      </c>
      <c r="C58" s="7" t="str">
        <f t="shared" si="7"/>
        <v>February</v>
      </c>
      <c r="D58" s="8" t="s">
        <v>18</v>
      </c>
      <c r="E58" s="6">
        <f>VLOOKUP(D58,Données!$A$4:$B$12,2,0)</f>
        <v>1401</v>
      </c>
      <c r="F58" s="8" t="s">
        <v>57</v>
      </c>
      <c r="G58" s="9">
        <v>5</v>
      </c>
      <c r="H58" s="6">
        <f>VLOOKUP(F58,Données!E:G,3,0)</f>
        <v>7</v>
      </c>
      <c r="I58" s="49">
        <f t="shared" si="14"/>
        <v>0.7142857142857143</v>
      </c>
      <c r="J58" s="49"/>
      <c r="K58" s="49"/>
      <c r="L58" s="49"/>
      <c r="M58" s="11"/>
    </row>
    <row r="59" spans="1:13">
      <c r="A59" s="147">
        <v>45336</v>
      </c>
      <c r="B59" s="136">
        <f t="shared" si="6"/>
        <v>7</v>
      </c>
      <c r="C59" s="7" t="str">
        <f t="shared" si="7"/>
        <v>February</v>
      </c>
      <c r="D59" s="8" t="s">
        <v>16</v>
      </c>
      <c r="E59" s="6">
        <f>VLOOKUP(D59,Données!$A$4:$B$12,2,0)</f>
        <v>1279</v>
      </c>
      <c r="F59" s="8" t="s">
        <v>57</v>
      </c>
      <c r="G59" s="9">
        <v>21</v>
      </c>
      <c r="H59" s="6">
        <f>VLOOKUP(F59,Données!E:G,3,0)</f>
        <v>7</v>
      </c>
      <c r="I59" s="49">
        <f t="shared" si="14"/>
        <v>3</v>
      </c>
      <c r="J59" s="49"/>
      <c r="K59" s="49"/>
      <c r="L59" s="49"/>
      <c r="M59" s="11"/>
    </row>
    <row r="60" spans="1:13">
      <c r="A60" s="189">
        <v>45337</v>
      </c>
      <c r="B60" s="136">
        <f t="shared" si="6"/>
        <v>7</v>
      </c>
      <c r="C60" s="7" t="str">
        <f t="shared" si="7"/>
        <v>February</v>
      </c>
      <c r="D60" s="8" t="s">
        <v>18</v>
      </c>
      <c r="E60" s="6">
        <f>VLOOKUP(D60,Données!$A$4:$B$12,2,0)</f>
        <v>1401</v>
      </c>
      <c r="F60" s="8" t="s">
        <v>57</v>
      </c>
      <c r="G60" s="9">
        <v>7</v>
      </c>
      <c r="H60" s="6">
        <f>VLOOKUP(F60,Données!E:G,3,0)</f>
        <v>7</v>
      </c>
      <c r="I60" s="49">
        <f t="shared" si="14"/>
        <v>1</v>
      </c>
      <c r="J60" s="49"/>
      <c r="K60" s="49"/>
      <c r="L60" s="49"/>
      <c r="M60" s="11"/>
    </row>
    <row r="61" spans="1:13">
      <c r="A61" s="147">
        <v>45337</v>
      </c>
      <c r="B61" s="136">
        <f t="shared" si="6"/>
        <v>7</v>
      </c>
      <c r="C61" s="7" t="str">
        <f t="shared" si="7"/>
        <v>February</v>
      </c>
      <c r="D61" s="8" t="s">
        <v>16</v>
      </c>
      <c r="E61" s="6">
        <f>VLOOKUP(D61,Données!$A$4:$B$12,2,0)</f>
        <v>1279</v>
      </c>
      <c r="F61" s="8" t="s">
        <v>57</v>
      </c>
      <c r="G61" s="9">
        <v>18</v>
      </c>
      <c r="H61" s="6">
        <f>VLOOKUP(F61,Données!E:G,3,0)</f>
        <v>7</v>
      </c>
      <c r="I61" s="49">
        <f t="shared" si="14"/>
        <v>2.5714285714285716</v>
      </c>
      <c r="J61" s="49"/>
      <c r="K61" s="49"/>
      <c r="L61" s="49"/>
      <c r="M61" s="11"/>
    </row>
    <row r="62" spans="1:13">
      <c r="A62" s="147">
        <v>45338</v>
      </c>
      <c r="B62" s="136">
        <f t="shared" si="6"/>
        <v>7</v>
      </c>
      <c r="C62" s="7" t="str">
        <f t="shared" si="7"/>
        <v>February</v>
      </c>
      <c r="D62" s="8" t="s">
        <v>18</v>
      </c>
      <c r="E62" s="6">
        <f>VLOOKUP(D62,Données!$A$4:$B$12,2,0)</f>
        <v>1401</v>
      </c>
      <c r="F62" s="8" t="s">
        <v>57</v>
      </c>
      <c r="G62" s="9">
        <v>13</v>
      </c>
      <c r="H62" s="6">
        <f>VLOOKUP(F62,Données!E:G,3,0)</f>
        <v>7</v>
      </c>
      <c r="I62" s="49">
        <f t="shared" si="14"/>
        <v>1.8571428571428572</v>
      </c>
      <c r="J62" s="49"/>
      <c r="K62" s="49"/>
      <c r="L62" s="49"/>
      <c r="M62" s="11"/>
    </row>
    <row r="63" spans="1:13">
      <c r="A63" s="147">
        <v>45338</v>
      </c>
      <c r="B63" s="136">
        <v>7</v>
      </c>
      <c r="C63" s="7" t="str">
        <f t="shared" si="7"/>
        <v>February</v>
      </c>
      <c r="D63" s="8" t="s">
        <v>16</v>
      </c>
      <c r="E63" s="6">
        <v>1279</v>
      </c>
      <c r="F63" s="8" t="s">
        <v>57</v>
      </c>
      <c r="G63" s="9">
        <v>1</v>
      </c>
      <c r="H63" s="6">
        <v>7</v>
      </c>
      <c r="I63" s="49">
        <v>0.1</v>
      </c>
      <c r="J63" s="49"/>
      <c r="K63" s="49"/>
      <c r="L63" s="49"/>
      <c r="M63" s="11"/>
    </row>
    <row r="64" spans="1:13">
      <c r="A64" s="147">
        <v>45339</v>
      </c>
      <c r="B64" s="136">
        <f t="shared" si="6"/>
        <v>7</v>
      </c>
      <c r="C64" s="7" t="str">
        <f t="shared" si="7"/>
        <v>February</v>
      </c>
      <c r="D64" s="8" t="s">
        <v>18</v>
      </c>
      <c r="E64" s="6">
        <f>VLOOKUP(D64,Données!$A$4:$B$12,2,0)</f>
        <v>1401</v>
      </c>
      <c r="F64" s="8" t="s">
        <v>57</v>
      </c>
      <c r="G64" s="9">
        <v>2</v>
      </c>
      <c r="H64" s="6">
        <f>VLOOKUP(F64,Données!E:G,3,0)</f>
        <v>7</v>
      </c>
      <c r="I64" s="49">
        <f t="shared" si="14"/>
        <v>0.2857142857142857</v>
      </c>
      <c r="J64" s="49"/>
      <c r="K64" s="49"/>
      <c r="L64" s="49"/>
      <c r="M64" s="11"/>
    </row>
    <row r="65" spans="1:13">
      <c r="A65" s="147">
        <v>45340</v>
      </c>
      <c r="B65" s="136">
        <f t="shared" si="6"/>
        <v>7</v>
      </c>
      <c r="C65" s="7" t="str">
        <f t="shared" si="7"/>
        <v>February</v>
      </c>
      <c r="D65" s="8" t="s">
        <v>16</v>
      </c>
      <c r="E65" s="6">
        <f>VLOOKUP(D65,Données!$A$4:$B$12,2,0)</f>
        <v>1279</v>
      </c>
      <c r="F65" s="8" t="s">
        <v>57</v>
      </c>
      <c r="G65" s="9">
        <v>21</v>
      </c>
      <c r="H65" s="6">
        <f>VLOOKUP(F65,Données!E:G,3,0)</f>
        <v>7</v>
      </c>
      <c r="I65" s="49">
        <f t="shared" si="14"/>
        <v>3</v>
      </c>
      <c r="J65" s="49"/>
      <c r="K65" s="49"/>
      <c r="L65" s="49"/>
      <c r="M65" s="11"/>
    </row>
    <row r="66" spans="1:13">
      <c r="A66" s="147">
        <v>45341</v>
      </c>
      <c r="B66" s="136">
        <f>IF(A66&lt;&gt;0,WEEKNUM(A66,21),"")</f>
        <v>8</v>
      </c>
      <c r="C66" s="7" t="str">
        <f>IF(A66&lt;&gt;0,TEXT(A66,"mmmm"),"")</f>
        <v>February</v>
      </c>
      <c r="D66" s="8" t="s">
        <v>16</v>
      </c>
      <c r="E66" s="6">
        <f>VLOOKUP(D66,Données!$A$4:$B$12,2,0)</f>
        <v>1279</v>
      </c>
      <c r="F66" s="8" t="s">
        <v>57</v>
      </c>
      <c r="G66" s="9">
        <v>28</v>
      </c>
      <c r="H66" s="6">
        <f>VLOOKUP(F66,Données!E:G,3,0)</f>
        <v>7</v>
      </c>
      <c r="I66" s="49">
        <f t="shared" si="14"/>
        <v>4</v>
      </c>
      <c r="J66" s="49"/>
      <c r="K66" s="49"/>
      <c r="L66" s="49"/>
      <c r="M66" s="11"/>
    </row>
    <row r="67" spans="1:13">
      <c r="A67" s="147">
        <v>45342</v>
      </c>
      <c r="B67" s="136">
        <f>IF(A67&lt;&gt;0,WEEKNUM(A67,21),"")</f>
        <v>8</v>
      </c>
      <c r="C67" s="7" t="str">
        <f>IF(A67&lt;&gt;0,TEXT(A67,"mmmm"),"")</f>
        <v>February</v>
      </c>
      <c r="D67" s="8" t="s">
        <v>18</v>
      </c>
      <c r="E67" s="6">
        <f>VLOOKUP(D67,Données!$A$4:$B$12,2,0)</f>
        <v>1401</v>
      </c>
      <c r="F67" s="8" t="s">
        <v>57</v>
      </c>
      <c r="G67" s="9">
        <v>6</v>
      </c>
      <c r="H67" s="6">
        <f>VLOOKUP(F67,Données!E:G,3,0)</f>
        <v>7</v>
      </c>
      <c r="I67" s="49">
        <f t="shared" si="14"/>
        <v>0.8571428571428571</v>
      </c>
      <c r="J67" s="49"/>
      <c r="K67" s="49"/>
      <c r="L67" s="49"/>
      <c r="M67" s="11"/>
    </row>
    <row r="68" spans="1:13">
      <c r="A68" s="147">
        <v>45342</v>
      </c>
      <c r="B68" s="136">
        <f t="shared" si="6"/>
        <v>8</v>
      </c>
      <c r="C68" s="7" t="str">
        <f t="shared" si="7"/>
        <v>February</v>
      </c>
      <c r="D68" s="8" t="s">
        <v>16</v>
      </c>
      <c r="E68" s="6">
        <f>VLOOKUP(D68,Données!$A$4:$B$12,2,0)</f>
        <v>1279</v>
      </c>
      <c r="F68" s="8" t="s">
        <v>57</v>
      </c>
      <c r="G68" s="9">
        <v>15</v>
      </c>
      <c r="H68" s="6">
        <f>VLOOKUP(F68,Données!E:G,3,0)</f>
        <v>7</v>
      </c>
      <c r="I68" s="49">
        <f t="shared" si="14"/>
        <v>2.1428571428571428</v>
      </c>
      <c r="J68" s="49"/>
      <c r="K68" s="49"/>
      <c r="L68" s="49"/>
      <c r="M68" s="11"/>
    </row>
    <row r="69" spans="1:13">
      <c r="A69" s="147">
        <v>45343</v>
      </c>
      <c r="B69" s="136">
        <f t="shared" si="6"/>
        <v>8</v>
      </c>
      <c r="C69" s="7" t="str">
        <f t="shared" si="7"/>
        <v>February</v>
      </c>
      <c r="D69" s="8" t="s">
        <v>18</v>
      </c>
      <c r="E69" s="6">
        <f>VLOOKUP(D69,Données!$A$4:$B$12,2,0)</f>
        <v>1401</v>
      </c>
      <c r="F69" s="8" t="s">
        <v>57</v>
      </c>
      <c r="G69" s="9">
        <v>2</v>
      </c>
      <c r="H69" s="6">
        <f>VLOOKUP(F69,Données!E:G,3,0)</f>
        <v>7</v>
      </c>
      <c r="I69" s="49">
        <f t="shared" si="14"/>
        <v>0.2857142857142857</v>
      </c>
      <c r="J69" s="49"/>
      <c r="K69" s="49"/>
      <c r="L69" s="49"/>
      <c r="M69" s="11"/>
    </row>
    <row r="70" spans="1:13">
      <c r="A70" s="147">
        <v>45343</v>
      </c>
      <c r="B70" s="136">
        <f t="shared" si="6"/>
        <v>8</v>
      </c>
      <c r="C70" s="7" t="str">
        <f t="shared" si="7"/>
        <v>February</v>
      </c>
      <c r="D70" s="8" t="s">
        <v>16</v>
      </c>
      <c r="E70" s="6">
        <f>VLOOKUP(D70,Données!$A$4:$B$12,2,0)</f>
        <v>1279</v>
      </c>
      <c r="F70" s="8" t="s">
        <v>57</v>
      </c>
      <c r="G70" s="9">
        <v>23</v>
      </c>
      <c r="H70" s="6">
        <f>VLOOKUP(F70,Données!E:G,3,0)</f>
        <v>7</v>
      </c>
      <c r="I70" s="49">
        <f t="shared" si="14"/>
        <v>3.2857142857142856</v>
      </c>
      <c r="J70" s="49"/>
      <c r="K70" s="49"/>
      <c r="L70" s="49"/>
      <c r="M70" s="11"/>
    </row>
    <row r="71" spans="1:13">
      <c r="A71" s="147">
        <v>45344</v>
      </c>
      <c r="B71" s="136">
        <f t="shared" si="6"/>
        <v>8</v>
      </c>
      <c r="C71" s="7" t="str">
        <f t="shared" si="7"/>
        <v>February</v>
      </c>
      <c r="D71" s="8" t="s">
        <v>18</v>
      </c>
      <c r="E71" s="6">
        <f>VLOOKUP(D71,Données!$A$4:$B$12,2,0)</f>
        <v>1401</v>
      </c>
      <c r="F71" s="8" t="s">
        <v>57</v>
      </c>
      <c r="G71" s="9">
        <v>2</v>
      </c>
      <c r="H71" s="6">
        <f>VLOOKUP(F71,Données!E:G,3,0)</f>
        <v>7</v>
      </c>
      <c r="I71" s="49">
        <f>IF(G71&lt;&gt;0,G71/H71,"")</f>
        <v>0.2857142857142857</v>
      </c>
      <c r="J71" s="49"/>
      <c r="K71" s="49"/>
      <c r="L71" s="49"/>
      <c r="M71" s="11"/>
    </row>
    <row r="72" spans="1:13">
      <c r="A72" s="147">
        <v>45344</v>
      </c>
      <c r="B72" s="136">
        <f t="shared" si="6"/>
        <v>8</v>
      </c>
      <c r="C72" s="7" t="str">
        <f t="shared" si="7"/>
        <v>February</v>
      </c>
      <c r="D72" s="8" t="s">
        <v>16</v>
      </c>
      <c r="E72" s="6">
        <f>VLOOKUP(D72,Données!$A$4:$B$12,2,0)</f>
        <v>1279</v>
      </c>
      <c r="F72" s="8" t="s">
        <v>57</v>
      </c>
      <c r="G72" s="9">
        <v>15</v>
      </c>
      <c r="H72" s="6">
        <f>VLOOKUP(F72,Données!E:G,3,0)</f>
        <v>7</v>
      </c>
      <c r="I72" s="49">
        <f>IF(G72&lt;&gt;0,G72/H72,"")</f>
        <v>2.1428571428571428</v>
      </c>
      <c r="J72" s="49"/>
      <c r="K72" s="49"/>
      <c r="L72" s="49"/>
      <c r="M72" s="11"/>
    </row>
    <row r="73" spans="1:13">
      <c r="A73" s="147">
        <v>45345</v>
      </c>
      <c r="B73" s="136">
        <f t="shared" si="6"/>
        <v>8</v>
      </c>
      <c r="C73" s="7" t="str">
        <f t="shared" si="7"/>
        <v>February</v>
      </c>
      <c r="D73" s="8" t="s">
        <v>18</v>
      </c>
      <c r="E73" s="6">
        <f>VLOOKUP(D73,Données!$A$4:$B$12,2,0)</f>
        <v>1401</v>
      </c>
      <c r="F73" s="8" t="s">
        <v>57</v>
      </c>
      <c r="G73" s="9">
        <v>13</v>
      </c>
      <c r="H73" s="6">
        <f>VLOOKUP(F73,Données!E:G,3,0)</f>
        <v>7</v>
      </c>
      <c r="I73" s="49">
        <f t="shared" si="14"/>
        <v>1.8571428571428572</v>
      </c>
      <c r="J73" s="49"/>
      <c r="K73" s="49"/>
      <c r="L73" s="49"/>
      <c r="M73" s="11"/>
    </row>
    <row r="74" spans="1:13">
      <c r="A74" s="147">
        <v>45346</v>
      </c>
      <c r="B74" s="136">
        <f t="shared" si="6"/>
        <v>8</v>
      </c>
      <c r="C74" s="7" t="str">
        <f t="shared" si="7"/>
        <v>February</v>
      </c>
      <c r="D74" s="8" t="s">
        <v>18</v>
      </c>
      <c r="E74" s="6">
        <f>VLOOKUP(D74,Données!$A$4:$B$12,2,0)</f>
        <v>1401</v>
      </c>
      <c r="F74" s="8" t="s">
        <v>57</v>
      </c>
      <c r="G74" s="9">
        <v>1</v>
      </c>
      <c r="H74" s="6">
        <f>VLOOKUP(F74,Données!E:G,3,0)</f>
        <v>7</v>
      </c>
      <c r="I74" s="49">
        <f t="shared" si="14"/>
        <v>0.14285714285714285</v>
      </c>
      <c r="J74" s="49"/>
      <c r="K74" s="49"/>
      <c r="L74" s="49"/>
      <c r="M74" s="11"/>
    </row>
    <row r="75" spans="1:13">
      <c r="A75" s="147">
        <v>45347</v>
      </c>
      <c r="B75" s="136">
        <f t="shared" si="6"/>
        <v>8</v>
      </c>
      <c r="C75" s="7" t="str">
        <f t="shared" si="7"/>
        <v>February</v>
      </c>
      <c r="D75" s="8" t="s">
        <v>16</v>
      </c>
      <c r="E75" s="6">
        <f>VLOOKUP(D75,Données!$A$4:$B$12,2,0)</f>
        <v>1279</v>
      </c>
      <c r="F75" s="8" t="s">
        <v>57</v>
      </c>
      <c r="G75" s="9">
        <v>8</v>
      </c>
      <c r="H75" s="6">
        <f>VLOOKUP(F75,Données!E:G,3,0)</f>
        <v>7</v>
      </c>
      <c r="I75" s="49">
        <f t="shared" si="14"/>
        <v>1.1428571428571428</v>
      </c>
      <c r="J75" s="49"/>
      <c r="K75" s="49"/>
      <c r="L75" s="49"/>
      <c r="M75" s="11"/>
    </row>
    <row r="76" spans="1:13">
      <c r="A76" s="147">
        <v>45348</v>
      </c>
      <c r="B76" s="136">
        <f t="shared" si="6"/>
        <v>9</v>
      </c>
      <c r="C76" s="7" t="str">
        <f t="shared" si="7"/>
        <v>February</v>
      </c>
      <c r="D76" s="8" t="s">
        <v>16</v>
      </c>
      <c r="E76" s="6">
        <f>VLOOKUP(D76,Données!$A$4:$B$12,2,0)</f>
        <v>1279</v>
      </c>
      <c r="F76" s="8" t="s">
        <v>57</v>
      </c>
      <c r="G76" s="9">
        <v>16</v>
      </c>
      <c r="H76" s="6">
        <f>VLOOKUP(F76,Données!E:G,3,0)</f>
        <v>7</v>
      </c>
      <c r="I76" s="49">
        <f t="shared" si="14"/>
        <v>2.2857142857142856</v>
      </c>
      <c r="J76" s="49"/>
      <c r="K76" s="49"/>
      <c r="L76" s="49"/>
      <c r="M76" s="11"/>
    </row>
    <row r="77" spans="1:13">
      <c r="A77" s="147">
        <v>45349</v>
      </c>
      <c r="B77" s="136">
        <f t="shared" si="6"/>
        <v>9</v>
      </c>
      <c r="C77" s="7" t="str">
        <f t="shared" si="7"/>
        <v>February</v>
      </c>
      <c r="D77" s="8" t="s">
        <v>16</v>
      </c>
      <c r="E77" s="6">
        <f>VLOOKUP(D77,Données!$A$4:$B$12,2,0)</f>
        <v>1279</v>
      </c>
      <c r="F77" s="8" t="s">
        <v>57</v>
      </c>
      <c r="G77" s="9">
        <v>9</v>
      </c>
      <c r="H77" s="6">
        <f>VLOOKUP(F77,Données!E:G,3,0)</f>
        <v>7</v>
      </c>
      <c r="I77" s="49">
        <f t="shared" si="14"/>
        <v>1.2857142857142858</v>
      </c>
      <c r="J77" s="49"/>
      <c r="K77" s="49"/>
      <c r="L77" s="49"/>
      <c r="M77" s="11"/>
    </row>
    <row r="78" spans="1:13">
      <c r="A78" s="147">
        <v>45350</v>
      </c>
      <c r="B78" s="136">
        <f t="shared" si="6"/>
        <v>9</v>
      </c>
      <c r="C78" s="7" t="str">
        <f t="shared" si="7"/>
        <v>February</v>
      </c>
      <c r="D78" s="8" t="s">
        <v>18</v>
      </c>
      <c r="E78" s="6">
        <f>VLOOKUP(D78,Données!$A$4:$B$12,2,0)</f>
        <v>1401</v>
      </c>
      <c r="F78" s="8" t="s">
        <v>57</v>
      </c>
      <c r="G78" s="9">
        <v>2</v>
      </c>
      <c r="H78" s="6">
        <f>VLOOKUP(F78,Données!E:G,3,0)</f>
        <v>7</v>
      </c>
      <c r="I78" s="49">
        <f t="shared" si="14"/>
        <v>0.2857142857142857</v>
      </c>
      <c r="J78" s="49"/>
      <c r="K78" s="49"/>
      <c r="L78" s="49"/>
      <c r="M78" s="11"/>
    </row>
    <row r="79" spans="1:13">
      <c r="A79" s="147">
        <v>45350</v>
      </c>
      <c r="B79" s="136">
        <f t="shared" si="6"/>
        <v>9</v>
      </c>
      <c r="C79" s="7" t="str">
        <f t="shared" si="7"/>
        <v>February</v>
      </c>
      <c r="D79" s="8" t="s">
        <v>16</v>
      </c>
      <c r="E79" s="6">
        <f>VLOOKUP(D79,Données!$A$4:$B$12,2,0)</f>
        <v>1279</v>
      </c>
      <c r="F79" s="8" t="s">
        <v>57</v>
      </c>
      <c r="G79" s="9">
        <v>13</v>
      </c>
      <c r="H79" s="6">
        <f>VLOOKUP(F79,Données!E:G,3,0)</f>
        <v>7</v>
      </c>
      <c r="I79" s="49">
        <f t="shared" si="14"/>
        <v>1.8571428571428572</v>
      </c>
      <c r="J79" s="49"/>
      <c r="K79" s="49"/>
      <c r="L79" s="49"/>
      <c r="M79" s="11"/>
    </row>
    <row r="80" spans="1:13">
      <c r="A80" s="147">
        <v>45351</v>
      </c>
      <c r="B80" s="136">
        <f t="shared" si="6"/>
        <v>9</v>
      </c>
      <c r="C80" s="7" t="str">
        <f t="shared" si="7"/>
        <v>February</v>
      </c>
      <c r="D80" s="8" t="s">
        <v>18</v>
      </c>
      <c r="E80" s="6">
        <f>VLOOKUP(D80,Données!$A$4:$B$12,2,0)</f>
        <v>1401</v>
      </c>
      <c r="F80" s="8" t="s">
        <v>57</v>
      </c>
      <c r="G80" s="9">
        <v>3</v>
      </c>
      <c r="H80" s="6">
        <f>VLOOKUP(F80,Données!E:G,3,0)</f>
        <v>7</v>
      </c>
      <c r="I80" s="49">
        <f t="shared" si="14"/>
        <v>0.42857142857142855</v>
      </c>
      <c r="J80" s="49"/>
      <c r="K80" s="49"/>
      <c r="L80" s="49"/>
      <c r="M80" s="11"/>
    </row>
    <row r="81" spans="1:13">
      <c r="A81" s="146">
        <v>45351</v>
      </c>
      <c r="B81" s="136">
        <f t="shared" si="6"/>
        <v>9</v>
      </c>
      <c r="C81" s="7" t="str">
        <f t="shared" si="7"/>
        <v>February</v>
      </c>
      <c r="D81" s="8" t="s">
        <v>16</v>
      </c>
      <c r="E81" s="6">
        <f>VLOOKUP(D81,Données!$A$4:$B$12,2,0)</f>
        <v>1279</v>
      </c>
      <c r="F81" s="8" t="s">
        <v>57</v>
      </c>
      <c r="G81" s="9">
        <v>19</v>
      </c>
      <c r="H81" s="6">
        <f>VLOOKUP(F81,Données!E:G,3,0)</f>
        <v>7</v>
      </c>
      <c r="I81" s="49">
        <f t="shared" si="14"/>
        <v>2.7142857142857144</v>
      </c>
      <c r="J81" s="49"/>
      <c r="K81" s="49"/>
      <c r="L81" s="49"/>
      <c r="M81" s="11"/>
    </row>
    <row r="82" spans="1:13">
      <c r="A82" s="146">
        <v>45352</v>
      </c>
      <c r="B82" s="136">
        <f t="shared" si="6"/>
        <v>9</v>
      </c>
      <c r="C82" s="7" t="str">
        <f t="shared" si="7"/>
        <v>March</v>
      </c>
      <c r="D82" s="8" t="s">
        <v>18</v>
      </c>
      <c r="E82" s="6">
        <f>VLOOKUP(D82,Données!$A$4:$B$12,2,0)</f>
        <v>1401</v>
      </c>
      <c r="F82" s="8" t="s">
        <v>57</v>
      </c>
      <c r="G82" s="9">
        <v>8</v>
      </c>
      <c r="H82" s="6">
        <f>VLOOKUP(F82,Données!E:G,3,0)</f>
        <v>7</v>
      </c>
      <c r="I82" s="49">
        <f t="shared" si="14"/>
        <v>1.1428571428571428</v>
      </c>
      <c r="J82" s="49"/>
      <c r="K82" s="49"/>
      <c r="L82" s="49"/>
      <c r="M82" s="11"/>
    </row>
    <row r="83" spans="1:13">
      <c r="A83" s="146">
        <v>45353</v>
      </c>
      <c r="B83" s="136">
        <f t="shared" si="6"/>
        <v>9</v>
      </c>
      <c r="C83" s="7" t="str">
        <f t="shared" si="7"/>
        <v>March</v>
      </c>
      <c r="D83" s="8" t="s">
        <v>18</v>
      </c>
      <c r="E83" s="6">
        <f>VLOOKUP(D83,Données!$A$4:$B$12,2,0)</f>
        <v>1401</v>
      </c>
      <c r="F83" s="8" t="s">
        <v>57</v>
      </c>
      <c r="G83" s="9">
        <v>4</v>
      </c>
      <c r="H83" s="6">
        <f>VLOOKUP(F83,Données!E:G,3,0)</f>
        <v>7</v>
      </c>
      <c r="I83" s="49">
        <f t="shared" si="14"/>
        <v>0.5714285714285714</v>
      </c>
      <c r="J83" s="49"/>
      <c r="K83" s="49"/>
      <c r="L83" s="49"/>
      <c r="M83" s="11"/>
    </row>
    <row r="84" spans="1:13">
      <c r="A84" s="146">
        <v>45354</v>
      </c>
      <c r="B84" s="136">
        <f t="shared" si="6"/>
        <v>9</v>
      </c>
      <c r="C84" s="7" t="str">
        <f t="shared" si="7"/>
        <v>March</v>
      </c>
      <c r="D84" s="8" t="s">
        <v>16</v>
      </c>
      <c r="E84" s="6">
        <f>VLOOKUP(D84,Données!$A$4:$B$12,2,0)</f>
        <v>1279</v>
      </c>
      <c r="F84" s="8" t="s">
        <v>57</v>
      </c>
      <c r="G84" s="9">
        <v>8</v>
      </c>
      <c r="H84" s="6">
        <f>VLOOKUP(F84,Données!E:G,3,0)</f>
        <v>7</v>
      </c>
      <c r="I84" s="49">
        <f t="shared" si="14"/>
        <v>1.1428571428571428</v>
      </c>
      <c r="J84" s="49"/>
      <c r="K84" s="49"/>
      <c r="L84" s="49"/>
      <c r="M84" s="11"/>
    </row>
    <row r="85" spans="1:13">
      <c r="A85" s="146">
        <v>45355</v>
      </c>
      <c r="B85" s="136">
        <f t="shared" si="6"/>
        <v>10</v>
      </c>
      <c r="C85" s="7" t="str">
        <f t="shared" si="7"/>
        <v>March</v>
      </c>
      <c r="D85" s="8" t="s">
        <v>16</v>
      </c>
      <c r="E85" s="6">
        <f>VLOOKUP(D85,Données!$A$4:$B$12,2,0)</f>
        <v>1279</v>
      </c>
      <c r="F85" s="8" t="s">
        <v>57</v>
      </c>
      <c r="G85" s="9">
        <v>9</v>
      </c>
      <c r="H85" s="6">
        <f>VLOOKUP(F85,Données!E:G,3,0)</f>
        <v>7</v>
      </c>
      <c r="I85" s="49">
        <f t="shared" si="14"/>
        <v>1.2857142857142858</v>
      </c>
      <c r="J85" s="49"/>
      <c r="K85" s="49"/>
      <c r="L85" s="49"/>
      <c r="M85" s="11"/>
    </row>
    <row r="86" spans="1:13">
      <c r="A86" s="146">
        <v>45356</v>
      </c>
      <c r="B86" s="136">
        <f t="shared" si="6"/>
        <v>10</v>
      </c>
      <c r="C86" s="7" t="str">
        <f t="shared" si="7"/>
        <v>March</v>
      </c>
      <c r="D86" s="8" t="s">
        <v>18</v>
      </c>
      <c r="E86" s="6">
        <f>VLOOKUP(D86,Données!$A$4:$B$12,2,0)</f>
        <v>1401</v>
      </c>
      <c r="F86" s="8" t="s">
        <v>57</v>
      </c>
      <c r="G86" s="9">
        <v>1</v>
      </c>
      <c r="H86" s="6">
        <f>VLOOKUP(F86,Données!E:G,3,0)</f>
        <v>7</v>
      </c>
      <c r="I86" s="49">
        <f t="shared" si="14"/>
        <v>0.14285714285714285</v>
      </c>
      <c r="J86" s="49"/>
      <c r="K86" s="49"/>
      <c r="L86" s="49"/>
      <c r="M86" s="11"/>
    </row>
    <row r="87" spans="1:13">
      <c r="A87" s="146">
        <v>45356</v>
      </c>
      <c r="B87" s="136">
        <f t="shared" si="6"/>
        <v>10</v>
      </c>
      <c r="C87" s="7" t="str">
        <f t="shared" si="7"/>
        <v>March</v>
      </c>
      <c r="D87" s="8" t="s">
        <v>16</v>
      </c>
      <c r="E87" s="6">
        <f>VLOOKUP(D87,Données!$A$4:$B$12,2,0)</f>
        <v>1279</v>
      </c>
      <c r="F87" s="8" t="s">
        <v>57</v>
      </c>
      <c r="G87" s="9">
        <v>8</v>
      </c>
      <c r="H87" s="6">
        <f>VLOOKUP(F87,Données!E:G,3,0)</f>
        <v>7</v>
      </c>
      <c r="I87" s="49">
        <f t="shared" si="14"/>
        <v>1.1428571428571428</v>
      </c>
      <c r="J87" s="49"/>
      <c r="K87" s="49"/>
      <c r="L87" s="49"/>
      <c r="M87" s="11"/>
    </row>
    <row r="88" spans="1:13">
      <c r="A88" s="146">
        <v>45357</v>
      </c>
      <c r="B88" s="136">
        <f t="shared" ref="B88:B151" si="15">IF(A88&lt;&gt;0,WEEKNUM(A88,21),"")</f>
        <v>10</v>
      </c>
      <c r="C88" s="7" t="str">
        <f t="shared" ref="C88:C151" si="16">IF(A88&lt;&gt;0,TEXT(A88,"mmmm"),"")</f>
        <v>March</v>
      </c>
      <c r="D88" s="8" t="s">
        <v>18</v>
      </c>
      <c r="E88" s="6">
        <f>VLOOKUP(D88,Données!$A$4:$B$12,2,0)</f>
        <v>1401</v>
      </c>
      <c r="F88" s="8" t="s">
        <v>57</v>
      </c>
      <c r="G88" s="9">
        <v>1</v>
      </c>
      <c r="H88" s="6">
        <f>VLOOKUP(F88,Données!E:G,3,0)</f>
        <v>7</v>
      </c>
      <c r="I88" s="49">
        <f t="shared" si="14"/>
        <v>0.14285714285714285</v>
      </c>
      <c r="J88" s="49"/>
      <c r="K88" s="49"/>
      <c r="L88" s="49"/>
      <c r="M88" s="11"/>
    </row>
    <row r="89" spans="1:13">
      <c r="A89" s="147">
        <v>45357</v>
      </c>
      <c r="B89" s="136">
        <f t="shared" si="15"/>
        <v>10</v>
      </c>
      <c r="C89" s="7" t="str">
        <f t="shared" si="16"/>
        <v>March</v>
      </c>
      <c r="D89" s="8" t="s">
        <v>16</v>
      </c>
      <c r="E89" s="6">
        <f>VLOOKUP(D89,Données!$A$4:$B$12,2,0)</f>
        <v>1279</v>
      </c>
      <c r="F89" s="8" t="s">
        <v>57</v>
      </c>
      <c r="G89" s="9">
        <v>20</v>
      </c>
      <c r="H89" s="6">
        <f>VLOOKUP(F89,Données!E:G,3,0)</f>
        <v>7</v>
      </c>
      <c r="I89" s="49">
        <v>1</v>
      </c>
      <c r="J89" s="49"/>
      <c r="K89" s="49"/>
      <c r="L89" s="49"/>
      <c r="M89" s="11"/>
    </row>
    <row r="90" spans="1:13">
      <c r="A90" s="147">
        <v>45358</v>
      </c>
      <c r="B90" s="136">
        <f t="shared" si="15"/>
        <v>10</v>
      </c>
      <c r="C90" s="7" t="str">
        <f t="shared" si="16"/>
        <v>March</v>
      </c>
      <c r="D90" s="8" t="s">
        <v>18</v>
      </c>
      <c r="E90" s="6">
        <f>VLOOKUP(D90,Données!$A$4:$B$12,2,0)</f>
        <v>1401</v>
      </c>
      <c r="F90" s="8" t="s">
        <v>57</v>
      </c>
      <c r="G90" s="9">
        <v>3</v>
      </c>
      <c r="H90" s="6">
        <f>VLOOKUP(F90,Données!E:G,3,0)</f>
        <v>7</v>
      </c>
      <c r="I90" s="49">
        <f t="shared" si="14"/>
        <v>0.42857142857142855</v>
      </c>
      <c r="J90" s="49"/>
      <c r="K90" s="49"/>
      <c r="L90" s="49"/>
      <c r="M90" s="11"/>
    </row>
    <row r="91" spans="1:13">
      <c r="A91" s="147">
        <v>45358</v>
      </c>
      <c r="B91" s="136">
        <f t="shared" si="15"/>
        <v>10</v>
      </c>
      <c r="C91" s="7" t="str">
        <f t="shared" si="16"/>
        <v>March</v>
      </c>
      <c r="D91" s="8" t="s">
        <v>16</v>
      </c>
      <c r="E91" s="6">
        <f>VLOOKUP(D91,Données!$A$4:$B$12,2,0)</f>
        <v>1279</v>
      </c>
      <c r="F91" s="8" t="s">
        <v>57</v>
      </c>
      <c r="G91" s="9">
        <v>17</v>
      </c>
      <c r="H91" s="6">
        <f>VLOOKUP(F91,Données!E:G,3,0)</f>
        <v>7</v>
      </c>
      <c r="I91" s="49">
        <f t="shared" si="14"/>
        <v>2.4285714285714284</v>
      </c>
      <c r="J91" s="49"/>
      <c r="K91" s="49"/>
      <c r="L91" s="49"/>
      <c r="M91" s="11"/>
    </row>
    <row r="92" spans="1:13">
      <c r="A92" s="147">
        <v>45359</v>
      </c>
      <c r="B92" s="136">
        <f t="shared" si="15"/>
        <v>10</v>
      </c>
      <c r="C92" s="7" t="str">
        <f t="shared" si="16"/>
        <v>March</v>
      </c>
      <c r="D92" s="8" t="s">
        <v>18</v>
      </c>
      <c r="E92" s="6">
        <f>VLOOKUP(D92,Données!$A$4:$B$12,2,0)</f>
        <v>1401</v>
      </c>
      <c r="F92" s="8" t="s">
        <v>57</v>
      </c>
      <c r="G92" s="9">
        <v>5</v>
      </c>
      <c r="H92" s="6">
        <f>VLOOKUP(F92,Données!E:G,3,0)</f>
        <v>7</v>
      </c>
      <c r="I92" s="49">
        <f t="shared" si="14"/>
        <v>0.7142857142857143</v>
      </c>
      <c r="J92" s="49"/>
      <c r="K92" s="49"/>
      <c r="L92" s="49"/>
      <c r="M92" s="11"/>
    </row>
    <row r="93" spans="1:13">
      <c r="A93" s="147">
        <v>45360</v>
      </c>
      <c r="B93" s="136">
        <f t="shared" si="15"/>
        <v>10</v>
      </c>
      <c r="C93" s="7" t="str">
        <f t="shared" si="16"/>
        <v>March</v>
      </c>
      <c r="D93" s="8" t="s">
        <v>18</v>
      </c>
      <c r="E93" s="6">
        <f>VLOOKUP(D93,Données!$A$4:$B$12,2,0)</f>
        <v>1401</v>
      </c>
      <c r="F93" s="8" t="s">
        <v>57</v>
      </c>
      <c r="G93" s="9">
        <v>5</v>
      </c>
      <c r="H93" s="6">
        <f>VLOOKUP(F93,Données!E:G,3,0)</f>
        <v>7</v>
      </c>
      <c r="I93" s="49">
        <f t="shared" si="14"/>
        <v>0.7142857142857143</v>
      </c>
      <c r="J93" s="49"/>
      <c r="K93" s="49"/>
      <c r="L93" s="49"/>
      <c r="M93" s="11"/>
    </row>
    <row r="94" spans="1:13">
      <c r="A94" s="147">
        <v>45361</v>
      </c>
      <c r="B94" s="136">
        <f t="shared" si="15"/>
        <v>10</v>
      </c>
      <c r="C94" s="7" t="str">
        <f t="shared" si="16"/>
        <v>March</v>
      </c>
      <c r="D94" s="8" t="s">
        <v>16</v>
      </c>
      <c r="E94" s="6">
        <f>VLOOKUP(D94,Données!$A$4:$B$12,2,0)</f>
        <v>1279</v>
      </c>
      <c r="F94" s="8" t="s">
        <v>57</v>
      </c>
      <c r="G94" s="9">
        <v>17</v>
      </c>
      <c r="H94" s="6">
        <f>VLOOKUP(F94,Données!E:G,3,0)</f>
        <v>7</v>
      </c>
      <c r="I94" s="49">
        <f t="shared" si="14"/>
        <v>2.4285714285714284</v>
      </c>
      <c r="J94" s="49"/>
      <c r="K94" s="49"/>
      <c r="L94" s="49"/>
      <c r="M94" s="11"/>
    </row>
    <row r="95" spans="1:13">
      <c r="A95" s="147">
        <v>45362</v>
      </c>
      <c r="B95" s="136">
        <f t="shared" si="15"/>
        <v>11</v>
      </c>
      <c r="C95" s="7" t="str">
        <f t="shared" si="16"/>
        <v>March</v>
      </c>
      <c r="D95" s="8" t="s">
        <v>16</v>
      </c>
      <c r="E95" s="6">
        <f>VLOOKUP(D95,Données!$A$4:$B$12,2,0)</f>
        <v>1279</v>
      </c>
      <c r="F95" s="8" t="s">
        <v>57</v>
      </c>
      <c r="G95" s="9">
        <v>9</v>
      </c>
      <c r="H95" s="6">
        <f>VLOOKUP(F95,Données!E:G,3,0)</f>
        <v>7</v>
      </c>
      <c r="I95" s="49">
        <f t="shared" si="14"/>
        <v>1.2857142857142858</v>
      </c>
      <c r="J95" s="49"/>
      <c r="K95" s="49"/>
      <c r="L95" s="49"/>
      <c r="M95" s="11"/>
    </row>
    <row r="96" spans="1:13">
      <c r="A96" s="147">
        <v>45363</v>
      </c>
      <c r="B96" s="136">
        <f t="shared" ref="B96" si="17">IF(A96&lt;&gt;0,WEEKNUM(A96,21),"")</f>
        <v>11</v>
      </c>
      <c r="C96" s="7" t="str">
        <f t="shared" ref="C96" si="18">IF(A96&lt;&gt;0,TEXT(A96,"mmmm"),"")</f>
        <v>March</v>
      </c>
      <c r="D96" s="8" t="s">
        <v>18</v>
      </c>
      <c r="E96" s="6">
        <f>VLOOKUP(D96,Données!$A$4:$B$12,2,0)</f>
        <v>1401</v>
      </c>
      <c r="F96" s="8" t="s">
        <v>57</v>
      </c>
      <c r="G96" s="9">
        <v>3</v>
      </c>
      <c r="H96" s="6">
        <f>VLOOKUP(F96,Données!E:G,3,0)</f>
        <v>7</v>
      </c>
      <c r="I96" s="49">
        <f t="shared" si="14"/>
        <v>0.42857142857142855</v>
      </c>
      <c r="J96" s="49"/>
      <c r="K96" s="49"/>
      <c r="L96" s="49"/>
      <c r="M96" s="11"/>
    </row>
    <row r="97" spans="1:13">
      <c r="A97" s="147">
        <v>45363</v>
      </c>
      <c r="B97" s="136">
        <f t="shared" si="15"/>
        <v>11</v>
      </c>
      <c r="C97" s="7" t="str">
        <f t="shared" si="16"/>
        <v>March</v>
      </c>
      <c r="D97" s="8" t="s">
        <v>16</v>
      </c>
      <c r="E97" s="6">
        <f>VLOOKUP(D97,Données!$A$4:$B$12,2,0)</f>
        <v>1279</v>
      </c>
      <c r="F97" s="8" t="s">
        <v>57</v>
      </c>
      <c r="G97" s="9">
        <v>9</v>
      </c>
      <c r="H97" s="6">
        <f>VLOOKUP(F97,Données!E:G,3,0)</f>
        <v>7</v>
      </c>
      <c r="I97" s="49">
        <f t="shared" si="14"/>
        <v>1.2857142857142858</v>
      </c>
      <c r="J97" s="49"/>
      <c r="K97" s="49"/>
      <c r="L97" s="49"/>
      <c r="M97" s="11"/>
    </row>
    <row r="98" spans="1:13">
      <c r="A98" s="147">
        <v>45364</v>
      </c>
      <c r="B98" s="136">
        <f t="shared" si="15"/>
        <v>11</v>
      </c>
      <c r="C98" s="7" t="str">
        <f t="shared" si="16"/>
        <v>March</v>
      </c>
      <c r="D98" s="8" t="s">
        <v>18</v>
      </c>
      <c r="E98" s="6">
        <f>VLOOKUP(D98,Données!$A$4:$B$12,2,0)</f>
        <v>1401</v>
      </c>
      <c r="F98" s="8" t="s">
        <v>57</v>
      </c>
      <c r="G98" s="9">
        <v>2</v>
      </c>
      <c r="H98" s="6">
        <f>VLOOKUP(F98,Données!E:G,3,0)</f>
        <v>7</v>
      </c>
      <c r="I98" s="49">
        <f t="shared" si="14"/>
        <v>0.2857142857142857</v>
      </c>
      <c r="J98" s="49"/>
      <c r="K98" s="49"/>
      <c r="L98" s="49"/>
      <c r="M98" s="11"/>
    </row>
    <row r="99" spans="1:13">
      <c r="A99" s="147">
        <v>45364</v>
      </c>
      <c r="B99" s="136">
        <f t="shared" si="15"/>
        <v>11</v>
      </c>
      <c r="C99" s="7" t="str">
        <f t="shared" si="16"/>
        <v>March</v>
      </c>
      <c r="D99" s="8" t="s">
        <v>16</v>
      </c>
      <c r="E99" s="6">
        <f>VLOOKUP(D99,Données!$A$4:$B$12,2,0)</f>
        <v>1279</v>
      </c>
      <c r="F99" s="8" t="s">
        <v>57</v>
      </c>
      <c r="G99" s="9">
        <v>8</v>
      </c>
      <c r="H99" s="6">
        <f>VLOOKUP(F99,Données!E:G,3,0)</f>
        <v>7</v>
      </c>
      <c r="I99" s="49">
        <f t="shared" si="14"/>
        <v>1.1428571428571428</v>
      </c>
      <c r="J99" s="49"/>
      <c r="K99" s="49"/>
      <c r="L99" s="49"/>
      <c r="M99" s="11"/>
    </row>
    <row r="100" spans="1:13">
      <c r="A100" s="147">
        <v>45365</v>
      </c>
      <c r="B100" s="136">
        <f t="shared" si="15"/>
        <v>11</v>
      </c>
      <c r="C100" s="7" t="str">
        <f t="shared" si="16"/>
        <v>March</v>
      </c>
      <c r="D100" s="8" t="s">
        <v>18</v>
      </c>
      <c r="E100" s="6">
        <f>VLOOKUP(D100,Données!$A$4:$B$12,2,0)</f>
        <v>1401</v>
      </c>
      <c r="F100" s="8" t="s">
        <v>57</v>
      </c>
      <c r="G100" s="9">
        <v>16</v>
      </c>
      <c r="H100" s="6">
        <f>VLOOKUP(F100,Données!E:G,3,0)</f>
        <v>7</v>
      </c>
      <c r="I100" s="49">
        <f t="shared" si="14"/>
        <v>2.2857142857142856</v>
      </c>
      <c r="J100" s="49"/>
      <c r="K100" s="49"/>
      <c r="L100" s="49"/>
      <c r="M100" s="11"/>
    </row>
    <row r="101" spans="1:13">
      <c r="A101" s="147">
        <v>45365</v>
      </c>
      <c r="B101" s="136">
        <f t="shared" si="15"/>
        <v>11</v>
      </c>
      <c r="C101" s="7" t="str">
        <f t="shared" si="16"/>
        <v>March</v>
      </c>
      <c r="D101" s="8" t="s">
        <v>16</v>
      </c>
      <c r="E101" s="6">
        <f>VLOOKUP(D101,Données!$A$4:$B$12,2,0)</f>
        <v>1279</v>
      </c>
      <c r="F101" s="8" t="s">
        <v>57</v>
      </c>
      <c r="G101" s="9">
        <v>15</v>
      </c>
      <c r="H101" s="6">
        <f>VLOOKUP(F101,Données!E:G,3,0)</f>
        <v>7</v>
      </c>
      <c r="I101" s="49">
        <f t="shared" si="14"/>
        <v>2.1428571428571428</v>
      </c>
      <c r="J101" s="49"/>
      <c r="K101" s="49"/>
      <c r="L101" s="49"/>
      <c r="M101" s="11"/>
    </row>
    <row r="102" spans="1:13">
      <c r="A102" s="147">
        <v>45366</v>
      </c>
      <c r="B102" s="136">
        <f t="shared" si="15"/>
        <v>11</v>
      </c>
      <c r="C102" s="7" t="str">
        <f t="shared" si="16"/>
        <v>March</v>
      </c>
      <c r="D102" s="8" t="s">
        <v>18</v>
      </c>
      <c r="E102" s="6">
        <f>VLOOKUP(D102,Données!$A$4:$B$12,2,0)</f>
        <v>1401</v>
      </c>
      <c r="F102" s="8" t="s">
        <v>57</v>
      </c>
      <c r="G102" s="9">
        <v>5</v>
      </c>
      <c r="H102" s="6">
        <f>VLOOKUP(F102,Données!E:G,3,0)</f>
        <v>7</v>
      </c>
      <c r="I102" s="49">
        <f t="shared" si="14"/>
        <v>0.7142857142857143</v>
      </c>
      <c r="J102" s="49"/>
      <c r="K102" s="49"/>
      <c r="L102" s="49"/>
      <c r="M102" s="11"/>
    </row>
    <row r="103" spans="1:13">
      <c r="A103" s="147">
        <v>45366</v>
      </c>
      <c r="B103" s="136">
        <f t="shared" si="15"/>
        <v>11</v>
      </c>
      <c r="C103" s="7" t="str">
        <f t="shared" si="16"/>
        <v>March</v>
      </c>
      <c r="D103" s="8" t="s">
        <v>16</v>
      </c>
      <c r="E103" s="6">
        <f>VLOOKUP(D103,Données!$A$4:$B$12,2,0)</f>
        <v>1279</v>
      </c>
      <c r="F103" s="8" t="s">
        <v>57</v>
      </c>
      <c r="G103" s="9">
        <v>5</v>
      </c>
      <c r="H103" s="6">
        <f>VLOOKUP(F103,Données!E:G,3,0)</f>
        <v>7</v>
      </c>
      <c r="I103" s="49">
        <f t="shared" si="14"/>
        <v>0.7142857142857143</v>
      </c>
      <c r="J103" s="49"/>
      <c r="K103" s="49"/>
      <c r="L103" s="49"/>
      <c r="M103" s="11"/>
    </row>
    <row r="104" spans="1:13">
      <c r="A104" s="147">
        <v>45367</v>
      </c>
      <c r="B104" s="136">
        <f>IF(A104&lt;&gt;0,WEEKNUM(A104,21),"")</f>
        <v>11</v>
      </c>
      <c r="C104" s="7" t="str">
        <f>IF(A104&lt;&gt;0,TEXT(A104,"mmmm"),"")</f>
        <v>March</v>
      </c>
      <c r="D104" s="8" t="s">
        <v>18</v>
      </c>
      <c r="E104" s="6">
        <f>VLOOKUP(D104,Données!$A$4:$B$12,2,0)</f>
        <v>1401</v>
      </c>
      <c r="F104" s="8" t="s">
        <v>57</v>
      </c>
      <c r="G104" s="9">
        <v>4</v>
      </c>
      <c r="H104" s="6">
        <f>VLOOKUP(F104,Données!E:G,3,0)</f>
        <v>7</v>
      </c>
      <c r="I104" s="49">
        <f t="shared" si="14"/>
        <v>0.5714285714285714</v>
      </c>
      <c r="J104" s="49"/>
      <c r="K104" s="49"/>
      <c r="L104" s="49"/>
      <c r="M104" s="11"/>
    </row>
    <row r="105" spans="1:13">
      <c r="A105" s="147">
        <v>45368</v>
      </c>
      <c r="B105" s="136">
        <f t="shared" si="15"/>
        <v>11</v>
      </c>
      <c r="C105" s="7" t="str">
        <f t="shared" si="16"/>
        <v>March</v>
      </c>
      <c r="D105" s="8" t="s">
        <v>16</v>
      </c>
      <c r="E105" s="6">
        <f>VLOOKUP(D105,Données!$A$4:$B$12,2,0)</f>
        <v>1279</v>
      </c>
      <c r="F105" s="8" t="s">
        <v>57</v>
      </c>
      <c r="G105" s="9">
        <v>11</v>
      </c>
      <c r="H105" s="6">
        <f>VLOOKUP(F105,Données!E:G,3,0)</f>
        <v>7</v>
      </c>
      <c r="I105" s="49">
        <f t="shared" si="14"/>
        <v>1.5714285714285714</v>
      </c>
      <c r="J105" s="49"/>
      <c r="K105" s="49"/>
      <c r="L105" s="49"/>
      <c r="M105" s="11"/>
    </row>
    <row r="106" spans="1:13">
      <c r="A106" s="147">
        <v>45369</v>
      </c>
      <c r="B106" s="136">
        <f t="shared" ref="B106:B108" si="19">IF(A106&lt;&gt;0,WEEKNUM(A106,21),"")</f>
        <v>12</v>
      </c>
      <c r="C106" s="7" t="str">
        <f t="shared" ref="C106:C108" si="20">IF(A106&lt;&gt;0,TEXT(A106,"mmmm"),"")</f>
        <v>March</v>
      </c>
      <c r="D106" s="8" t="s">
        <v>16</v>
      </c>
      <c r="E106" s="6">
        <f>VLOOKUP(D106,Données!$A$4:$B$12,2,0)</f>
        <v>1279</v>
      </c>
      <c r="F106" s="8" t="s">
        <v>57</v>
      </c>
      <c r="G106" s="9">
        <v>24</v>
      </c>
      <c r="H106" s="6">
        <f>VLOOKUP(F106,Données!E:G,3,0)</f>
        <v>7</v>
      </c>
      <c r="I106" s="49">
        <f t="shared" si="14"/>
        <v>3.4285714285714284</v>
      </c>
      <c r="J106" s="49"/>
      <c r="K106" s="49"/>
      <c r="L106" s="49"/>
      <c r="M106" s="11"/>
    </row>
    <row r="107" spans="1:13">
      <c r="A107" s="147">
        <v>45370</v>
      </c>
      <c r="B107" s="136">
        <f t="shared" si="19"/>
        <v>12</v>
      </c>
      <c r="C107" s="7" t="str">
        <f t="shared" si="20"/>
        <v>March</v>
      </c>
      <c r="D107" s="8" t="s">
        <v>18</v>
      </c>
      <c r="E107" s="6">
        <f>VLOOKUP(D107,Données!$A$4:$B$12,2,0)</f>
        <v>1401</v>
      </c>
      <c r="F107" s="8" t="s">
        <v>57</v>
      </c>
      <c r="G107" s="9">
        <v>25</v>
      </c>
      <c r="H107" s="6">
        <f>VLOOKUP(F107,Données!E:G,3,0)</f>
        <v>7</v>
      </c>
      <c r="I107" s="49">
        <f t="shared" si="14"/>
        <v>3.5714285714285716</v>
      </c>
      <c r="J107" s="49"/>
      <c r="K107" s="49"/>
      <c r="L107" s="49"/>
      <c r="M107" s="11"/>
    </row>
    <row r="108" spans="1:13">
      <c r="A108" s="147">
        <v>45370</v>
      </c>
      <c r="B108" s="136">
        <f t="shared" si="19"/>
        <v>12</v>
      </c>
      <c r="C108" s="7" t="str">
        <f t="shared" si="20"/>
        <v>March</v>
      </c>
      <c r="D108" s="8" t="s">
        <v>16</v>
      </c>
      <c r="E108" s="6">
        <f>VLOOKUP(D108,Données!$A$4:$B$12,2,0)</f>
        <v>1279</v>
      </c>
      <c r="F108" s="8" t="s">
        <v>57</v>
      </c>
      <c r="G108" s="9">
        <v>3</v>
      </c>
      <c r="H108" s="6">
        <f>VLOOKUP(F108,Données!E:G,3,0)</f>
        <v>7</v>
      </c>
      <c r="I108" s="49">
        <f t="shared" si="14"/>
        <v>0.42857142857142855</v>
      </c>
      <c r="J108" s="49"/>
      <c r="K108" s="49"/>
      <c r="L108" s="49"/>
      <c r="M108" s="11"/>
    </row>
    <row r="109" spans="1:13">
      <c r="A109" s="147">
        <v>45371</v>
      </c>
      <c r="B109" s="136">
        <f t="shared" si="15"/>
        <v>12</v>
      </c>
      <c r="C109" s="7" t="str">
        <f t="shared" si="16"/>
        <v>March</v>
      </c>
      <c r="D109" s="8" t="s">
        <v>18</v>
      </c>
      <c r="E109" s="6">
        <f>VLOOKUP(D109,Données!$A$4:$B$12,2,0)</f>
        <v>1401</v>
      </c>
      <c r="F109" s="8" t="s">
        <v>57</v>
      </c>
      <c r="G109" s="9">
        <v>5</v>
      </c>
      <c r="H109" s="6">
        <f>VLOOKUP(F109,Données!E:G,3,0)</f>
        <v>7</v>
      </c>
      <c r="I109" s="49">
        <f t="shared" ref="I109:I117" si="21">IF(G109&lt;&gt;0,G109/H109,"")</f>
        <v>0.7142857142857143</v>
      </c>
      <c r="J109" s="49"/>
      <c r="K109" s="49"/>
      <c r="L109" s="49"/>
      <c r="M109" s="11"/>
    </row>
    <row r="110" spans="1:13">
      <c r="A110" s="147">
        <v>45371</v>
      </c>
      <c r="B110" s="136">
        <f t="shared" si="15"/>
        <v>12</v>
      </c>
      <c r="C110" s="7" t="str">
        <f t="shared" si="16"/>
        <v>March</v>
      </c>
      <c r="D110" s="8" t="s">
        <v>16</v>
      </c>
      <c r="E110" s="6">
        <f>VLOOKUP(D110,Données!$A$4:$B$12,2,0)</f>
        <v>1279</v>
      </c>
      <c r="F110" s="8" t="s">
        <v>57</v>
      </c>
      <c r="G110" s="9">
        <v>17</v>
      </c>
      <c r="H110" s="6">
        <f>VLOOKUP(F110,Données!E:G,3,0)</f>
        <v>7</v>
      </c>
      <c r="I110" s="49">
        <f t="shared" si="21"/>
        <v>2.4285714285714284</v>
      </c>
      <c r="J110" s="49"/>
      <c r="K110" s="49"/>
      <c r="L110" s="49"/>
      <c r="M110" s="11"/>
    </row>
    <row r="111" spans="1:13">
      <c r="A111" s="147">
        <v>45372</v>
      </c>
      <c r="B111" s="136">
        <f t="shared" si="15"/>
        <v>12</v>
      </c>
      <c r="C111" s="7" t="str">
        <f t="shared" si="16"/>
        <v>March</v>
      </c>
      <c r="D111" s="8" t="s">
        <v>18</v>
      </c>
      <c r="E111" s="6">
        <f>VLOOKUP(D111,Données!$A$4:$B$12,2,0)</f>
        <v>1401</v>
      </c>
      <c r="F111" s="8" t="s">
        <v>57</v>
      </c>
      <c r="G111" s="9">
        <v>3</v>
      </c>
      <c r="H111" s="6">
        <f>VLOOKUP(F111,Données!E:G,3,0)</f>
        <v>7</v>
      </c>
      <c r="I111" s="49">
        <f t="shared" si="21"/>
        <v>0.42857142857142855</v>
      </c>
      <c r="J111" s="49"/>
      <c r="K111" s="49"/>
      <c r="L111" s="49"/>
      <c r="M111" s="11"/>
    </row>
    <row r="112" spans="1:13">
      <c r="A112" s="147">
        <v>45372</v>
      </c>
      <c r="B112" s="136">
        <f t="shared" si="15"/>
        <v>12</v>
      </c>
      <c r="C112" s="7" t="str">
        <f t="shared" si="16"/>
        <v>March</v>
      </c>
      <c r="D112" s="8" t="s">
        <v>16</v>
      </c>
      <c r="E112" s="6">
        <f>VLOOKUP(D112,Données!$A$4:$B$12,2,0)</f>
        <v>1279</v>
      </c>
      <c r="F112" s="8" t="s">
        <v>57</v>
      </c>
      <c r="G112" s="9">
        <v>25</v>
      </c>
      <c r="H112" s="6">
        <f>VLOOKUP(F112,Données!E:G,3,0)</f>
        <v>7</v>
      </c>
      <c r="I112" s="49">
        <f t="shared" si="21"/>
        <v>3.5714285714285716</v>
      </c>
      <c r="J112" s="49"/>
      <c r="K112" s="49"/>
      <c r="L112" s="49"/>
      <c r="M112" s="11"/>
    </row>
    <row r="113" spans="1:13">
      <c r="A113" s="147">
        <v>45373</v>
      </c>
      <c r="B113" s="136">
        <f t="shared" si="15"/>
        <v>12</v>
      </c>
      <c r="C113" s="7" t="str">
        <f t="shared" si="16"/>
        <v>March</v>
      </c>
      <c r="D113" s="8" t="s">
        <v>18</v>
      </c>
      <c r="E113" s="6">
        <f>VLOOKUP(D113,Données!$A$4:$B$12,2,0)</f>
        <v>1401</v>
      </c>
      <c r="F113" s="8" t="s">
        <v>57</v>
      </c>
      <c r="G113" s="9">
        <v>13</v>
      </c>
      <c r="H113" s="6">
        <f>VLOOKUP(F113,Données!E:G,3,0)</f>
        <v>7</v>
      </c>
      <c r="I113" s="49">
        <f t="shared" si="21"/>
        <v>1.8571428571428572</v>
      </c>
      <c r="J113" s="49"/>
      <c r="K113" s="49"/>
      <c r="L113" s="49"/>
      <c r="M113" s="11"/>
    </row>
    <row r="114" spans="1:13">
      <c r="A114" s="147">
        <v>45374</v>
      </c>
      <c r="B114" s="136">
        <f t="shared" si="15"/>
        <v>12</v>
      </c>
      <c r="C114" s="7" t="str">
        <f t="shared" si="16"/>
        <v>March</v>
      </c>
      <c r="D114" s="8" t="s">
        <v>16</v>
      </c>
      <c r="E114" s="6">
        <f>VLOOKUP(D114,Données!$A$4:$B$12,2,0)</f>
        <v>1279</v>
      </c>
      <c r="F114" s="8" t="s">
        <v>57</v>
      </c>
      <c r="G114" s="9">
        <v>20</v>
      </c>
      <c r="H114" s="6">
        <f>VLOOKUP(F114,Données!E:G,3,0)</f>
        <v>7</v>
      </c>
      <c r="I114" s="49">
        <f t="shared" si="21"/>
        <v>2.8571428571428572</v>
      </c>
      <c r="J114" s="49"/>
      <c r="K114" s="49"/>
      <c r="L114" s="49"/>
      <c r="M114" s="11"/>
    </row>
    <row r="115" spans="1:13">
      <c r="A115" s="147">
        <v>45375</v>
      </c>
      <c r="B115" s="136">
        <f t="shared" si="15"/>
        <v>12</v>
      </c>
      <c r="C115" s="7" t="str">
        <f t="shared" si="16"/>
        <v>March</v>
      </c>
      <c r="D115" s="8" t="s">
        <v>18</v>
      </c>
      <c r="E115" s="6">
        <f>VLOOKUP(D115,Données!$A$4:$B$12,2,0)</f>
        <v>1401</v>
      </c>
      <c r="F115" s="8" t="s">
        <v>57</v>
      </c>
      <c r="G115" s="9">
        <v>6</v>
      </c>
      <c r="H115" s="6">
        <f>VLOOKUP(F115,Données!E:G,3,0)</f>
        <v>7</v>
      </c>
      <c r="I115" s="49">
        <f t="shared" si="21"/>
        <v>0.8571428571428571</v>
      </c>
      <c r="J115" s="49"/>
      <c r="K115" s="49"/>
      <c r="L115" s="49"/>
      <c r="M115" s="11"/>
    </row>
    <row r="116" spans="1:13">
      <c r="A116" s="147">
        <v>45376</v>
      </c>
      <c r="B116" s="136">
        <f t="shared" si="15"/>
        <v>13</v>
      </c>
      <c r="C116" s="7" t="str">
        <f t="shared" si="16"/>
        <v>March</v>
      </c>
      <c r="D116" s="8" t="s">
        <v>18</v>
      </c>
      <c r="E116" s="6">
        <v>1284</v>
      </c>
      <c r="F116" s="8" t="s">
        <v>57</v>
      </c>
      <c r="G116" s="9">
        <v>26</v>
      </c>
      <c r="H116" s="6">
        <f>VLOOKUP(F116,Données!E:G,3,0)</f>
        <v>7</v>
      </c>
      <c r="I116" s="49">
        <f t="shared" si="21"/>
        <v>3.7142857142857144</v>
      </c>
      <c r="J116" s="49"/>
      <c r="K116" s="49"/>
      <c r="L116" s="49"/>
      <c r="M116" s="11"/>
    </row>
    <row r="117" spans="1:13">
      <c r="A117" s="147">
        <v>45377</v>
      </c>
      <c r="B117" s="136">
        <f t="shared" si="15"/>
        <v>13</v>
      </c>
      <c r="C117" s="7" t="str">
        <f t="shared" si="16"/>
        <v>March</v>
      </c>
      <c r="D117" s="8" t="s">
        <v>18</v>
      </c>
      <c r="E117" s="6">
        <f>VLOOKUP(D117,Données!$A$4:$B$12,2,0)</f>
        <v>1401</v>
      </c>
      <c r="F117" s="8" t="s">
        <v>57</v>
      </c>
      <c r="G117" s="9">
        <v>10</v>
      </c>
      <c r="H117" s="6">
        <f>VLOOKUP(F117,Données!E:G,3,0)</f>
        <v>7</v>
      </c>
      <c r="I117" s="49">
        <f t="shared" si="21"/>
        <v>1.4285714285714286</v>
      </c>
      <c r="J117" s="49"/>
      <c r="K117" s="49"/>
      <c r="L117" s="49"/>
      <c r="M117" s="11"/>
    </row>
    <row r="118" spans="1:13">
      <c r="A118" s="147">
        <v>45377</v>
      </c>
      <c r="B118" s="136">
        <f t="shared" si="15"/>
        <v>13</v>
      </c>
      <c r="C118" s="7" t="str">
        <f t="shared" si="16"/>
        <v>March</v>
      </c>
      <c r="D118" s="8" t="s">
        <v>16</v>
      </c>
      <c r="E118" s="6">
        <f>VLOOKUP(D118,Données!$A$4:$B$12,2,0)</f>
        <v>1279</v>
      </c>
      <c r="F118" s="8" t="s">
        <v>57</v>
      </c>
      <c r="G118" s="9">
        <v>35</v>
      </c>
      <c r="H118" s="6">
        <f>VLOOKUP(F118,Données!E:G,3,0)</f>
        <v>7</v>
      </c>
      <c r="I118" s="49">
        <f t="shared" ref="I118:I165" si="22">IF(G118&lt;&gt;0,G118/H118,"")</f>
        <v>5</v>
      </c>
      <c r="J118" s="49"/>
      <c r="K118" s="49"/>
      <c r="L118" s="49"/>
      <c r="M118" s="11"/>
    </row>
    <row r="119" spans="1:13">
      <c r="A119" s="147">
        <v>45378</v>
      </c>
      <c r="B119" s="136">
        <f t="shared" si="15"/>
        <v>13</v>
      </c>
      <c r="C119" s="7" t="str">
        <f t="shared" si="16"/>
        <v>March</v>
      </c>
      <c r="D119" s="8" t="s">
        <v>18</v>
      </c>
      <c r="E119" s="6">
        <f>VLOOKUP(D119,Données!$A$4:$B$12,2,0)</f>
        <v>1401</v>
      </c>
      <c r="F119" s="8" t="s">
        <v>57</v>
      </c>
      <c r="G119" s="9">
        <v>5</v>
      </c>
      <c r="H119" s="6">
        <f>VLOOKUP(F119,Données!E:G,3,0)</f>
        <v>7</v>
      </c>
      <c r="I119" s="49">
        <f t="shared" si="22"/>
        <v>0.7142857142857143</v>
      </c>
      <c r="J119" s="49"/>
      <c r="K119" s="49"/>
      <c r="L119" s="49"/>
      <c r="M119" s="11"/>
    </row>
    <row r="120" spans="1:13">
      <c r="A120" s="147">
        <v>45378</v>
      </c>
      <c r="B120" s="136">
        <f t="shared" ref="B120" si="23">IF(A120&lt;&gt;0,WEEKNUM(A120,21),"")</f>
        <v>13</v>
      </c>
      <c r="C120" s="7" t="str">
        <f t="shared" ref="C120" si="24">IF(A120&lt;&gt;0,TEXT(A120,"mmmm"),"")</f>
        <v>March</v>
      </c>
      <c r="D120" s="8" t="s">
        <v>16</v>
      </c>
      <c r="E120" s="6">
        <f>VLOOKUP(D120,Données!$A$4:$B$12,2,0)</f>
        <v>1279</v>
      </c>
      <c r="F120" s="8" t="s">
        <v>57</v>
      </c>
      <c r="G120" s="9">
        <v>41</v>
      </c>
      <c r="H120" s="6">
        <f>VLOOKUP(F120,Données!E:G,3,0)</f>
        <v>7</v>
      </c>
      <c r="I120" s="49">
        <f>IF(G120&lt;&gt;0,G120/H120,"")</f>
        <v>5.8571428571428568</v>
      </c>
      <c r="J120" s="49"/>
      <c r="K120" s="49"/>
      <c r="L120" s="49"/>
      <c r="M120" s="11"/>
    </row>
    <row r="121" spans="1:13">
      <c r="A121" s="147">
        <v>45379</v>
      </c>
      <c r="B121" s="136">
        <f>IF(A121&lt;&gt;0,WEEKNUM(A121,21),"")</f>
        <v>13</v>
      </c>
      <c r="C121" s="7" t="str">
        <f>IF(A121&lt;&gt;0,TEXT(A121,"mmmm"),"")</f>
        <v>March</v>
      </c>
      <c r="D121" s="8" t="s">
        <v>18</v>
      </c>
      <c r="E121" s="6">
        <f>VLOOKUP(D121,Données!$A$4:$B$12,2,0)</f>
        <v>1401</v>
      </c>
      <c r="F121" s="8" t="s">
        <v>57</v>
      </c>
      <c r="G121" s="9">
        <v>8</v>
      </c>
      <c r="H121" s="6">
        <f>VLOOKUP(F121,Données!E:G,3,0)</f>
        <v>7</v>
      </c>
      <c r="I121" s="49">
        <f>IF(G121&lt;&gt;0,G121/H121,"")</f>
        <v>1.1428571428571428</v>
      </c>
      <c r="J121" s="49"/>
      <c r="K121" s="49"/>
      <c r="L121" s="49"/>
      <c r="M121" s="11"/>
    </row>
    <row r="122" spans="1:13">
      <c r="A122" s="147">
        <v>45379</v>
      </c>
      <c r="B122" s="136">
        <f>IF(A122&lt;&gt;0,WEEKNUM(A122,21),"")</f>
        <v>13</v>
      </c>
      <c r="C122" s="7" t="str">
        <f>IF(A122&lt;&gt;0,TEXT(A122,"mmmm"),"")</f>
        <v>March</v>
      </c>
      <c r="D122" s="8" t="s">
        <v>16</v>
      </c>
      <c r="E122" s="6">
        <f>VLOOKUP(D122,Données!$A$4:$B$12,2,0)</f>
        <v>1279</v>
      </c>
      <c r="F122" s="8" t="s">
        <v>57</v>
      </c>
      <c r="G122" s="9">
        <v>25</v>
      </c>
      <c r="H122" s="6">
        <f>VLOOKUP(F122,Données!E:G,3,0)</f>
        <v>7</v>
      </c>
      <c r="I122" s="49">
        <f>IF(G122&lt;&gt;0,G122/H122,"")</f>
        <v>3.5714285714285716</v>
      </c>
      <c r="J122" s="49"/>
      <c r="K122" s="49"/>
      <c r="L122" s="49"/>
      <c r="M122" s="11"/>
    </row>
    <row r="123" spans="1:13">
      <c r="A123" s="147">
        <v>45380</v>
      </c>
      <c r="B123" s="136">
        <f t="shared" si="15"/>
        <v>13</v>
      </c>
      <c r="C123" s="7" t="str">
        <f t="shared" si="16"/>
        <v>March</v>
      </c>
      <c r="D123" s="8" t="s">
        <v>16</v>
      </c>
      <c r="E123" s="6">
        <f>VLOOKUP(D123,Données!$A$4:$B$12,2,0)</f>
        <v>1279</v>
      </c>
      <c r="F123" s="8" t="s">
        <v>57</v>
      </c>
      <c r="G123" s="9">
        <v>20</v>
      </c>
      <c r="H123" s="6">
        <f>VLOOKUP(F123,Données!E:G,3,0)</f>
        <v>7</v>
      </c>
      <c r="I123" s="49">
        <f t="shared" si="22"/>
        <v>2.8571428571428572</v>
      </c>
      <c r="J123" s="49"/>
      <c r="K123" s="49"/>
      <c r="L123" s="49"/>
      <c r="M123" s="11"/>
    </row>
    <row r="124" spans="1:13">
      <c r="A124" s="147">
        <v>45381</v>
      </c>
      <c r="B124" s="136">
        <f t="shared" si="15"/>
        <v>13</v>
      </c>
      <c r="C124" s="7" t="str">
        <f t="shared" si="16"/>
        <v>March</v>
      </c>
      <c r="D124" s="8" t="s">
        <v>18</v>
      </c>
      <c r="E124" s="6">
        <f>VLOOKUP(D124,Données!$A$4:$B$12,2,0)</f>
        <v>1401</v>
      </c>
      <c r="F124" s="8" t="s">
        <v>57</v>
      </c>
      <c r="G124" s="9">
        <v>3</v>
      </c>
      <c r="H124" s="6">
        <f>VLOOKUP(F124,Données!E:G,3,0)</f>
        <v>7</v>
      </c>
      <c r="I124" s="49">
        <f t="shared" si="22"/>
        <v>0.42857142857142855</v>
      </c>
      <c r="J124" s="49"/>
      <c r="K124" s="49"/>
      <c r="L124" s="49"/>
      <c r="M124" s="11"/>
    </row>
    <row r="125" spans="1:13">
      <c r="A125" s="147">
        <v>45382</v>
      </c>
      <c r="B125" s="136">
        <f t="shared" si="15"/>
        <v>13</v>
      </c>
      <c r="C125" s="7" t="str">
        <f t="shared" si="16"/>
        <v>March</v>
      </c>
      <c r="D125" s="8" t="s">
        <v>16</v>
      </c>
      <c r="E125" s="6">
        <f>VLOOKUP(D125,Données!$A$4:$B$12,2,0)</f>
        <v>1279</v>
      </c>
      <c r="F125" s="8" t="s">
        <v>57</v>
      </c>
      <c r="G125" s="9">
        <v>11</v>
      </c>
      <c r="H125" s="6">
        <f>VLOOKUP(F125,Données!E:G,3,0)</f>
        <v>7</v>
      </c>
      <c r="I125" s="49">
        <f t="shared" si="22"/>
        <v>1.5714285714285714</v>
      </c>
      <c r="J125" s="49"/>
      <c r="K125" s="49"/>
      <c r="L125" s="49"/>
      <c r="M125" s="11"/>
    </row>
    <row r="126" spans="1:13">
      <c r="A126" s="147">
        <v>45383</v>
      </c>
      <c r="B126" s="136">
        <f t="shared" si="15"/>
        <v>14</v>
      </c>
      <c r="C126" s="7" t="str">
        <f t="shared" si="16"/>
        <v>April</v>
      </c>
      <c r="D126" s="8" t="s">
        <v>16</v>
      </c>
      <c r="E126" s="6">
        <f>VLOOKUP(D126,Données!$A$4:$B$12,2,0)</f>
        <v>1279</v>
      </c>
      <c r="F126" s="8" t="s">
        <v>57</v>
      </c>
      <c r="G126" s="9">
        <v>21</v>
      </c>
      <c r="H126" s="6">
        <f>VLOOKUP(F126,Données!E:G,3,0)</f>
        <v>7</v>
      </c>
      <c r="I126" s="49">
        <f t="shared" si="22"/>
        <v>3</v>
      </c>
      <c r="J126" s="49"/>
      <c r="K126" s="49"/>
      <c r="L126" s="49"/>
      <c r="M126" s="11"/>
    </row>
    <row r="127" spans="1:13">
      <c r="A127" s="147">
        <v>45384</v>
      </c>
      <c r="B127" s="136">
        <f t="shared" si="15"/>
        <v>14</v>
      </c>
      <c r="C127" s="7" t="str">
        <f t="shared" si="16"/>
        <v>April</v>
      </c>
      <c r="D127" s="8" t="s">
        <v>16</v>
      </c>
      <c r="E127" s="6">
        <f>VLOOKUP(D127,Données!$A$4:$B$12,2,0)</f>
        <v>1279</v>
      </c>
      <c r="F127" s="8" t="s">
        <v>57</v>
      </c>
      <c r="G127" s="9">
        <v>49</v>
      </c>
      <c r="H127" s="6">
        <f>VLOOKUP(F127,Données!E:G,3,0)</f>
        <v>7</v>
      </c>
      <c r="I127" s="49">
        <f t="shared" si="22"/>
        <v>7</v>
      </c>
      <c r="J127" s="49"/>
      <c r="K127" s="49"/>
      <c r="L127" s="49"/>
      <c r="M127" s="11"/>
    </row>
    <row r="128" spans="1:13">
      <c r="A128" s="147">
        <v>45385</v>
      </c>
      <c r="B128" s="136">
        <f t="shared" si="15"/>
        <v>14</v>
      </c>
      <c r="C128" s="7" t="str">
        <f t="shared" si="16"/>
        <v>April</v>
      </c>
      <c r="D128" s="8" t="s">
        <v>16</v>
      </c>
      <c r="E128" s="6">
        <f>VLOOKUP(D128,Données!$A$4:$B$12,2,0)</f>
        <v>1279</v>
      </c>
      <c r="F128" s="8" t="s">
        <v>57</v>
      </c>
      <c r="G128" s="9">
        <v>31</v>
      </c>
      <c r="H128" s="6">
        <f>VLOOKUP(F128,Données!E:G,3,0)</f>
        <v>7</v>
      </c>
      <c r="I128" s="49">
        <f t="shared" si="22"/>
        <v>4.4285714285714288</v>
      </c>
      <c r="J128" s="49"/>
      <c r="K128" s="49"/>
      <c r="L128" s="49"/>
      <c r="M128" s="11"/>
    </row>
    <row r="129" spans="1:13">
      <c r="A129" s="147">
        <v>45386</v>
      </c>
      <c r="B129" s="136">
        <f t="shared" si="15"/>
        <v>14</v>
      </c>
      <c r="C129" s="7" t="str">
        <f t="shared" si="16"/>
        <v>April</v>
      </c>
      <c r="D129" s="8" t="s">
        <v>16</v>
      </c>
      <c r="E129" s="6">
        <f>VLOOKUP(D129,Données!$A$4:$B$12,2,0)</f>
        <v>1279</v>
      </c>
      <c r="F129" s="8" t="s">
        <v>57</v>
      </c>
      <c r="G129" s="9">
        <v>38</v>
      </c>
      <c r="H129" s="6">
        <f>VLOOKUP(F129,Données!E:G,3,0)</f>
        <v>7</v>
      </c>
      <c r="I129" s="49">
        <f t="shared" si="22"/>
        <v>5.4285714285714288</v>
      </c>
      <c r="J129" s="49"/>
      <c r="K129" s="49"/>
      <c r="L129" s="49"/>
      <c r="M129" s="11"/>
    </row>
    <row r="130" spans="1:13">
      <c r="A130" s="147">
        <v>45387</v>
      </c>
      <c r="B130" s="136">
        <f t="shared" si="15"/>
        <v>14</v>
      </c>
      <c r="C130" s="7" t="str">
        <f t="shared" si="16"/>
        <v>April</v>
      </c>
      <c r="D130" s="8" t="s">
        <v>18</v>
      </c>
      <c r="E130" s="6">
        <f>VLOOKUP(D130,Données!$A$4:$B$12,2,0)</f>
        <v>1401</v>
      </c>
      <c r="F130" s="8" t="s">
        <v>57</v>
      </c>
      <c r="G130" s="9">
        <v>14</v>
      </c>
      <c r="H130" s="6">
        <f>VLOOKUP(F130,Données!E:G,3,0)</f>
        <v>7</v>
      </c>
      <c r="I130" s="49">
        <f t="shared" si="22"/>
        <v>2</v>
      </c>
      <c r="J130" s="49"/>
      <c r="K130" s="49"/>
      <c r="L130" s="49"/>
      <c r="M130" s="11"/>
    </row>
    <row r="131" spans="1:13">
      <c r="A131" s="147">
        <v>45388</v>
      </c>
      <c r="B131" s="136">
        <f t="shared" si="15"/>
        <v>14</v>
      </c>
      <c r="C131" s="7" t="str">
        <f t="shared" si="16"/>
        <v>April</v>
      </c>
      <c r="D131" s="8" t="s">
        <v>16</v>
      </c>
      <c r="E131" s="6">
        <f>VLOOKUP(D131,Données!$A$4:$B$12,2,0)</f>
        <v>1279</v>
      </c>
      <c r="F131" s="8" t="s">
        <v>57</v>
      </c>
      <c r="G131" s="9">
        <v>95</v>
      </c>
      <c r="H131" s="6">
        <f>VLOOKUP(F131,Données!E:G,3,0)</f>
        <v>7</v>
      </c>
      <c r="I131" s="49">
        <f t="shared" si="22"/>
        <v>13.571428571428571</v>
      </c>
      <c r="J131" s="49" t="s">
        <v>59</v>
      </c>
      <c r="K131" s="49"/>
      <c r="L131" s="49"/>
      <c r="M131" s="11"/>
    </row>
    <row r="132" spans="1:13">
      <c r="A132" s="147">
        <v>45389</v>
      </c>
      <c r="B132" s="136">
        <f t="shared" si="15"/>
        <v>14</v>
      </c>
      <c r="C132" s="7" t="str">
        <f t="shared" si="16"/>
        <v>April</v>
      </c>
      <c r="D132" s="8" t="s">
        <v>18</v>
      </c>
      <c r="E132" s="6">
        <f>VLOOKUP(D132,Données!$A$4:$B$12,2,0)</f>
        <v>1401</v>
      </c>
      <c r="F132" s="8" t="s">
        <v>57</v>
      </c>
      <c r="G132" s="9">
        <v>5</v>
      </c>
      <c r="H132" s="6">
        <f>VLOOKUP(F132,Données!E:G,3,0)</f>
        <v>7</v>
      </c>
      <c r="I132" s="49">
        <f t="shared" si="22"/>
        <v>0.7142857142857143</v>
      </c>
      <c r="J132" s="49"/>
      <c r="K132" s="49"/>
      <c r="L132" s="49"/>
      <c r="M132" s="11"/>
    </row>
    <row r="133" spans="1:13">
      <c r="A133" s="147">
        <v>45390</v>
      </c>
      <c r="B133" s="136">
        <f t="shared" si="15"/>
        <v>15</v>
      </c>
      <c r="C133" s="7" t="str">
        <f t="shared" si="16"/>
        <v>April</v>
      </c>
      <c r="D133" s="8" t="s">
        <v>16</v>
      </c>
      <c r="E133" s="6">
        <f>VLOOKUP(D133,Données!$A$4:$B$12,2,0)</f>
        <v>1279</v>
      </c>
      <c r="F133" s="8" t="s">
        <v>57</v>
      </c>
      <c r="G133" s="9">
        <v>29</v>
      </c>
      <c r="H133" s="6">
        <f>VLOOKUP(F133,Données!E:G,3,0)</f>
        <v>7</v>
      </c>
      <c r="I133" s="49">
        <f t="shared" si="22"/>
        <v>4.1428571428571432</v>
      </c>
      <c r="J133" s="49"/>
      <c r="K133" s="49"/>
      <c r="L133" s="49"/>
      <c r="M133" s="11"/>
    </row>
    <row r="134" spans="1:13">
      <c r="A134" s="147">
        <v>45391</v>
      </c>
      <c r="B134" s="136">
        <f t="shared" si="15"/>
        <v>15</v>
      </c>
      <c r="C134" s="7" t="str">
        <f t="shared" si="16"/>
        <v>April</v>
      </c>
      <c r="D134" s="8" t="s">
        <v>16</v>
      </c>
      <c r="E134" s="6">
        <f>VLOOKUP(D134,Données!$A$4:$B$12,2,0)</f>
        <v>1279</v>
      </c>
      <c r="F134" s="8" t="s">
        <v>57</v>
      </c>
      <c r="G134" s="9">
        <v>28</v>
      </c>
      <c r="H134" s="6">
        <f>VLOOKUP(F134,Données!E:G,3,0)</f>
        <v>7</v>
      </c>
      <c r="I134" s="49">
        <f t="shared" si="22"/>
        <v>4</v>
      </c>
      <c r="J134" s="49"/>
      <c r="K134" s="49"/>
      <c r="L134" s="49"/>
      <c r="M134" s="11"/>
    </row>
    <row r="135" spans="1:13">
      <c r="A135" s="146">
        <v>45392</v>
      </c>
      <c r="B135" s="136">
        <f t="shared" si="15"/>
        <v>15</v>
      </c>
      <c r="C135" s="7" t="str">
        <f t="shared" si="16"/>
        <v>April</v>
      </c>
      <c r="D135" s="8" t="s">
        <v>18</v>
      </c>
      <c r="E135" s="6">
        <f>VLOOKUP(D135,Données!$A$4:$B$12,2,0)</f>
        <v>1401</v>
      </c>
      <c r="F135" s="8" t="s">
        <v>57</v>
      </c>
      <c r="G135" s="9">
        <v>2</v>
      </c>
      <c r="H135" s="6">
        <f>VLOOKUP(F135,Données!E:G,3,0)</f>
        <v>7</v>
      </c>
      <c r="I135" s="49">
        <f t="shared" si="22"/>
        <v>0.2857142857142857</v>
      </c>
      <c r="J135" s="49"/>
      <c r="K135" s="49"/>
      <c r="L135" s="49"/>
      <c r="M135" s="11"/>
    </row>
    <row r="136" spans="1:13">
      <c r="A136" s="146">
        <v>45392</v>
      </c>
      <c r="B136" s="136">
        <f t="shared" ref="B136" si="25">IF(A136&lt;&gt;0,WEEKNUM(A136,21),"")</f>
        <v>15</v>
      </c>
      <c r="C136" s="7" t="str">
        <f t="shared" ref="C136" si="26">IF(A136&lt;&gt;0,TEXT(A136,"mmmm"),"")</f>
        <v>April</v>
      </c>
      <c r="D136" s="8" t="s">
        <v>16</v>
      </c>
      <c r="E136" s="6">
        <f>VLOOKUP(D136,Données!$A$4:$B$12,2,0)</f>
        <v>1279</v>
      </c>
      <c r="F136" s="8" t="s">
        <v>57</v>
      </c>
      <c r="G136" s="9">
        <v>19</v>
      </c>
      <c r="H136" s="6">
        <f>VLOOKUP(F136,Données!E:G,3,0)</f>
        <v>7</v>
      </c>
      <c r="I136" s="49">
        <f t="shared" si="22"/>
        <v>2.7142857142857144</v>
      </c>
      <c r="J136" s="49"/>
      <c r="K136" s="49"/>
      <c r="L136" s="49"/>
      <c r="M136" s="11"/>
    </row>
    <row r="137" spans="1:13">
      <c r="A137" s="147">
        <v>45393</v>
      </c>
      <c r="B137" s="136">
        <f t="shared" si="15"/>
        <v>15</v>
      </c>
      <c r="C137" s="7" t="str">
        <f t="shared" si="16"/>
        <v>April</v>
      </c>
      <c r="D137" s="8" t="s">
        <v>18</v>
      </c>
      <c r="E137" s="6">
        <f>VLOOKUP(D137,Données!$A$4:$B$12,2,0)</f>
        <v>1401</v>
      </c>
      <c r="F137" s="8" t="s">
        <v>57</v>
      </c>
      <c r="G137" s="9">
        <v>2</v>
      </c>
      <c r="H137" s="6">
        <f>VLOOKUP(F137,Données!E:G,3,0)</f>
        <v>7</v>
      </c>
      <c r="I137" s="49">
        <f t="shared" si="22"/>
        <v>0.2857142857142857</v>
      </c>
      <c r="J137" s="49"/>
      <c r="K137" s="49"/>
      <c r="L137" s="49"/>
      <c r="M137" s="11"/>
    </row>
    <row r="138" spans="1:13">
      <c r="A138" s="147">
        <v>45393</v>
      </c>
      <c r="B138" s="136">
        <f t="shared" si="15"/>
        <v>15</v>
      </c>
      <c r="C138" s="7" t="str">
        <f t="shared" si="16"/>
        <v>April</v>
      </c>
      <c r="D138" s="8" t="s">
        <v>16</v>
      </c>
      <c r="E138" s="6">
        <f>VLOOKUP(D138,Données!$A$4:$B$12,2,0)</f>
        <v>1279</v>
      </c>
      <c r="F138" s="8" t="s">
        <v>57</v>
      </c>
      <c r="G138" s="9">
        <v>28</v>
      </c>
      <c r="H138" s="6">
        <f>VLOOKUP(F138,Données!E:G,3,0)</f>
        <v>7</v>
      </c>
      <c r="I138" s="49">
        <f t="shared" si="22"/>
        <v>4</v>
      </c>
      <c r="J138" s="49"/>
      <c r="K138" s="49"/>
      <c r="L138" s="49"/>
      <c r="M138" s="11"/>
    </row>
    <row r="139" spans="1:13">
      <c r="A139" s="147">
        <v>45394</v>
      </c>
      <c r="B139" s="136">
        <f t="shared" si="15"/>
        <v>15</v>
      </c>
      <c r="C139" s="7" t="str">
        <f t="shared" si="16"/>
        <v>April</v>
      </c>
      <c r="D139" s="8" t="s">
        <v>18</v>
      </c>
      <c r="E139" s="6">
        <f>VLOOKUP(D139,Données!$A$4:$B$12,2,0)</f>
        <v>1401</v>
      </c>
      <c r="F139" s="8" t="s">
        <v>57</v>
      </c>
      <c r="G139" s="9">
        <v>9</v>
      </c>
      <c r="H139" s="6">
        <f>VLOOKUP(F139,Données!E:G,3,0)</f>
        <v>7</v>
      </c>
      <c r="I139" s="49">
        <f t="shared" si="22"/>
        <v>1.2857142857142858</v>
      </c>
      <c r="J139" s="49"/>
      <c r="K139" s="49"/>
      <c r="L139" s="49"/>
      <c r="M139" s="11"/>
    </row>
    <row r="140" spans="1:13">
      <c r="A140" s="146">
        <v>45395</v>
      </c>
      <c r="B140" s="136">
        <f t="shared" si="15"/>
        <v>15</v>
      </c>
      <c r="C140" s="7" t="str">
        <f t="shared" si="16"/>
        <v>April</v>
      </c>
      <c r="D140" s="8" t="s">
        <v>18</v>
      </c>
      <c r="E140" s="6">
        <f>VLOOKUP(D140,Données!$A$4:$B$12,2,0)</f>
        <v>1401</v>
      </c>
      <c r="F140" s="8" t="s">
        <v>57</v>
      </c>
      <c r="G140" s="9">
        <v>10</v>
      </c>
      <c r="H140" s="6">
        <f>VLOOKUP(F140,Données!E:G,3,0)</f>
        <v>7</v>
      </c>
      <c r="I140" s="49">
        <f t="shared" si="22"/>
        <v>1.4285714285714286</v>
      </c>
      <c r="J140" s="49"/>
      <c r="K140" s="49"/>
      <c r="L140" s="49"/>
      <c r="M140" s="11"/>
    </row>
    <row r="141" spans="1:13">
      <c r="A141" s="146">
        <v>45396</v>
      </c>
      <c r="B141" s="136">
        <f t="shared" si="15"/>
        <v>15</v>
      </c>
      <c r="C141" s="7" t="str">
        <f t="shared" si="16"/>
        <v>April</v>
      </c>
      <c r="D141" s="8" t="s">
        <v>16</v>
      </c>
      <c r="E141" s="6">
        <f>VLOOKUP(D141,Données!$A$4:$B$12,2,0)</f>
        <v>1279</v>
      </c>
      <c r="F141" s="8" t="s">
        <v>57</v>
      </c>
      <c r="G141" s="9">
        <v>14</v>
      </c>
      <c r="H141" s="6">
        <f>VLOOKUP(F141,Données!E:G,3,0)</f>
        <v>7</v>
      </c>
      <c r="I141" s="49">
        <f t="shared" si="22"/>
        <v>2</v>
      </c>
      <c r="J141" s="49"/>
      <c r="K141" s="49"/>
      <c r="L141" s="49"/>
      <c r="M141" s="11"/>
    </row>
    <row r="142" spans="1:13">
      <c r="A142" s="146">
        <v>45397</v>
      </c>
      <c r="B142" s="136">
        <f t="shared" si="15"/>
        <v>16</v>
      </c>
      <c r="C142" s="7" t="str">
        <f t="shared" si="16"/>
        <v>April</v>
      </c>
      <c r="D142" s="8" t="s">
        <v>16</v>
      </c>
      <c r="E142" s="6">
        <f>VLOOKUP(D142,Données!$A$4:$B$12,2,0)</f>
        <v>1279</v>
      </c>
      <c r="F142" s="8" t="s">
        <v>57</v>
      </c>
      <c r="G142" s="9">
        <v>41</v>
      </c>
      <c r="H142" s="6">
        <f>VLOOKUP(F142,Données!E:G,3,0)</f>
        <v>7</v>
      </c>
      <c r="I142" s="49">
        <f t="shared" si="22"/>
        <v>5.8571428571428568</v>
      </c>
      <c r="J142" s="49"/>
      <c r="K142" s="49"/>
      <c r="L142" s="49"/>
      <c r="M142" s="11"/>
    </row>
    <row r="143" spans="1:13">
      <c r="A143" s="146">
        <v>45398</v>
      </c>
      <c r="B143" s="136">
        <f t="shared" si="15"/>
        <v>16</v>
      </c>
      <c r="C143" s="7" t="str">
        <f t="shared" si="16"/>
        <v>April</v>
      </c>
      <c r="D143" s="8" t="s">
        <v>16</v>
      </c>
      <c r="E143" s="6">
        <f>VLOOKUP(D143,Données!$A$4:$B$12,2,0)</f>
        <v>1279</v>
      </c>
      <c r="F143" s="8" t="s">
        <v>57</v>
      </c>
      <c r="G143" s="9">
        <v>31</v>
      </c>
      <c r="H143" s="6">
        <f>VLOOKUP(F143,Données!E:G,3,0)</f>
        <v>7</v>
      </c>
      <c r="I143" s="49">
        <f t="shared" si="22"/>
        <v>4.4285714285714288</v>
      </c>
      <c r="J143" s="49"/>
      <c r="K143" s="49"/>
      <c r="L143" s="49"/>
      <c r="M143" s="11"/>
    </row>
    <row r="144" spans="1:13">
      <c r="A144" s="146">
        <v>45399</v>
      </c>
      <c r="B144" s="136">
        <f t="shared" si="15"/>
        <v>16</v>
      </c>
      <c r="C144" s="7" t="str">
        <f t="shared" si="16"/>
        <v>April</v>
      </c>
      <c r="D144" s="8" t="s">
        <v>18</v>
      </c>
      <c r="E144" s="6">
        <f>VLOOKUP(D144,Données!$A$4:$B$12,2,0)</f>
        <v>1401</v>
      </c>
      <c r="F144" s="8" t="s">
        <v>57</v>
      </c>
      <c r="G144" s="9">
        <v>1</v>
      </c>
      <c r="H144" s="6">
        <f>VLOOKUP(F144,Données!E:G,3,0)</f>
        <v>7</v>
      </c>
      <c r="I144" s="49">
        <f t="shared" si="22"/>
        <v>0.14285714285714285</v>
      </c>
      <c r="J144" s="49"/>
      <c r="K144" s="49"/>
      <c r="L144" s="49"/>
      <c r="M144" s="11"/>
    </row>
    <row r="145" spans="1:13">
      <c r="A145" s="146">
        <v>45399</v>
      </c>
      <c r="B145" s="136">
        <f t="shared" si="15"/>
        <v>16</v>
      </c>
      <c r="C145" s="7" t="str">
        <f t="shared" si="16"/>
        <v>April</v>
      </c>
      <c r="D145" s="8" t="s">
        <v>16</v>
      </c>
      <c r="E145" s="6">
        <f>VLOOKUP(D145,Données!$A$4:$B$12,2,0)</f>
        <v>1279</v>
      </c>
      <c r="F145" s="8" t="s">
        <v>57</v>
      </c>
      <c r="G145" s="9">
        <v>31</v>
      </c>
      <c r="H145" s="6">
        <f>VLOOKUP(F145,Données!E:G,3,0)</f>
        <v>7</v>
      </c>
      <c r="I145" s="49">
        <f t="shared" si="22"/>
        <v>4.4285714285714288</v>
      </c>
      <c r="J145" s="49"/>
      <c r="K145" s="49"/>
      <c r="L145" s="49"/>
      <c r="M145" s="11"/>
    </row>
    <row r="146" spans="1:13">
      <c r="A146" s="146">
        <v>45400</v>
      </c>
      <c r="B146" s="136">
        <f t="shared" si="15"/>
        <v>16</v>
      </c>
      <c r="C146" s="7" t="str">
        <f t="shared" si="16"/>
        <v>April</v>
      </c>
      <c r="D146" s="8" t="s">
        <v>18</v>
      </c>
      <c r="E146" s="6">
        <f>VLOOKUP(D146,Données!$A$4:$B$12,2,0)</f>
        <v>1401</v>
      </c>
      <c r="F146" s="8" t="s">
        <v>57</v>
      </c>
      <c r="G146" s="9">
        <v>9</v>
      </c>
      <c r="H146" s="6">
        <f>VLOOKUP(F146,Données!E:G,3,0)</f>
        <v>7</v>
      </c>
      <c r="I146" s="49">
        <f t="shared" si="22"/>
        <v>1.2857142857142858</v>
      </c>
      <c r="J146" s="49"/>
      <c r="K146" s="49"/>
      <c r="L146" s="49"/>
      <c r="M146" s="11"/>
    </row>
    <row r="147" spans="1:13">
      <c r="A147" s="146">
        <v>45400</v>
      </c>
      <c r="B147" s="136">
        <f t="shared" si="15"/>
        <v>16</v>
      </c>
      <c r="C147" s="7" t="str">
        <f t="shared" si="16"/>
        <v>April</v>
      </c>
      <c r="D147" s="8" t="s">
        <v>16</v>
      </c>
      <c r="E147" s="6">
        <f>VLOOKUP(D147,Données!$A$4:$B$12,2,0)</f>
        <v>1279</v>
      </c>
      <c r="F147" s="8" t="s">
        <v>57</v>
      </c>
      <c r="G147" s="9">
        <v>23</v>
      </c>
      <c r="H147" s="6">
        <f>VLOOKUP(F147,Données!E:G,3,0)</f>
        <v>7</v>
      </c>
      <c r="I147" s="49">
        <f t="shared" si="22"/>
        <v>3.2857142857142856</v>
      </c>
      <c r="J147" s="49"/>
      <c r="K147" s="49"/>
      <c r="L147" s="49"/>
      <c r="M147" s="11"/>
    </row>
    <row r="148" spans="1:13">
      <c r="A148" s="146">
        <v>45401</v>
      </c>
      <c r="B148" s="136">
        <f t="shared" si="15"/>
        <v>16</v>
      </c>
      <c r="C148" s="7" t="str">
        <f t="shared" si="16"/>
        <v>April</v>
      </c>
      <c r="D148" s="8" t="s">
        <v>18</v>
      </c>
      <c r="E148" s="6">
        <f>VLOOKUP(D148,Données!$A$4:$B$12,2,0)</f>
        <v>1401</v>
      </c>
      <c r="F148" s="8" t="s">
        <v>57</v>
      </c>
      <c r="G148" s="9">
        <v>12</v>
      </c>
      <c r="H148" s="6">
        <f>VLOOKUP(F148,Données!E:G,3,0)</f>
        <v>7</v>
      </c>
      <c r="I148" s="49">
        <f t="shared" si="22"/>
        <v>1.7142857142857142</v>
      </c>
      <c r="J148" s="49"/>
      <c r="K148" s="49"/>
      <c r="L148" s="49"/>
      <c r="M148" s="11"/>
    </row>
    <row r="149" spans="1:13">
      <c r="A149" s="146">
        <v>45402</v>
      </c>
      <c r="B149" s="136">
        <f t="shared" si="15"/>
        <v>16</v>
      </c>
      <c r="C149" s="7" t="str">
        <f t="shared" si="16"/>
        <v>April</v>
      </c>
      <c r="D149" s="8" t="s">
        <v>18</v>
      </c>
      <c r="E149" s="6">
        <f>VLOOKUP(D149,Données!$A$4:$B$12,2,0)</f>
        <v>1401</v>
      </c>
      <c r="F149" s="8" t="s">
        <v>57</v>
      </c>
      <c r="G149" s="9">
        <v>11</v>
      </c>
      <c r="H149" s="6">
        <f>VLOOKUP(F149,Données!E:G,3,0)</f>
        <v>7</v>
      </c>
      <c r="I149" s="49">
        <f t="shared" si="22"/>
        <v>1.5714285714285714</v>
      </c>
      <c r="J149" s="49"/>
      <c r="K149" s="49"/>
      <c r="L149" s="49"/>
      <c r="M149" s="11"/>
    </row>
    <row r="150" spans="1:13">
      <c r="A150" s="147">
        <v>45403</v>
      </c>
      <c r="B150" s="136">
        <f t="shared" si="15"/>
        <v>16</v>
      </c>
      <c r="C150" s="7" t="str">
        <f t="shared" si="16"/>
        <v>April</v>
      </c>
      <c r="D150" s="8" t="s">
        <v>16</v>
      </c>
      <c r="E150" s="6">
        <f>VLOOKUP(D150,Données!$A$4:$B$12,2,0)</f>
        <v>1279</v>
      </c>
      <c r="F150" s="8" t="s">
        <v>57</v>
      </c>
      <c r="G150" s="9">
        <v>24</v>
      </c>
      <c r="H150" s="6">
        <f>VLOOKUP(F150,Données!E:G,3,0)</f>
        <v>7</v>
      </c>
      <c r="I150" s="49">
        <f t="shared" si="22"/>
        <v>3.4285714285714284</v>
      </c>
      <c r="J150" s="49"/>
      <c r="K150" s="49"/>
      <c r="L150" s="49"/>
      <c r="M150" s="11"/>
    </row>
    <row r="151" spans="1:13" ht="12.75" customHeight="1">
      <c r="A151" s="147">
        <v>45404</v>
      </c>
      <c r="B151" s="136">
        <f t="shared" si="15"/>
        <v>17</v>
      </c>
      <c r="C151" s="7" t="str">
        <f t="shared" si="16"/>
        <v>April</v>
      </c>
      <c r="D151" s="8" t="s">
        <v>16</v>
      </c>
      <c r="E151" s="6">
        <f>VLOOKUP(D151,Données!$A$4:$B$12,2,0)</f>
        <v>1279</v>
      </c>
      <c r="F151" s="8" t="s">
        <v>57</v>
      </c>
      <c r="G151" s="9">
        <v>42</v>
      </c>
      <c r="H151" s="6">
        <f>VLOOKUP(F151,Données!E:G,3,0)</f>
        <v>7</v>
      </c>
      <c r="I151" s="49">
        <f t="shared" si="22"/>
        <v>6</v>
      </c>
      <c r="J151" s="49"/>
      <c r="K151" s="49"/>
      <c r="L151" s="49"/>
      <c r="M151" s="11"/>
    </row>
    <row r="152" spans="1:13">
      <c r="A152" s="147">
        <v>45405</v>
      </c>
      <c r="B152" s="136">
        <f t="shared" ref="B152:B220" si="27">IF(A152&lt;&gt;0,WEEKNUM(A152,21),"")</f>
        <v>17</v>
      </c>
      <c r="C152" s="7" t="str">
        <f t="shared" ref="C152:D220" si="28">IF(A152&lt;&gt;0,TEXT(A152,"mmmm"),"")</f>
        <v>April</v>
      </c>
      <c r="D152" s="8" t="s">
        <v>16</v>
      </c>
      <c r="E152" s="6">
        <f>VLOOKUP(D152,Données!$A$4:$B$12,2,0)</f>
        <v>1279</v>
      </c>
      <c r="F152" s="8" t="s">
        <v>57</v>
      </c>
      <c r="G152" s="9">
        <v>26</v>
      </c>
      <c r="H152" s="6">
        <f>VLOOKUP(F152,Données!E:G,3,0)</f>
        <v>7</v>
      </c>
      <c r="I152" s="49">
        <f t="shared" si="22"/>
        <v>3.7142857142857144</v>
      </c>
      <c r="J152" s="49"/>
      <c r="K152" s="49"/>
      <c r="L152" s="49"/>
      <c r="M152" s="11"/>
    </row>
    <row r="153" spans="1:13">
      <c r="A153" s="146">
        <v>45406</v>
      </c>
      <c r="B153" s="136">
        <f>IF(A153&lt;&gt;0,WEEKNUM(A153,21),"")</f>
        <v>17</v>
      </c>
      <c r="C153" s="7" t="str">
        <f>IF(A153&lt;&gt;0,TEXT(A153,"mmmm"),"")</f>
        <v>April</v>
      </c>
      <c r="D153" s="8" t="s">
        <v>18</v>
      </c>
      <c r="E153" s="6">
        <f>VLOOKUP(D153,Données!$A$4:$B$12,2,0)</f>
        <v>1401</v>
      </c>
      <c r="F153" s="8" t="s">
        <v>57</v>
      </c>
      <c r="G153" s="9">
        <v>13</v>
      </c>
      <c r="H153" s="6">
        <f>VLOOKUP(F153,Données!E:G,3,0)</f>
        <v>7</v>
      </c>
      <c r="I153" s="49">
        <f t="shared" ref="I153" si="29">IF(G153&lt;&gt;0,G153/H153,"")</f>
        <v>1.8571428571428572</v>
      </c>
      <c r="J153" s="49"/>
      <c r="K153" s="49"/>
      <c r="L153" s="49"/>
      <c r="M153" s="11"/>
    </row>
    <row r="154" spans="1:13">
      <c r="A154" s="146">
        <v>45407</v>
      </c>
      <c r="B154" s="136">
        <f t="shared" ref="B154:B157" si="30">IF(A154&lt;&gt;0,WEEKNUM(A154,21),"")</f>
        <v>17</v>
      </c>
      <c r="C154" s="7" t="str">
        <f t="shared" ref="C154:C157" si="31">IF(A154&lt;&gt;0,TEXT(A154,"mmmm"),"")</f>
        <v>April</v>
      </c>
      <c r="D154" s="8" t="s">
        <v>18</v>
      </c>
      <c r="E154" s="6">
        <f>VLOOKUP(D154,Données!$A$4:$B$12,2,0)</f>
        <v>1401</v>
      </c>
      <c r="F154" s="8" t="s">
        <v>57</v>
      </c>
      <c r="G154" s="9">
        <v>2</v>
      </c>
      <c r="H154" s="6">
        <f>VLOOKUP(F154,Données!E:G,3,0)</f>
        <v>7</v>
      </c>
      <c r="I154" s="49">
        <f t="shared" ref="I154:I157" si="32">IF(G154&lt;&gt;0,G154/H154,"")</f>
        <v>0.2857142857142857</v>
      </c>
      <c r="J154" s="49"/>
      <c r="K154" s="49"/>
      <c r="L154" s="49"/>
      <c r="M154" s="11"/>
    </row>
    <row r="155" spans="1:13">
      <c r="A155" s="146">
        <v>45407</v>
      </c>
      <c r="B155" s="136">
        <v>17</v>
      </c>
      <c r="C155" s="7" t="str">
        <f t="shared" si="31"/>
        <v>April</v>
      </c>
      <c r="D155" s="8" t="s">
        <v>16</v>
      </c>
      <c r="E155" s="6">
        <v>1279</v>
      </c>
      <c r="F155" s="8" t="s">
        <v>57</v>
      </c>
      <c r="G155" s="9">
        <v>20</v>
      </c>
      <c r="H155" s="6">
        <f>VLOOKUP(F155,Données!E:G,3,0)</f>
        <v>7</v>
      </c>
      <c r="I155" s="49">
        <f t="shared" si="32"/>
        <v>2.8571428571428572</v>
      </c>
      <c r="J155" s="49"/>
      <c r="K155" s="49"/>
      <c r="L155" s="49"/>
      <c r="M155" s="11"/>
    </row>
    <row r="156" spans="1:13">
      <c r="A156" s="146">
        <v>45408</v>
      </c>
      <c r="B156" s="136">
        <f t="shared" si="30"/>
        <v>17</v>
      </c>
      <c r="C156" s="7" t="str">
        <f t="shared" si="31"/>
        <v>April</v>
      </c>
      <c r="D156" s="8" t="s">
        <v>18</v>
      </c>
      <c r="E156" s="6">
        <f>VLOOKUP(D156,Données!$A$4:$B$12,2,0)</f>
        <v>1401</v>
      </c>
      <c r="F156" s="8" t="s">
        <v>57</v>
      </c>
      <c r="G156" s="9">
        <v>3</v>
      </c>
      <c r="H156" s="6">
        <f>VLOOKUP(F156,Données!E:G,3,0)</f>
        <v>7</v>
      </c>
      <c r="I156" s="49">
        <f t="shared" si="32"/>
        <v>0.42857142857142855</v>
      </c>
      <c r="J156" s="49"/>
      <c r="K156" s="49"/>
      <c r="L156" s="49"/>
      <c r="M156" s="11"/>
    </row>
    <row r="157" spans="1:13">
      <c r="A157" s="146">
        <v>45409</v>
      </c>
      <c r="B157" s="136">
        <f t="shared" si="30"/>
        <v>17</v>
      </c>
      <c r="C157" s="7" t="str">
        <f t="shared" si="31"/>
        <v>April</v>
      </c>
      <c r="D157" s="8" t="s">
        <v>16</v>
      </c>
      <c r="E157" s="6">
        <f>VLOOKUP(D157,Données!$A$4:$B$12,2,0)</f>
        <v>1279</v>
      </c>
      <c r="F157" s="8" t="s">
        <v>57</v>
      </c>
      <c r="G157" s="9">
        <v>26</v>
      </c>
      <c r="H157" s="6">
        <f>VLOOKUP(F157,Données!E:G,3,0)</f>
        <v>7</v>
      </c>
      <c r="I157" s="49">
        <f t="shared" si="32"/>
        <v>3.7142857142857144</v>
      </c>
      <c r="J157" s="49"/>
      <c r="K157" s="49"/>
      <c r="L157" s="49"/>
      <c r="M157" s="11"/>
    </row>
    <row r="158" spans="1:13">
      <c r="A158" s="147">
        <v>45410</v>
      </c>
      <c r="B158" s="136">
        <f t="shared" si="27"/>
        <v>17</v>
      </c>
      <c r="C158" s="7" t="str">
        <f t="shared" si="28"/>
        <v>April</v>
      </c>
      <c r="D158" s="8" t="s">
        <v>16</v>
      </c>
      <c r="E158" s="6">
        <f>VLOOKUP(D158,Données!$A$4:$B$12,2,0)</f>
        <v>1279</v>
      </c>
      <c r="F158" s="8" t="s">
        <v>57</v>
      </c>
      <c r="G158" s="9">
        <v>21</v>
      </c>
      <c r="H158" s="6">
        <f>VLOOKUP(F158,Données!E:G,3,0)</f>
        <v>7</v>
      </c>
      <c r="I158" s="49">
        <f t="shared" si="22"/>
        <v>3</v>
      </c>
      <c r="J158" s="49"/>
      <c r="K158" s="49"/>
      <c r="L158" s="49"/>
      <c r="M158" s="11"/>
    </row>
    <row r="159" spans="1:13">
      <c r="A159" s="146">
        <v>45411</v>
      </c>
      <c r="B159" s="136">
        <f t="shared" si="27"/>
        <v>18</v>
      </c>
      <c r="C159" s="7" t="str">
        <f t="shared" si="28"/>
        <v>April</v>
      </c>
      <c r="D159" s="8" t="s">
        <v>16</v>
      </c>
      <c r="E159" s="6">
        <f>VLOOKUP(D159,Données!$A$4:$B$12,2,0)</f>
        <v>1279</v>
      </c>
      <c r="F159" s="8" t="s">
        <v>57</v>
      </c>
      <c r="G159" s="9">
        <v>28</v>
      </c>
      <c r="H159" s="6">
        <f>VLOOKUP(F159,Données!E:G,3,0)</f>
        <v>7</v>
      </c>
      <c r="I159" s="49">
        <f t="shared" si="22"/>
        <v>4</v>
      </c>
      <c r="J159" s="49"/>
      <c r="K159" s="49"/>
      <c r="L159" s="49"/>
      <c r="M159" s="11"/>
    </row>
    <row r="160" spans="1:13">
      <c r="A160" s="146">
        <v>45412</v>
      </c>
      <c r="B160" s="136">
        <f t="shared" ref="B160:B161" si="33">IF(A160&lt;&gt;0,WEEKNUM(A160,21),"")</f>
        <v>18</v>
      </c>
      <c r="C160" s="7" t="str">
        <f t="shared" ref="C160:C161" si="34">IF(A160&lt;&gt;0,TEXT(A160,"mmmm"),"")</f>
        <v>April</v>
      </c>
      <c r="D160" s="8" t="s">
        <v>16</v>
      </c>
      <c r="E160" s="6">
        <f>VLOOKUP(D160,Données!$A$4:$B$12,2,0)</f>
        <v>1279</v>
      </c>
      <c r="F160" s="8" t="s">
        <v>57</v>
      </c>
      <c r="G160" s="9">
        <v>24</v>
      </c>
      <c r="H160" s="6">
        <f>VLOOKUP(F160,Données!E:G,3,0)</f>
        <v>7</v>
      </c>
      <c r="I160" s="49">
        <f t="shared" si="22"/>
        <v>3.4285714285714284</v>
      </c>
      <c r="J160" s="49"/>
      <c r="K160" s="49"/>
      <c r="L160" s="49"/>
      <c r="M160" s="11"/>
    </row>
    <row r="161" spans="1:13">
      <c r="A161" s="146">
        <v>45414</v>
      </c>
      <c r="B161" s="136">
        <f t="shared" si="33"/>
        <v>18</v>
      </c>
      <c r="C161" s="7" t="str">
        <f t="shared" si="34"/>
        <v>May</v>
      </c>
      <c r="D161" s="8" t="s">
        <v>16</v>
      </c>
      <c r="E161" s="6">
        <f>VLOOKUP(D161,Données!$A$4:$B$12,2,0)</f>
        <v>1279</v>
      </c>
      <c r="F161" s="8" t="s">
        <v>57</v>
      </c>
      <c r="G161" s="9">
        <v>21</v>
      </c>
      <c r="H161" s="6">
        <f>VLOOKUP(F161,Données!E:G,3,0)</f>
        <v>7</v>
      </c>
      <c r="I161" s="49">
        <f t="shared" si="22"/>
        <v>3</v>
      </c>
      <c r="J161" s="49"/>
      <c r="K161" s="49"/>
      <c r="L161" s="49"/>
      <c r="M161" s="11"/>
    </row>
    <row r="162" spans="1:13">
      <c r="A162" s="147">
        <v>45413</v>
      </c>
      <c r="B162" s="136">
        <f t="shared" si="27"/>
        <v>18</v>
      </c>
      <c r="C162" s="7" t="str">
        <f t="shared" si="28"/>
        <v>May</v>
      </c>
      <c r="D162" s="8" t="s">
        <v>17</v>
      </c>
      <c r="E162" s="6">
        <f>VLOOKUP(D162,Données!$A$4:$B$12,2,0)</f>
        <v>1284</v>
      </c>
      <c r="F162" s="8" t="s">
        <v>57</v>
      </c>
      <c r="G162" s="9">
        <v>17</v>
      </c>
      <c r="H162" s="6">
        <f>VLOOKUP(F162,Données!E:G,3,0)</f>
        <v>7</v>
      </c>
      <c r="I162" s="49">
        <f t="shared" si="22"/>
        <v>2.4285714285714284</v>
      </c>
      <c r="J162" s="49"/>
      <c r="K162" s="49"/>
      <c r="L162" s="49"/>
      <c r="M162" s="11"/>
    </row>
    <row r="163" spans="1:13">
      <c r="A163" s="147">
        <v>45415</v>
      </c>
      <c r="B163" s="136">
        <f t="shared" si="27"/>
        <v>18</v>
      </c>
      <c r="C163" s="7" t="str">
        <f t="shared" si="28"/>
        <v>May</v>
      </c>
      <c r="D163" s="8" t="s">
        <v>17</v>
      </c>
      <c r="E163" s="6">
        <f>VLOOKUP(D163,Données!$A$4:$B$12,2,0)</f>
        <v>1284</v>
      </c>
      <c r="F163" s="8" t="s">
        <v>57</v>
      </c>
      <c r="G163" s="9">
        <v>16</v>
      </c>
      <c r="H163" s="6">
        <f>VLOOKUP(F163,Données!E:G,3,0)</f>
        <v>7</v>
      </c>
      <c r="I163" s="49">
        <f t="shared" si="22"/>
        <v>2.2857142857142856</v>
      </c>
      <c r="J163" s="49"/>
      <c r="K163" s="49"/>
      <c r="L163" s="49"/>
      <c r="M163" s="11"/>
    </row>
    <row r="164" spans="1:13">
      <c r="A164" s="147">
        <v>45416</v>
      </c>
      <c r="B164" s="136">
        <f t="shared" si="27"/>
        <v>18</v>
      </c>
      <c r="C164" s="7" t="str">
        <f t="shared" si="28"/>
        <v>May</v>
      </c>
      <c r="D164" s="8" t="s">
        <v>16</v>
      </c>
      <c r="E164" s="6">
        <f>VLOOKUP(D164,Données!$A$4:$B$12,2,0)</f>
        <v>1279</v>
      </c>
      <c r="F164" s="8" t="s">
        <v>57</v>
      </c>
      <c r="G164" s="9">
        <v>19</v>
      </c>
      <c r="H164" s="6">
        <f>VLOOKUP(F164,Données!E:G,3,0)</f>
        <v>7</v>
      </c>
      <c r="I164" s="49">
        <f t="shared" si="22"/>
        <v>2.7142857142857144</v>
      </c>
      <c r="J164" s="49"/>
      <c r="K164" s="49"/>
      <c r="L164" s="49"/>
      <c r="M164" s="11"/>
    </row>
    <row r="165" spans="1:13">
      <c r="A165" s="147">
        <v>45417</v>
      </c>
      <c r="B165" s="136">
        <f t="shared" si="27"/>
        <v>18</v>
      </c>
      <c r="C165" s="7" t="str">
        <f t="shared" si="28"/>
        <v>May</v>
      </c>
      <c r="D165" s="8" t="s">
        <v>16</v>
      </c>
      <c r="E165" s="6">
        <f>VLOOKUP(D165,Données!$A$4:$B$12,2,0)</f>
        <v>1279</v>
      </c>
      <c r="F165" s="8" t="s">
        <v>57</v>
      </c>
      <c r="G165" s="9">
        <v>10</v>
      </c>
      <c r="H165" s="6">
        <f>VLOOKUP(F165,Données!E:G,3,0)</f>
        <v>7</v>
      </c>
      <c r="I165" s="49">
        <f t="shared" si="22"/>
        <v>1.4285714285714286</v>
      </c>
      <c r="J165" s="49"/>
      <c r="K165" s="49"/>
      <c r="L165" s="49"/>
      <c r="M165" s="11"/>
    </row>
    <row r="166" spans="1:13">
      <c r="A166" s="147">
        <v>45418</v>
      </c>
      <c r="B166" s="136">
        <f t="shared" si="27"/>
        <v>19</v>
      </c>
      <c r="C166" s="7" t="str">
        <f t="shared" si="28"/>
        <v>May</v>
      </c>
      <c r="D166" s="8" t="s">
        <v>16</v>
      </c>
      <c r="E166" s="6">
        <f>VLOOKUP(D166,Données!$A$4:$B$12,2,0)</f>
        <v>1279</v>
      </c>
      <c r="F166" s="8" t="s">
        <v>57</v>
      </c>
      <c r="G166" s="9">
        <v>19</v>
      </c>
      <c r="H166" s="6">
        <f>VLOOKUP(F166,Données!E:G,3,0)</f>
        <v>7</v>
      </c>
      <c r="I166" s="49">
        <f t="shared" ref="I166:I228" si="35">IF(G166&lt;&gt;0,G166/H166,"")</f>
        <v>2.7142857142857144</v>
      </c>
      <c r="J166" s="49"/>
      <c r="K166" s="49"/>
      <c r="L166" s="49"/>
      <c r="M166" s="11"/>
    </row>
    <row r="167" spans="1:13">
      <c r="A167" s="147">
        <v>45419</v>
      </c>
      <c r="B167" s="136">
        <f t="shared" si="27"/>
        <v>19</v>
      </c>
      <c r="C167" s="7" t="str">
        <f t="shared" si="28"/>
        <v>May</v>
      </c>
      <c r="D167" s="8" t="s">
        <v>16</v>
      </c>
      <c r="E167" s="6">
        <f>VLOOKUP(D167,Données!$A$4:$B$12,2,0)</f>
        <v>1279</v>
      </c>
      <c r="F167" s="8" t="s">
        <v>57</v>
      </c>
      <c r="G167" s="9">
        <v>26</v>
      </c>
      <c r="H167" s="6">
        <f>VLOOKUP(F167,Données!E:G,3,0)</f>
        <v>7</v>
      </c>
      <c r="I167" s="49">
        <f t="shared" si="35"/>
        <v>3.7142857142857144</v>
      </c>
      <c r="J167" s="49"/>
      <c r="K167" s="49"/>
      <c r="L167" s="49"/>
      <c r="M167" s="11"/>
    </row>
    <row r="168" spans="1:13">
      <c r="A168" s="147">
        <v>45420</v>
      </c>
      <c r="B168" s="136">
        <f t="shared" si="27"/>
        <v>19</v>
      </c>
      <c r="C168" s="7" t="str">
        <f t="shared" si="28"/>
        <v>May</v>
      </c>
      <c r="D168" s="8" t="s">
        <v>60</v>
      </c>
      <c r="E168" s="6">
        <f>VLOOKUP(D168,Données!$A$4:$B$12,2,0)</f>
        <v>853</v>
      </c>
      <c r="F168" s="8" t="s">
        <v>57</v>
      </c>
      <c r="G168" s="9">
        <v>19</v>
      </c>
      <c r="H168" s="6">
        <f>VLOOKUP(F168,Données!E:G,3,0)</f>
        <v>7</v>
      </c>
      <c r="I168" s="49">
        <f t="shared" si="35"/>
        <v>2.7142857142857144</v>
      </c>
      <c r="J168" s="49"/>
      <c r="K168" s="49"/>
      <c r="L168" s="49"/>
      <c r="M168" s="11"/>
    </row>
    <row r="169" spans="1:13">
      <c r="A169" s="147">
        <v>45420</v>
      </c>
      <c r="B169" s="136">
        <f t="shared" si="27"/>
        <v>19</v>
      </c>
      <c r="C169" s="7" t="str">
        <f t="shared" si="28"/>
        <v>May</v>
      </c>
      <c r="D169" s="8" t="s">
        <v>16</v>
      </c>
      <c r="E169" s="6">
        <f>VLOOKUP(D169,Données!$A$4:$B$12,2,0)</f>
        <v>1279</v>
      </c>
      <c r="F169" s="8" t="s">
        <v>57</v>
      </c>
      <c r="G169" s="9">
        <v>4</v>
      </c>
      <c r="H169" s="6">
        <f>VLOOKUP(F169,Données!E:G,3,0)</f>
        <v>7</v>
      </c>
      <c r="I169" s="49">
        <f t="shared" si="35"/>
        <v>0.5714285714285714</v>
      </c>
      <c r="J169" s="49"/>
      <c r="K169" s="49"/>
      <c r="L169" s="49"/>
      <c r="M169" s="11"/>
    </row>
    <row r="170" spans="1:13">
      <c r="A170" s="147">
        <v>45421</v>
      </c>
      <c r="B170" s="136">
        <f t="shared" si="27"/>
        <v>19</v>
      </c>
      <c r="C170" s="7" t="str">
        <f t="shared" si="28"/>
        <v>May</v>
      </c>
      <c r="D170" s="8" t="s">
        <v>16</v>
      </c>
      <c r="E170" s="6">
        <f>VLOOKUP(D170,Données!$A$4:$B$12,2,0)</f>
        <v>1279</v>
      </c>
      <c r="F170" s="8" t="s">
        <v>57</v>
      </c>
      <c r="G170" s="9">
        <v>20</v>
      </c>
      <c r="H170" s="6">
        <f>VLOOKUP(F170,Données!E:G,3,0)</f>
        <v>7</v>
      </c>
      <c r="I170" s="49">
        <f t="shared" si="35"/>
        <v>2.8571428571428572</v>
      </c>
      <c r="J170" s="49"/>
      <c r="K170" s="49"/>
      <c r="L170" s="49"/>
      <c r="M170" s="11"/>
    </row>
    <row r="171" spans="1:13">
      <c r="A171" s="147">
        <v>45422</v>
      </c>
      <c r="B171" s="136">
        <f t="shared" si="27"/>
        <v>19</v>
      </c>
      <c r="C171" s="7" t="str">
        <f t="shared" si="28"/>
        <v>May</v>
      </c>
      <c r="D171" s="8" t="s">
        <v>17</v>
      </c>
      <c r="E171" s="6">
        <f>VLOOKUP(D171,Données!$A$4:$B$12,2,0)</f>
        <v>1284</v>
      </c>
      <c r="F171" s="8" t="s">
        <v>57</v>
      </c>
      <c r="G171" s="9">
        <v>13</v>
      </c>
      <c r="H171" s="6">
        <f>VLOOKUP(F171,Données!E:G,3,0)</f>
        <v>7</v>
      </c>
      <c r="I171" s="49">
        <f t="shared" si="35"/>
        <v>1.8571428571428572</v>
      </c>
      <c r="J171" s="49"/>
      <c r="K171" s="49"/>
      <c r="L171" s="49"/>
      <c r="M171" s="11"/>
    </row>
    <row r="172" spans="1:13">
      <c r="A172" s="147">
        <v>45423</v>
      </c>
      <c r="B172" s="136">
        <f t="shared" si="27"/>
        <v>19</v>
      </c>
      <c r="C172" s="7" t="str">
        <f t="shared" si="28"/>
        <v>May</v>
      </c>
      <c r="D172" s="8" t="s">
        <v>16</v>
      </c>
      <c r="E172" s="6">
        <f>VLOOKUP(D172,Données!$A$4:$B$12,2,0)</f>
        <v>1279</v>
      </c>
      <c r="F172" s="8" t="s">
        <v>57</v>
      </c>
      <c r="G172" s="9">
        <v>20</v>
      </c>
      <c r="H172" s="6">
        <f>VLOOKUP(F172,Données!E:G,3,0)</f>
        <v>7</v>
      </c>
      <c r="I172" s="49">
        <f t="shared" si="35"/>
        <v>2.8571428571428572</v>
      </c>
      <c r="J172" s="49"/>
      <c r="K172" s="49"/>
      <c r="L172" s="49"/>
      <c r="M172" s="11"/>
    </row>
    <row r="173" spans="1:13">
      <c r="A173" s="147">
        <v>45424</v>
      </c>
      <c r="B173" s="136">
        <f t="shared" ref="B173" si="36">IF(A173&lt;&gt;0,WEEKNUM(A173,21),"")</f>
        <v>19</v>
      </c>
      <c r="C173" s="7" t="str">
        <f t="shared" ref="C173" si="37">IF(A173&lt;&gt;0,TEXT(A173,"mmmm"),"")</f>
        <v>May</v>
      </c>
      <c r="D173" s="8" t="s">
        <v>16</v>
      </c>
      <c r="E173" s="6">
        <f>VLOOKUP(D173,Données!$A$4:$B$12,2,0)</f>
        <v>1279</v>
      </c>
      <c r="F173" s="8" t="s">
        <v>57</v>
      </c>
      <c r="G173" s="9">
        <v>5</v>
      </c>
      <c r="H173" s="6">
        <f>VLOOKUP(F173,Données!E:G,3,0)</f>
        <v>7</v>
      </c>
      <c r="I173" s="49">
        <f t="shared" si="35"/>
        <v>0.7142857142857143</v>
      </c>
      <c r="J173" s="49"/>
      <c r="K173" s="49"/>
      <c r="L173" s="49"/>
      <c r="M173" s="11"/>
    </row>
    <row r="174" spans="1:13">
      <c r="A174" s="147">
        <v>45425</v>
      </c>
      <c r="B174" s="136">
        <f t="shared" si="27"/>
        <v>20</v>
      </c>
      <c r="C174" s="7" t="str">
        <f t="shared" si="28"/>
        <v>May</v>
      </c>
      <c r="D174" s="8" t="s">
        <v>16</v>
      </c>
      <c r="E174" s="6">
        <f>VLOOKUP(D174,Données!$A$4:$B$12,2,0)</f>
        <v>1279</v>
      </c>
      <c r="F174" s="8" t="s">
        <v>57</v>
      </c>
      <c r="G174" s="9">
        <v>35</v>
      </c>
      <c r="H174" s="6">
        <f>VLOOKUP(F174,Données!E:G,3,0)</f>
        <v>7</v>
      </c>
      <c r="I174" s="49">
        <f t="shared" si="35"/>
        <v>5</v>
      </c>
      <c r="J174" s="49"/>
      <c r="K174" s="49"/>
      <c r="L174" s="49"/>
      <c r="M174" s="11"/>
    </row>
    <row r="175" spans="1:13">
      <c r="A175" s="147">
        <v>45426</v>
      </c>
      <c r="B175" s="136">
        <f t="shared" si="27"/>
        <v>20</v>
      </c>
      <c r="C175" s="7" t="str">
        <f t="shared" si="28"/>
        <v>May</v>
      </c>
      <c r="D175" s="8" t="s">
        <v>16</v>
      </c>
      <c r="E175" s="6">
        <f>VLOOKUP(D175,Données!$A$4:$B$12,2,0)</f>
        <v>1279</v>
      </c>
      <c r="F175" s="8" t="s">
        <v>57</v>
      </c>
      <c r="G175" s="9">
        <v>35</v>
      </c>
      <c r="H175" s="6">
        <f>VLOOKUP(F175,Données!E:G,3,0)</f>
        <v>7</v>
      </c>
      <c r="I175" s="49">
        <f t="shared" si="35"/>
        <v>5</v>
      </c>
      <c r="J175" s="49"/>
      <c r="K175" s="49"/>
      <c r="L175" s="49"/>
      <c r="M175" s="11"/>
    </row>
    <row r="176" spans="1:13">
      <c r="A176" s="147">
        <v>45427</v>
      </c>
      <c r="B176" s="136">
        <f t="shared" si="27"/>
        <v>20</v>
      </c>
      <c r="C176" s="7" t="str">
        <f t="shared" si="28"/>
        <v>May</v>
      </c>
      <c r="D176" s="8" t="s">
        <v>17</v>
      </c>
      <c r="E176" s="6">
        <f>VLOOKUP(D176,Données!$A$4:$B$12,2,0)</f>
        <v>1284</v>
      </c>
      <c r="F176" s="8" t="s">
        <v>57</v>
      </c>
      <c r="G176" s="9">
        <v>14</v>
      </c>
      <c r="H176" s="6">
        <f>VLOOKUP(F176,Données!E:G,3,0)</f>
        <v>7</v>
      </c>
      <c r="I176" s="49">
        <f t="shared" si="35"/>
        <v>2</v>
      </c>
      <c r="J176" s="49"/>
      <c r="K176" s="49"/>
      <c r="L176" s="49"/>
      <c r="M176" s="11"/>
    </row>
    <row r="177" spans="1:13">
      <c r="A177" s="147">
        <v>45428</v>
      </c>
      <c r="B177" s="136">
        <f t="shared" si="27"/>
        <v>20</v>
      </c>
      <c r="C177" s="7" t="str">
        <f t="shared" si="28"/>
        <v>May</v>
      </c>
      <c r="D177" s="8" t="s">
        <v>16</v>
      </c>
      <c r="E177" s="6">
        <f>VLOOKUP(D177,Données!$A$4:$B$12,2,0)</f>
        <v>1279</v>
      </c>
      <c r="F177" s="8" t="s">
        <v>57</v>
      </c>
      <c r="G177" s="9">
        <v>30</v>
      </c>
      <c r="H177" s="6">
        <f>VLOOKUP(F177,Données!E:G,3,0)</f>
        <v>7</v>
      </c>
      <c r="I177" s="49">
        <f t="shared" si="35"/>
        <v>4.2857142857142856</v>
      </c>
      <c r="J177" s="49"/>
      <c r="K177" s="49"/>
      <c r="L177" s="49"/>
      <c r="M177" s="11"/>
    </row>
    <row r="178" spans="1:13">
      <c r="A178" s="147">
        <v>45429</v>
      </c>
      <c r="B178" s="136">
        <f t="shared" si="27"/>
        <v>20</v>
      </c>
      <c r="C178" s="7" t="str">
        <f t="shared" si="28"/>
        <v>May</v>
      </c>
      <c r="D178" s="8" t="s">
        <v>60</v>
      </c>
      <c r="E178" s="6">
        <f>VLOOKUP(D178,Données!$A$4:$B$12,2,0)</f>
        <v>853</v>
      </c>
      <c r="F178" s="8" t="s">
        <v>57</v>
      </c>
      <c r="G178" s="9">
        <v>15</v>
      </c>
      <c r="H178" s="6">
        <f>VLOOKUP(F178,Données!E:G,3,0)</f>
        <v>7</v>
      </c>
      <c r="I178" s="49">
        <f t="shared" si="35"/>
        <v>2.1428571428571428</v>
      </c>
      <c r="J178" s="49"/>
      <c r="K178" s="49"/>
      <c r="L178" s="49"/>
      <c r="M178" s="11"/>
    </row>
    <row r="179" spans="1:13">
      <c r="A179" s="147">
        <v>45430</v>
      </c>
      <c r="B179" s="136">
        <f t="shared" si="27"/>
        <v>20</v>
      </c>
      <c r="C179" s="7" t="str">
        <f t="shared" si="28"/>
        <v>May</v>
      </c>
      <c r="D179" s="8" t="s">
        <v>16</v>
      </c>
      <c r="E179" s="6">
        <f>VLOOKUP(D179,Données!$A$4:$B$12,2,0)</f>
        <v>1279</v>
      </c>
      <c r="F179" s="8" t="s">
        <v>57</v>
      </c>
      <c r="G179" s="9">
        <v>19</v>
      </c>
      <c r="H179" s="6">
        <f>VLOOKUP(F179,Données!E:G,3,0)</f>
        <v>7</v>
      </c>
      <c r="I179" s="49">
        <f t="shared" si="35"/>
        <v>2.7142857142857144</v>
      </c>
      <c r="J179" s="49"/>
      <c r="K179" s="49"/>
      <c r="L179" s="49"/>
      <c r="M179" s="11"/>
    </row>
    <row r="180" spans="1:13">
      <c r="A180" s="147">
        <v>45431</v>
      </c>
      <c r="B180" s="136">
        <f t="shared" si="27"/>
        <v>20</v>
      </c>
      <c r="C180" s="7" t="str">
        <f t="shared" si="28"/>
        <v>May</v>
      </c>
      <c r="D180" s="8" t="s">
        <v>16</v>
      </c>
      <c r="E180" s="6">
        <f>VLOOKUP(D180,Données!$A$4:$B$12,2,0)</f>
        <v>1279</v>
      </c>
      <c r="F180" s="8" t="s">
        <v>57</v>
      </c>
      <c r="G180" s="9">
        <v>26</v>
      </c>
      <c r="H180" s="6">
        <f>VLOOKUP(F180,Données!E:G,3,0)</f>
        <v>7</v>
      </c>
      <c r="I180" s="49">
        <f t="shared" si="35"/>
        <v>3.7142857142857144</v>
      </c>
      <c r="J180" s="49"/>
      <c r="K180" s="49"/>
      <c r="L180" s="49"/>
      <c r="M180" s="11"/>
    </row>
    <row r="181" spans="1:13">
      <c r="A181" s="147">
        <v>45432</v>
      </c>
      <c r="B181" s="136">
        <f t="shared" si="27"/>
        <v>21</v>
      </c>
      <c r="C181" s="7" t="str">
        <f t="shared" si="28"/>
        <v>May</v>
      </c>
      <c r="D181" s="8" t="s">
        <v>16</v>
      </c>
      <c r="E181" s="6">
        <f>VLOOKUP(D181,Données!$A$4:$B$12,2,0)</f>
        <v>1279</v>
      </c>
      <c r="F181" s="8" t="s">
        <v>57</v>
      </c>
      <c r="G181" s="9">
        <v>29</v>
      </c>
      <c r="H181" s="6">
        <f>VLOOKUP(F181,Données!E:G,3,0)</f>
        <v>7</v>
      </c>
      <c r="I181" s="49">
        <f t="shared" si="35"/>
        <v>4.1428571428571432</v>
      </c>
      <c r="J181" s="49"/>
      <c r="K181" s="49"/>
      <c r="L181" s="49"/>
      <c r="M181" s="11"/>
    </row>
    <row r="182" spans="1:13">
      <c r="A182" s="147">
        <v>45433</v>
      </c>
      <c r="B182" s="136">
        <f t="shared" ref="B182" si="38">IF(A182&lt;&gt;0,WEEKNUM(A182,21),"")</f>
        <v>21</v>
      </c>
      <c r="C182" s="7" t="str">
        <f t="shared" ref="C182" si="39">IF(A182&lt;&gt;0,TEXT(A182,"mmmm"),"")</f>
        <v>May</v>
      </c>
      <c r="D182" s="8" t="s">
        <v>16</v>
      </c>
      <c r="E182" s="6">
        <f>VLOOKUP(D182,Données!$A$4:$B$12,2,0)</f>
        <v>1279</v>
      </c>
      <c r="F182" s="8" t="s">
        <v>57</v>
      </c>
      <c r="G182" s="9">
        <v>47</v>
      </c>
      <c r="H182" s="6">
        <f>VLOOKUP(F182,Données!E:G,3,0)</f>
        <v>7</v>
      </c>
      <c r="I182" s="49">
        <f t="shared" si="35"/>
        <v>6.7142857142857144</v>
      </c>
      <c r="J182" s="49"/>
      <c r="K182" s="49"/>
      <c r="L182" s="49"/>
      <c r="M182" s="11"/>
    </row>
    <row r="183" spans="1:13">
      <c r="A183" s="147">
        <v>45434</v>
      </c>
      <c r="B183" s="136">
        <f t="shared" ref="B183" si="40">IF(A183&lt;&gt;0,WEEKNUM(A183,21),"")</f>
        <v>21</v>
      </c>
      <c r="C183" s="7" t="str">
        <f t="shared" ref="C183" si="41">IF(A183&lt;&gt;0,TEXT(A183,"mmmm"),"")</f>
        <v>May</v>
      </c>
      <c r="D183" s="8" t="s">
        <v>17</v>
      </c>
      <c r="E183" s="6">
        <f>VLOOKUP(D183,Données!$A$4:$B$12,2,0)</f>
        <v>1284</v>
      </c>
      <c r="F183" s="8" t="s">
        <v>57</v>
      </c>
      <c r="G183" s="9">
        <v>7</v>
      </c>
      <c r="H183" s="6">
        <f>VLOOKUP(F183,Données!E:G,3,0)</f>
        <v>7</v>
      </c>
      <c r="I183" s="49">
        <f t="shared" si="35"/>
        <v>1</v>
      </c>
      <c r="J183" s="49"/>
      <c r="K183" s="49"/>
      <c r="L183" s="49"/>
      <c r="M183" s="11"/>
    </row>
    <row r="184" spans="1:13">
      <c r="A184" s="147">
        <v>45435</v>
      </c>
      <c r="B184" s="136">
        <f t="shared" si="27"/>
        <v>21</v>
      </c>
      <c r="C184" s="7" t="str">
        <f t="shared" si="28"/>
        <v>May</v>
      </c>
      <c r="D184" s="8" t="s">
        <v>16</v>
      </c>
      <c r="E184" s="6">
        <f>VLOOKUP(D184,Données!$A$4:$B$12,2,0)</f>
        <v>1279</v>
      </c>
      <c r="F184" s="8" t="s">
        <v>57</v>
      </c>
      <c r="G184" s="9">
        <v>47</v>
      </c>
      <c r="H184" s="6">
        <f>VLOOKUP(F184,Données!E:G,3,0)</f>
        <v>7</v>
      </c>
      <c r="I184" s="49">
        <f t="shared" si="35"/>
        <v>6.7142857142857144</v>
      </c>
      <c r="J184" s="49"/>
      <c r="K184" s="49"/>
      <c r="L184" s="49"/>
      <c r="M184" s="11"/>
    </row>
    <row r="185" spans="1:13">
      <c r="A185" s="147">
        <v>45437</v>
      </c>
      <c r="B185" s="136">
        <f t="shared" si="27"/>
        <v>21</v>
      </c>
      <c r="C185" s="7" t="str">
        <f t="shared" si="28"/>
        <v>May</v>
      </c>
      <c r="D185" s="8" t="s">
        <v>16</v>
      </c>
      <c r="E185" s="6">
        <f>VLOOKUP(D185,Données!$A$4:$B$12,2,0)</f>
        <v>1279</v>
      </c>
      <c r="F185" s="8" t="s">
        <v>57</v>
      </c>
      <c r="G185" s="9">
        <v>23</v>
      </c>
      <c r="H185" s="6">
        <f>VLOOKUP(F185,Données!E:G,3,0)</f>
        <v>7</v>
      </c>
      <c r="I185" s="49">
        <f t="shared" si="35"/>
        <v>3.2857142857142856</v>
      </c>
      <c r="J185" s="49"/>
      <c r="K185" s="49"/>
      <c r="L185" s="49"/>
      <c r="M185" s="11"/>
    </row>
    <row r="186" spans="1:13">
      <c r="A186" s="147">
        <v>45438</v>
      </c>
      <c r="B186" s="136">
        <f t="shared" si="27"/>
        <v>21</v>
      </c>
      <c r="C186" s="7" t="str">
        <f t="shared" si="28"/>
        <v>May</v>
      </c>
      <c r="D186" s="8" t="s">
        <v>16</v>
      </c>
      <c r="E186" s="6">
        <f>VLOOKUP(D186,Données!$A$4:$B$12,2,0)</f>
        <v>1279</v>
      </c>
      <c r="F186" s="8" t="s">
        <v>57</v>
      </c>
      <c r="G186" s="9">
        <v>5</v>
      </c>
      <c r="H186" s="6">
        <f>VLOOKUP(F186,Données!E:G,3,0)</f>
        <v>7</v>
      </c>
      <c r="I186" s="49">
        <f t="shared" si="35"/>
        <v>0.7142857142857143</v>
      </c>
      <c r="J186" s="49"/>
      <c r="K186" s="49"/>
      <c r="L186" s="49"/>
      <c r="M186" s="11"/>
    </row>
    <row r="187" spans="1:13">
      <c r="A187" s="147">
        <v>45436</v>
      </c>
      <c r="B187" s="136">
        <f t="shared" si="27"/>
        <v>21</v>
      </c>
      <c r="C187" s="7" t="str">
        <f t="shared" si="28"/>
        <v>May</v>
      </c>
      <c r="D187" s="8" t="s">
        <v>60</v>
      </c>
      <c r="E187" s="6">
        <f>VLOOKUP(D187,Données!$A$4:$B$12,2,0)</f>
        <v>853</v>
      </c>
      <c r="F187" s="8" t="s">
        <v>57</v>
      </c>
      <c r="G187" s="9">
        <v>8</v>
      </c>
      <c r="H187" s="6">
        <f>VLOOKUP(F187,Données!E:G,3,0)</f>
        <v>7</v>
      </c>
      <c r="I187" s="49">
        <f t="shared" si="35"/>
        <v>1.1428571428571428</v>
      </c>
      <c r="J187" s="49"/>
      <c r="K187" s="49"/>
      <c r="L187" s="49"/>
      <c r="M187" s="11"/>
    </row>
    <row r="188" spans="1:13">
      <c r="A188" s="147">
        <v>45439</v>
      </c>
      <c r="B188" s="136">
        <f t="shared" si="27"/>
        <v>22</v>
      </c>
      <c r="C188" s="7" t="str">
        <f t="shared" si="28"/>
        <v>May</v>
      </c>
      <c r="D188" s="8" t="s">
        <v>16</v>
      </c>
      <c r="E188" s="6">
        <f>VLOOKUP(D188,Données!$A$4:$B$12,2,0)</f>
        <v>1279</v>
      </c>
      <c r="F188" s="8" t="s">
        <v>57</v>
      </c>
      <c r="G188" s="9">
        <v>66</v>
      </c>
      <c r="H188" s="6">
        <f>VLOOKUP(F188,Données!E:G,3,0)</f>
        <v>7</v>
      </c>
      <c r="I188" s="49">
        <f>IF(G188&lt;&gt;0,G188/H188,"")</f>
        <v>9.4285714285714288</v>
      </c>
      <c r="J188" s="49"/>
      <c r="K188" s="49"/>
      <c r="L188" s="49"/>
      <c r="M188" s="11"/>
    </row>
    <row r="189" spans="1:13">
      <c r="A189" s="147">
        <v>45440</v>
      </c>
      <c r="B189" s="136">
        <f t="shared" si="27"/>
        <v>22</v>
      </c>
      <c r="C189" s="7" t="str">
        <f t="shared" si="28"/>
        <v>May</v>
      </c>
      <c r="D189" s="8" t="s">
        <v>16</v>
      </c>
      <c r="E189" s="6">
        <f>VLOOKUP(D189,Données!$A$4:$B$12,2,0)</f>
        <v>1279</v>
      </c>
      <c r="F189" s="8" t="s">
        <v>57</v>
      </c>
      <c r="G189" s="9">
        <v>54</v>
      </c>
      <c r="H189" s="6">
        <f>VLOOKUP(F189,Données!E:G,3,0)</f>
        <v>7</v>
      </c>
      <c r="I189" s="49">
        <f t="shared" si="35"/>
        <v>7.7142857142857144</v>
      </c>
      <c r="J189" s="49"/>
      <c r="K189" s="49"/>
      <c r="L189" s="49"/>
      <c r="M189" s="11"/>
    </row>
    <row r="190" spans="1:13">
      <c r="A190" s="147">
        <v>45441</v>
      </c>
      <c r="B190" s="136">
        <f t="shared" si="27"/>
        <v>22</v>
      </c>
      <c r="C190" s="7" t="str">
        <f t="shared" si="28"/>
        <v>May</v>
      </c>
      <c r="D190" s="8" t="s">
        <v>60</v>
      </c>
      <c r="E190" s="6">
        <f>VLOOKUP(D190,Données!$A$4:$B$12,2,0)</f>
        <v>853</v>
      </c>
      <c r="F190" s="8" t="s">
        <v>57</v>
      </c>
      <c r="G190" s="9">
        <v>8</v>
      </c>
      <c r="H190" s="6">
        <f>VLOOKUP(F190,Données!E:G,3,0)</f>
        <v>7</v>
      </c>
      <c r="I190" s="49">
        <f t="shared" si="35"/>
        <v>1.1428571428571428</v>
      </c>
      <c r="J190" s="49"/>
      <c r="K190" s="49"/>
      <c r="L190" s="49"/>
      <c r="M190" s="11"/>
    </row>
    <row r="191" spans="1:13">
      <c r="A191" s="147">
        <v>45441</v>
      </c>
      <c r="B191" s="136">
        <f t="shared" si="27"/>
        <v>22</v>
      </c>
      <c r="C191" s="7" t="str">
        <f t="shared" si="28"/>
        <v>May</v>
      </c>
      <c r="D191" s="8" t="s">
        <v>17</v>
      </c>
      <c r="E191" s="6">
        <f>VLOOKUP(D191,Données!$A$4:$B$12,2,0)</f>
        <v>1284</v>
      </c>
      <c r="F191" s="8" t="s">
        <v>57</v>
      </c>
      <c r="G191" s="9">
        <v>2</v>
      </c>
      <c r="H191" s="6">
        <f>VLOOKUP(F191,Données!E:G,3,0)</f>
        <v>7</v>
      </c>
      <c r="I191" s="49">
        <f t="shared" si="35"/>
        <v>0.2857142857142857</v>
      </c>
      <c r="J191" s="49"/>
      <c r="K191" s="49"/>
      <c r="L191" s="49"/>
      <c r="M191" s="11"/>
    </row>
    <row r="192" spans="1:13">
      <c r="A192" s="147">
        <v>45442</v>
      </c>
      <c r="B192" s="136">
        <f t="shared" ref="B192" si="42">IF(A192&lt;&gt;0,WEEKNUM(A192,21),"")</f>
        <v>22</v>
      </c>
      <c r="C192" s="7" t="str">
        <f t="shared" ref="C192" si="43">IF(A192&lt;&gt;0,TEXT(A192,"mmmm"),"")</f>
        <v>May</v>
      </c>
      <c r="D192" s="8" t="s">
        <v>16</v>
      </c>
      <c r="E192" s="6">
        <f>VLOOKUP(D192,Données!$A$4:$B$12,2,0)</f>
        <v>1279</v>
      </c>
      <c r="F192" s="8" t="s">
        <v>57</v>
      </c>
      <c r="G192" s="9">
        <v>75</v>
      </c>
      <c r="H192" s="6">
        <f>VLOOKUP(F192,Données!E:G,3,0)</f>
        <v>7</v>
      </c>
      <c r="I192" s="49">
        <f t="shared" si="35"/>
        <v>10.714285714285714</v>
      </c>
      <c r="J192" s="49"/>
      <c r="K192" s="49"/>
      <c r="L192" s="49"/>
      <c r="M192" s="11"/>
    </row>
    <row r="193" spans="1:13">
      <c r="A193" s="147">
        <v>45443</v>
      </c>
      <c r="B193" s="136">
        <f t="shared" ref="B193" si="44">IF(A193&lt;&gt;0,WEEKNUM(A193,21),"")</f>
        <v>22</v>
      </c>
      <c r="C193" s="7" t="str">
        <f t="shared" ref="C193" si="45">IF(A193&lt;&gt;0,TEXT(A193,"mmmm"),"")</f>
        <v>May</v>
      </c>
      <c r="D193" s="8" t="s">
        <v>16</v>
      </c>
      <c r="E193" s="6">
        <f>VLOOKUP(D193,Données!$A$4:$B$12,2,0)</f>
        <v>1279</v>
      </c>
      <c r="F193" s="8" t="s">
        <v>57</v>
      </c>
      <c r="G193" s="9">
        <v>90</v>
      </c>
      <c r="H193" s="6">
        <f>VLOOKUP(F193,Données!E:G,3,0)</f>
        <v>7</v>
      </c>
      <c r="I193" s="49">
        <f t="shared" si="35"/>
        <v>12.857142857142858</v>
      </c>
      <c r="J193" s="49"/>
      <c r="K193" s="49"/>
      <c r="L193" s="49"/>
      <c r="M193" s="11"/>
    </row>
    <row r="194" spans="1:13">
      <c r="A194" s="147">
        <v>45444</v>
      </c>
      <c r="B194" s="136">
        <f t="shared" si="27"/>
        <v>22</v>
      </c>
      <c r="C194" s="7" t="str">
        <f t="shared" si="28"/>
        <v>June</v>
      </c>
      <c r="D194" s="8" t="s">
        <v>16</v>
      </c>
      <c r="E194" s="6">
        <f>VLOOKUP(D194,Données!$A$4:$B$12,2,0)</f>
        <v>1279</v>
      </c>
      <c r="F194" s="8" t="s">
        <v>57</v>
      </c>
      <c r="G194" s="9">
        <v>49</v>
      </c>
      <c r="H194" s="6">
        <f>VLOOKUP(F194,Données!E:G,3,0)</f>
        <v>7</v>
      </c>
      <c r="I194" s="49">
        <f t="shared" si="35"/>
        <v>7</v>
      </c>
      <c r="J194" s="49"/>
      <c r="K194" s="49"/>
      <c r="L194" s="49"/>
      <c r="M194" s="11"/>
    </row>
    <row r="195" spans="1:13">
      <c r="A195" s="147">
        <v>45445</v>
      </c>
      <c r="B195" s="136">
        <f t="shared" si="27"/>
        <v>22</v>
      </c>
      <c r="C195" s="7" t="str">
        <f t="shared" si="28"/>
        <v>June</v>
      </c>
      <c r="D195" s="8" t="s">
        <v>16</v>
      </c>
      <c r="E195" s="6">
        <f>VLOOKUP(D195,Données!$A$4:$B$12,2,0)</f>
        <v>1279</v>
      </c>
      <c r="F195" s="8" t="s">
        <v>57</v>
      </c>
      <c r="G195" s="9">
        <v>34</v>
      </c>
      <c r="H195" s="6">
        <f>VLOOKUP(F195,Données!E:G,3,0)</f>
        <v>7</v>
      </c>
      <c r="I195" s="49">
        <f t="shared" si="35"/>
        <v>4.8571428571428568</v>
      </c>
      <c r="J195" s="49"/>
      <c r="K195" s="49"/>
      <c r="L195" s="49"/>
      <c r="M195" s="11"/>
    </row>
    <row r="196" spans="1:13">
      <c r="A196" s="147">
        <v>45446</v>
      </c>
      <c r="B196" s="136">
        <f t="shared" si="27"/>
        <v>23</v>
      </c>
      <c r="C196" s="7" t="str">
        <f t="shared" si="28"/>
        <v>June</v>
      </c>
      <c r="D196" s="8" t="s">
        <v>16</v>
      </c>
      <c r="E196" s="6">
        <f>VLOOKUP(D196,Données!$A$4:$B$12,2,0)</f>
        <v>1279</v>
      </c>
      <c r="F196" s="8" t="s">
        <v>57</v>
      </c>
      <c r="G196" s="9">
        <v>50</v>
      </c>
      <c r="H196" s="6">
        <f>VLOOKUP(F196,Données!E:G,3,0)</f>
        <v>7</v>
      </c>
      <c r="I196" s="49">
        <f t="shared" si="35"/>
        <v>7.1428571428571432</v>
      </c>
      <c r="J196" s="49"/>
      <c r="K196" s="49"/>
      <c r="L196" s="49"/>
      <c r="M196" s="11"/>
    </row>
    <row r="197" spans="1:13">
      <c r="A197" s="147">
        <v>45447</v>
      </c>
      <c r="B197" s="136">
        <f t="shared" si="27"/>
        <v>23</v>
      </c>
      <c r="C197" s="7" t="str">
        <f t="shared" si="28"/>
        <v>June</v>
      </c>
      <c r="D197" s="8" t="s">
        <v>16</v>
      </c>
      <c r="E197" s="6">
        <f>VLOOKUP(D197,Données!$A$4:$B$12,2,0)</f>
        <v>1279</v>
      </c>
      <c r="F197" s="8" t="s">
        <v>57</v>
      </c>
      <c r="G197" s="9">
        <v>34</v>
      </c>
      <c r="H197" s="6">
        <f>VLOOKUP(F197,Données!E:G,3,0)</f>
        <v>7</v>
      </c>
      <c r="I197" s="49">
        <f t="shared" si="35"/>
        <v>4.8571428571428568</v>
      </c>
      <c r="J197" s="49"/>
      <c r="K197" s="49"/>
      <c r="L197" s="49"/>
      <c r="M197" s="11"/>
    </row>
    <row r="198" spans="1:13">
      <c r="A198" s="147">
        <v>45447</v>
      </c>
      <c r="B198" s="136">
        <f t="shared" si="27"/>
        <v>23</v>
      </c>
      <c r="C198" s="7" t="str">
        <f t="shared" si="28"/>
        <v>June</v>
      </c>
      <c r="D198" s="8" t="s">
        <v>17</v>
      </c>
      <c r="E198" s="6">
        <f>VLOOKUP(D198,Données!$A$4:$B$12,2,0)</f>
        <v>1284</v>
      </c>
      <c r="F198" s="8" t="s">
        <v>57</v>
      </c>
      <c r="G198" s="9">
        <v>10</v>
      </c>
      <c r="H198" s="6">
        <f>VLOOKUP(F198,Données!E:G,3,0)</f>
        <v>7</v>
      </c>
      <c r="I198" s="49">
        <f t="shared" si="35"/>
        <v>1.4285714285714286</v>
      </c>
      <c r="J198" s="49"/>
      <c r="K198" s="49"/>
      <c r="L198" s="49"/>
      <c r="M198" s="11"/>
    </row>
    <row r="199" spans="1:13">
      <c r="A199" s="147">
        <v>45448</v>
      </c>
      <c r="B199" s="136">
        <f t="shared" si="27"/>
        <v>23</v>
      </c>
      <c r="C199" s="7" t="str">
        <f t="shared" si="28"/>
        <v>June</v>
      </c>
      <c r="D199" s="8" t="s">
        <v>16</v>
      </c>
      <c r="E199" s="6">
        <f>VLOOKUP(D199,Données!$A$4:$B$12,2,0)</f>
        <v>1279</v>
      </c>
      <c r="F199" s="8" t="s">
        <v>57</v>
      </c>
      <c r="G199" s="9">
        <v>31</v>
      </c>
      <c r="H199" s="6">
        <f>VLOOKUP(F199,Données!E:G,3,0)</f>
        <v>7</v>
      </c>
      <c r="I199" s="49">
        <f t="shared" si="35"/>
        <v>4.4285714285714288</v>
      </c>
      <c r="J199" s="49"/>
      <c r="K199" s="49"/>
      <c r="L199" s="49"/>
      <c r="M199" s="11"/>
    </row>
    <row r="200" spans="1:13">
      <c r="A200" s="147">
        <v>45448</v>
      </c>
      <c r="B200" s="136">
        <f t="shared" si="27"/>
        <v>23</v>
      </c>
      <c r="C200" s="7" t="str">
        <f t="shared" si="28"/>
        <v>June</v>
      </c>
      <c r="D200" s="8" t="s">
        <v>60</v>
      </c>
      <c r="E200" s="6">
        <f>VLOOKUP(D200,Données!$A$4:$B$12,2,0)</f>
        <v>853</v>
      </c>
      <c r="F200" s="8" t="s">
        <v>57</v>
      </c>
      <c r="G200" s="9">
        <v>5</v>
      </c>
      <c r="H200" s="6">
        <f>VLOOKUP(F200,Données!E:G,3,0)</f>
        <v>7</v>
      </c>
      <c r="I200" s="49">
        <f t="shared" si="35"/>
        <v>0.7142857142857143</v>
      </c>
      <c r="J200" s="49"/>
      <c r="K200" s="49"/>
      <c r="L200" s="49"/>
      <c r="M200" s="11"/>
    </row>
    <row r="201" spans="1:13">
      <c r="A201" s="147">
        <v>45449</v>
      </c>
      <c r="B201" s="136">
        <f t="shared" ref="B201" si="46">IF(A201&lt;&gt;0,WEEKNUM(A201,21),"")</f>
        <v>23</v>
      </c>
      <c r="C201" s="7" t="str">
        <f t="shared" ref="C201" si="47">IF(A201&lt;&gt;0,TEXT(A201,"mmmm"),"")</f>
        <v>June</v>
      </c>
      <c r="D201" s="8" t="s">
        <v>16</v>
      </c>
      <c r="E201" s="6">
        <f>VLOOKUP(D201,Données!$A$4:$B$12,2,0)</f>
        <v>1279</v>
      </c>
      <c r="F201" s="8" t="s">
        <v>57</v>
      </c>
      <c r="G201" s="9">
        <v>36</v>
      </c>
      <c r="H201" s="6">
        <f>VLOOKUP(F201,Données!E:G,3,0)</f>
        <v>7</v>
      </c>
      <c r="I201" s="49">
        <f t="shared" si="35"/>
        <v>5.1428571428571432</v>
      </c>
      <c r="J201" s="49"/>
      <c r="K201" s="49"/>
      <c r="L201" s="49"/>
      <c r="M201" s="11"/>
    </row>
    <row r="202" spans="1:13">
      <c r="A202" s="147">
        <v>45450</v>
      </c>
      <c r="B202" s="136">
        <f t="shared" si="27"/>
        <v>23</v>
      </c>
      <c r="C202" s="7" t="str">
        <f t="shared" si="28"/>
        <v>June</v>
      </c>
      <c r="D202" s="8" t="s">
        <v>17</v>
      </c>
      <c r="E202" s="6">
        <f>VLOOKUP(D202,Données!$A$4:$B$12,2,0)</f>
        <v>1284</v>
      </c>
      <c r="F202" s="8" t="s">
        <v>57</v>
      </c>
      <c r="G202" s="9">
        <v>19</v>
      </c>
      <c r="H202" s="6">
        <f>VLOOKUP(F202,Données!E:G,3,0)</f>
        <v>7</v>
      </c>
      <c r="I202" s="49">
        <f t="shared" si="35"/>
        <v>2.7142857142857144</v>
      </c>
      <c r="J202" s="49"/>
      <c r="K202" s="49"/>
      <c r="L202" s="49"/>
      <c r="M202" s="11"/>
    </row>
    <row r="203" spans="1:13">
      <c r="A203" s="148">
        <v>45451</v>
      </c>
      <c r="B203" s="136">
        <f t="shared" si="27"/>
        <v>23</v>
      </c>
      <c r="C203" s="7" t="str">
        <f t="shared" si="28"/>
        <v>June</v>
      </c>
      <c r="D203" s="8" t="s">
        <v>17</v>
      </c>
      <c r="E203" s="6">
        <f>VLOOKUP(D203,Données!$A$4:$B$12,2,0)</f>
        <v>1284</v>
      </c>
      <c r="F203" s="8" t="s">
        <v>57</v>
      </c>
      <c r="G203" s="9">
        <v>20</v>
      </c>
      <c r="H203" s="6">
        <f>VLOOKUP(F203,Données!E:G,3,0)</f>
        <v>7</v>
      </c>
      <c r="I203" s="49">
        <f t="shared" si="35"/>
        <v>2.8571428571428572</v>
      </c>
      <c r="J203" s="49"/>
      <c r="K203" s="49"/>
      <c r="L203" s="49"/>
      <c r="M203" s="11"/>
    </row>
    <row r="204" spans="1:13">
      <c r="A204" s="137">
        <v>45452</v>
      </c>
      <c r="B204" s="136">
        <f t="shared" si="27"/>
        <v>23</v>
      </c>
      <c r="C204" s="7" t="str">
        <f t="shared" si="28"/>
        <v>June</v>
      </c>
      <c r="D204" s="8" t="s">
        <v>16</v>
      </c>
      <c r="E204" s="6">
        <f>VLOOKUP(D204,Données!$A$4:$B$12,2,0)</f>
        <v>1279</v>
      </c>
      <c r="F204" s="8" t="s">
        <v>57</v>
      </c>
      <c r="G204" s="9">
        <v>19</v>
      </c>
      <c r="H204" s="6">
        <f>VLOOKUP(F204,Données!E:G,3,0)</f>
        <v>7</v>
      </c>
      <c r="I204" s="49">
        <f t="shared" si="35"/>
        <v>2.7142857142857144</v>
      </c>
      <c r="J204" s="49"/>
      <c r="K204" s="49"/>
      <c r="L204" s="49"/>
      <c r="M204" s="11"/>
    </row>
    <row r="205" spans="1:13">
      <c r="A205" s="137">
        <v>45453</v>
      </c>
      <c r="B205" s="136">
        <f t="shared" ref="B205" si="48">IF(A205&lt;&gt;0,WEEKNUM(A205,21),"")</f>
        <v>24</v>
      </c>
      <c r="C205" s="7" t="str">
        <f t="shared" ref="C205" si="49">IF(A205&lt;&gt;0,TEXT(A205,"mmmm"),"")</f>
        <v>June</v>
      </c>
      <c r="D205" s="8" t="s">
        <v>16</v>
      </c>
      <c r="E205" s="6">
        <f>VLOOKUP(D205,Données!$A$4:$B$12,2,0)</f>
        <v>1279</v>
      </c>
      <c r="F205" s="8" t="s">
        <v>57</v>
      </c>
      <c r="G205" s="9">
        <v>39</v>
      </c>
      <c r="H205" s="6">
        <f>VLOOKUP(F205,Données!E:G,3,0)</f>
        <v>7</v>
      </c>
      <c r="I205" s="49">
        <f t="shared" si="35"/>
        <v>5.5714285714285712</v>
      </c>
      <c r="J205" s="49"/>
      <c r="K205" s="49"/>
      <c r="L205" s="49"/>
      <c r="M205" s="11"/>
    </row>
    <row r="206" spans="1:13">
      <c r="A206" s="137">
        <v>45454</v>
      </c>
      <c r="B206" s="136">
        <f t="shared" ref="B206" si="50">IF(A206&lt;&gt;0,WEEKNUM(A206,21),"")</f>
        <v>24</v>
      </c>
      <c r="C206" s="7" t="str">
        <f t="shared" ref="C206" si="51">IF(A206&lt;&gt;0,TEXT(A206,"mmmm"),"")</f>
        <v>June</v>
      </c>
      <c r="D206" s="8" t="s">
        <v>16</v>
      </c>
      <c r="E206" s="6">
        <f>VLOOKUP(D206,Données!$A$4:$B$12,2,0)</f>
        <v>1279</v>
      </c>
      <c r="F206" s="8" t="s">
        <v>57</v>
      </c>
      <c r="G206" s="9">
        <v>30</v>
      </c>
      <c r="H206" s="6">
        <f>VLOOKUP(F206,Données!E:G,3,0)</f>
        <v>7</v>
      </c>
      <c r="I206" s="49">
        <f t="shared" si="35"/>
        <v>4.2857142857142856</v>
      </c>
      <c r="J206" s="49"/>
      <c r="K206" s="49"/>
      <c r="L206" s="49"/>
      <c r="M206" s="11"/>
    </row>
    <row r="207" spans="1:13">
      <c r="A207" s="137">
        <v>45454</v>
      </c>
      <c r="B207" s="136">
        <f t="shared" si="27"/>
        <v>24</v>
      </c>
      <c r="C207" s="7" t="str">
        <f t="shared" si="28"/>
        <v>June</v>
      </c>
      <c r="D207" s="8" t="s">
        <v>17</v>
      </c>
      <c r="E207" s="6">
        <f>VLOOKUP(D207,Données!$A$4:$B$12,2,0)</f>
        <v>1284</v>
      </c>
      <c r="F207" s="8" t="s">
        <v>57</v>
      </c>
      <c r="G207" s="9">
        <v>4</v>
      </c>
      <c r="H207" s="6">
        <f>VLOOKUP(F207,Données!E:G,3,0)</f>
        <v>7</v>
      </c>
      <c r="I207" s="49">
        <f>IF(G207&lt;&gt;0,G207/H207,"")</f>
        <v>0.5714285714285714</v>
      </c>
      <c r="J207" s="49"/>
      <c r="K207" s="49"/>
      <c r="L207" s="49"/>
      <c r="M207" s="11"/>
    </row>
    <row r="208" spans="1:13">
      <c r="A208" s="137">
        <v>45455</v>
      </c>
      <c r="B208" s="136">
        <f t="shared" si="27"/>
        <v>24</v>
      </c>
      <c r="C208" s="7" t="str">
        <f t="shared" si="28"/>
        <v>June</v>
      </c>
      <c r="D208" s="8" t="s">
        <v>16</v>
      </c>
      <c r="E208" s="6">
        <f>VLOOKUP(D208,Données!$A$4:$B$12,2,0)</f>
        <v>1279</v>
      </c>
      <c r="F208" s="8" t="s">
        <v>57</v>
      </c>
      <c r="G208" s="9">
        <v>36</v>
      </c>
      <c r="H208" s="6">
        <f>VLOOKUP(F208,Données!E:G,3,0)</f>
        <v>7</v>
      </c>
      <c r="I208" s="49">
        <f t="shared" si="35"/>
        <v>5.1428571428571432</v>
      </c>
      <c r="J208" s="49"/>
      <c r="K208" s="49"/>
      <c r="L208" s="49"/>
      <c r="M208" s="11"/>
    </row>
    <row r="209" spans="1:13">
      <c r="A209" s="137">
        <v>45456</v>
      </c>
      <c r="B209" s="136">
        <f t="shared" si="27"/>
        <v>24</v>
      </c>
      <c r="C209" s="7" t="str">
        <f t="shared" si="28"/>
        <v>June</v>
      </c>
      <c r="D209" s="8" t="s">
        <v>16</v>
      </c>
      <c r="E209" s="6">
        <f>VLOOKUP(D209,Données!$A$4:$B$12,2,0)</f>
        <v>1279</v>
      </c>
      <c r="F209" s="8" t="s">
        <v>57</v>
      </c>
      <c r="G209" s="9">
        <v>25</v>
      </c>
      <c r="H209" s="6">
        <f>VLOOKUP(F209,Données!E:G,3,0)</f>
        <v>7</v>
      </c>
      <c r="I209" s="49">
        <f t="shared" si="35"/>
        <v>3.5714285714285716</v>
      </c>
      <c r="J209" s="49"/>
      <c r="K209" s="49"/>
      <c r="L209" s="49"/>
      <c r="M209" s="11"/>
    </row>
    <row r="210" spans="1:13">
      <c r="A210" s="137">
        <v>45457</v>
      </c>
      <c r="B210" s="142">
        <f t="shared" si="27"/>
        <v>24</v>
      </c>
      <c r="C210" s="7" t="str">
        <f t="shared" si="28"/>
        <v>June</v>
      </c>
      <c r="D210" s="8" t="s">
        <v>17</v>
      </c>
      <c r="E210" s="6">
        <f>VLOOKUP(D210,Données!$A$4:$B$12,2,0)</f>
        <v>1284</v>
      </c>
      <c r="F210" s="8" t="s">
        <v>57</v>
      </c>
      <c r="G210" s="9">
        <v>32</v>
      </c>
      <c r="H210" s="6">
        <f>VLOOKUP(F210,Données!E:G,3,0)</f>
        <v>7</v>
      </c>
      <c r="I210" s="49">
        <f t="shared" si="35"/>
        <v>4.5714285714285712</v>
      </c>
      <c r="J210" s="49"/>
      <c r="K210" s="49"/>
      <c r="L210" s="49"/>
      <c r="M210" s="11"/>
    </row>
    <row r="211" spans="1:13">
      <c r="A211" s="139">
        <v>45457</v>
      </c>
      <c r="B211" s="140">
        <f t="shared" si="27"/>
        <v>24</v>
      </c>
      <c r="C211" s="141" t="str">
        <f t="shared" si="28"/>
        <v>June</v>
      </c>
      <c r="D211" s="8" t="s">
        <v>16</v>
      </c>
      <c r="E211" s="6">
        <f>VLOOKUP(D211,Données!$A$4:$B$12,2,0)</f>
        <v>1279</v>
      </c>
      <c r="F211" s="8" t="s">
        <v>57</v>
      </c>
      <c r="G211" s="9">
        <v>13</v>
      </c>
      <c r="H211" s="6">
        <f>VLOOKUP(F211,Données!E:G,3,0)</f>
        <v>7</v>
      </c>
      <c r="I211" s="49">
        <f t="shared" si="35"/>
        <v>1.8571428571428572</v>
      </c>
      <c r="J211" s="49"/>
      <c r="K211" s="49"/>
      <c r="L211" s="49"/>
      <c r="M211" s="11"/>
    </row>
    <row r="212" spans="1:13">
      <c r="A212" s="138">
        <v>45458</v>
      </c>
      <c r="B212" s="143">
        <f t="shared" si="27"/>
        <v>24</v>
      </c>
      <c r="C212" s="7" t="str">
        <f t="shared" si="28"/>
        <v>June</v>
      </c>
      <c r="D212" s="8" t="s">
        <v>16</v>
      </c>
      <c r="E212" s="6">
        <f>VLOOKUP(D212,Données!$A$4:$B$12,2,0)</f>
        <v>1279</v>
      </c>
      <c r="F212" s="8" t="s">
        <v>57</v>
      </c>
      <c r="G212" s="9">
        <v>8</v>
      </c>
      <c r="H212" s="6">
        <f>VLOOKUP(F212,Données!E:G,3,0)</f>
        <v>7</v>
      </c>
      <c r="I212" s="49">
        <f t="shared" si="35"/>
        <v>1.1428571428571428</v>
      </c>
      <c r="J212" s="49"/>
      <c r="K212" s="49"/>
      <c r="L212" s="49"/>
      <c r="M212" s="11"/>
    </row>
    <row r="213" spans="1:13">
      <c r="A213" s="145">
        <v>45458</v>
      </c>
      <c r="B213" s="136">
        <f t="shared" si="27"/>
        <v>24</v>
      </c>
      <c r="C213" s="7" t="str">
        <f t="shared" si="28"/>
        <v>June</v>
      </c>
      <c r="D213" s="8" t="s">
        <v>17</v>
      </c>
      <c r="E213" s="6">
        <f>VLOOKUP(D213,Données!$A$4:$B$12,2,0)</f>
        <v>1284</v>
      </c>
      <c r="F213" s="8" t="s">
        <v>57</v>
      </c>
      <c r="G213" s="9">
        <v>10</v>
      </c>
      <c r="H213" s="6">
        <f>VLOOKUP(F213,Données!E:G,3,0)</f>
        <v>7</v>
      </c>
      <c r="I213" s="49">
        <f t="shared" si="35"/>
        <v>1.4285714285714286</v>
      </c>
      <c r="J213" s="49"/>
      <c r="K213" s="49"/>
      <c r="L213" s="49"/>
      <c r="M213" s="11"/>
    </row>
    <row r="214" spans="1:13">
      <c r="A214" s="145">
        <v>45459</v>
      </c>
      <c r="B214" s="136">
        <f t="shared" ref="B214" si="52">IF(A214&lt;&gt;0,WEEKNUM(A214,21),"")</f>
        <v>24</v>
      </c>
      <c r="C214" s="7" t="str">
        <f t="shared" ref="C214" si="53">IF(A214&lt;&gt;0,TEXT(A214,"mmmm"),"")</f>
        <v>June</v>
      </c>
      <c r="D214" s="8" t="s">
        <v>16</v>
      </c>
      <c r="E214" s="6">
        <f>VLOOKUP(D214,Données!$A$4:$B$12,2,0)</f>
        <v>1279</v>
      </c>
      <c r="F214" s="8" t="s">
        <v>57</v>
      </c>
      <c r="G214" s="9">
        <v>17</v>
      </c>
      <c r="H214" s="6">
        <f>VLOOKUP(F214,Données!E:G,3,0)</f>
        <v>7</v>
      </c>
      <c r="I214" s="49">
        <f t="shared" si="35"/>
        <v>2.4285714285714284</v>
      </c>
      <c r="J214" s="49"/>
      <c r="K214" s="49"/>
      <c r="L214" s="49"/>
      <c r="M214" s="11"/>
    </row>
    <row r="215" spans="1:13">
      <c r="A215" s="145">
        <v>45460</v>
      </c>
      <c r="B215" s="136">
        <f t="shared" ref="B215" si="54">IF(A215&lt;&gt;0,WEEKNUM(A215,21),"")</f>
        <v>25</v>
      </c>
      <c r="C215" s="7" t="str">
        <f t="shared" ref="C215" si="55">IF(A215&lt;&gt;0,TEXT(A215,"mmmm"),"")</f>
        <v>June</v>
      </c>
      <c r="D215" s="8" t="s">
        <v>16</v>
      </c>
      <c r="E215" s="6">
        <f>VLOOKUP(D215,Données!$A$4:$B$12,2,0)</f>
        <v>1279</v>
      </c>
      <c r="F215" s="8" t="s">
        <v>57</v>
      </c>
      <c r="G215" s="9">
        <v>37</v>
      </c>
      <c r="H215" s="6">
        <f>VLOOKUP(F215,Données!E:G,3,0)</f>
        <v>7</v>
      </c>
      <c r="I215" s="49">
        <f t="shared" si="35"/>
        <v>5.2857142857142856</v>
      </c>
      <c r="J215" s="49"/>
      <c r="K215" s="49"/>
      <c r="L215" s="49"/>
      <c r="M215" s="11"/>
    </row>
    <row r="216" spans="1:13">
      <c r="A216" s="138">
        <v>45461</v>
      </c>
      <c r="B216" s="136">
        <f t="shared" si="27"/>
        <v>25</v>
      </c>
      <c r="C216" s="7" t="str">
        <f t="shared" si="28"/>
        <v>June</v>
      </c>
      <c r="D216" s="8" t="s">
        <v>16</v>
      </c>
      <c r="E216" s="6">
        <f>VLOOKUP(D216,Données!$A$4:$B$12,2,0)</f>
        <v>1279</v>
      </c>
      <c r="F216" s="8" t="s">
        <v>57</v>
      </c>
      <c r="G216" s="9">
        <v>44</v>
      </c>
      <c r="H216" s="6">
        <f>VLOOKUP(F216,Données!E:G,3,0)</f>
        <v>7</v>
      </c>
      <c r="I216" s="49">
        <f t="shared" si="35"/>
        <v>6.2857142857142856</v>
      </c>
      <c r="J216" s="49"/>
      <c r="K216" s="49"/>
      <c r="L216" s="49"/>
      <c r="M216" s="11"/>
    </row>
    <row r="217" spans="1:13">
      <c r="A217" s="144">
        <v>45462</v>
      </c>
      <c r="B217" s="136">
        <f t="shared" si="27"/>
        <v>25</v>
      </c>
      <c r="C217" s="7" t="str">
        <f t="shared" si="28"/>
        <v>June</v>
      </c>
      <c r="D217" s="8" t="s">
        <v>16</v>
      </c>
      <c r="E217" s="6">
        <f>VLOOKUP(D217,Données!$A$4:$B$12,2,0)</f>
        <v>1279</v>
      </c>
      <c r="F217" s="8" t="s">
        <v>57</v>
      </c>
      <c r="G217" s="9">
        <v>25</v>
      </c>
      <c r="H217" s="6">
        <f>VLOOKUP(F217,Données!E:G,3,0)</f>
        <v>7</v>
      </c>
      <c r="I217" s="49">
        <f t="shared" si="35"/>
        <v>3.5714285714285716</v>
      </c>
      <c r="J217" s="49"/>
      <c r="K217" s="49"/>
      <c r="L217" s="49"/>
      <c r="M217" s="11"/>
    </row>
    <row r="218" spans="1:13">
      <c r="A218" s="144">
        <v>45463</v>
      </c>
      <c r="B218" s="136">
        <f t="shared" si="27"/>
        <v>25</v>
      </c>
      <c r="C218" s="7" t="str">
        <f t="shared" si="28"/>
        <v>June</v>
      </c>
      <c r="D218" s="8" t="s">
        <v>16</v>
      </c>
      <c r="E218" s="6">
        <f>VLOOKUP(D218,Données!$A$4:$B$12,2,0)</f>
        <v>1279</v>
      </c>
      <c r="F218" s="8" t="s">
        <v>57</v>
      </c>
      <c r="G218" s="9">
        <v>45</v>
      </c>
      <c r="H218" s="6">
        <f>VLOOKUP(F218,Données!E:G,3,0)</f>
        <v>7</v>
      </c>
      <c r="I218" s="49">
        <f t="shared" si="35"/>
        <v>6.4285714285714288</v>
      </c>
      <c r="J218" s="49"/>
      <c r="K218" s="49"/>
      <c r="L218" s="49"/>
      <c r="M218" s="11"/>
    </row>
    <row r="219" spans="1:13">
      <c r="A219" s="144">
        <v>45464</v>
      </c>
      <c r="B219" s="136">
        <f t="shared" si="27"/>
        <v>25</v>
      </c>
      <c r="C219" s="7" t="str">
        <f t="shared" si="28"/>
        <v>June</v>
      </c>
      <c r="D219" s="8" t="s">
        <v>16</v>
      </c>
      <c r="E219" s="6">
        <f>VLOOKUP(D219,Données!$A$4:$B$12,2,0)</f>
        <v>1279</v>
      </c>
      <c r="F219" s="8" t="s">
        <v>57</v>
      </c>
      <c r="G219" s="9">
        <v>14</v>
      </c>
      <c r="H219" s="6">
        <f>VLOOKUP(F219,Données!E:G,3,0)</f>
        <v>7</v>
      </c>
      <c r="I219" s="49">
        <f t="shared" si="35"/>
        <v>2</v>
      </c>
      <c r="J219" s="49"/>
      <c r="K219" s="49"/>
      <c r="L219" s="49"/>
      <c r="M219" s="11"/>
    </row>
    <row r="220" spans="1:13">
      <c r="A220" s="144">
        <v>45464</v>
      </c>
      <c r="B220" s="136">
        <f t="shared" si="27"/>
        <v>25</v>
      </c>
      <c r="C220" s="7" t="str">
        <f t="shared" si="28"/>
        <v>June</v>
      </c>
      <c r="D220" s="8" t="s">
        <v>60</v>
      </c>
      <c r="E220" s="6">
        <f>VLOOKUP(D220,Données!$A$4:$B$12,2,0)</f>
        <v>853</v>
      </c>
      <c r="F220" s="8" t="s">
        <v>57</v>
      </c>
      <c r="G220" s="9">
        <v>26</v>
      </c>
      <c r="H220" s="6">
        <f>VLOOKUP(F220,Données!E:G,3,0)</f>
        <v>7</v>
      </c>
      <c r="I220" s="49">
        <f t="shared" si="35"/>
        <v>3.7142857142857144</v>
      </c>
      <c r="J220" s="49"/>
      <c r="K220" s="49"/>
      <c r="L220" s="49"/>
      <c r="M220" s="11"/>
    </row>
    <row r="221" spans="1:13" s="44" customFormat="1">
      <c r="A221" s="144">
        <v>45465</v>
      </c>
      <c r="B221" s="136">
        <v>22</v>
      </c>
      <c r="C221" s="7" t="s">
        <v>61</v>
      </c>
      <c r="D221" s="43" t="s">
        <v>17</v>
      </c>
      <c r="E221" s="6">
        <f>VLOOKUP(D221,Données!$A$4:$B$12,2,0)</f>
        <v>1284</v>
      </c>
      <c r="F221" s="8" t="s">
        <v>57</v>
      </c>
      <c r="G221" s="9">
        <v>33</v>
      </c>
      <c r="H221" s="6">
        <f>VLOOKUP(F221,Données!E:G,3,0)</f>
        <v>7</v>
      </c>
      <c r="I221" s="49">
        <f t="shared" si="35"/>
        <v>4.7142857142857144</v>
      </c>
      <c r="J221" s="49"/>
      <c r="K221" s="49"/>
      <c r="L221" s="49"/>
      <c r="M221" s="11"/>
    </row>
    <row r="222" spans="1:13">
      <c r="A222" s="144">
        <v>45465</v>
      </c>
      <c r="B222" s="136">
        <f t="shared" ref="B222" si="56">IF(A222&lt;&gt;0,WEEKNUM(A222,21),"")</f>
        <v>25</v>
      </c>
      <c r="C222" s="7" t="str">
        <f t="shared" ref="C222" si="57">IF(A222&lt;&gt;0,TEXT(A222,"mmmm"),"")</f>
        <v>June</v>
      </c>
      <c r="D222" s="43" t="s">
        <v>16</v>
      </c>
      <c r="E222" s="6">
        <f>VLOOKUP(D222,Données!$A$4:$B$12,2,0)</f>
        <v>1279</v>
      </c>
      <c r="F222" s="8" t="s">
        <v>57</v>
      </c>
      <c r="G222" s="9">
        <v>11</v>
      </c>
      <c r="H222" s="6">
        <f>VLOOKUP(F222,Données!E:G,3,0)</f>
        <v>7</v>
      </c>
      <c r="I222" s="49">
        <f t="shared" si="35"/>
        <v>1.5714285714285714</v>
      </c>
      <c r="J222" s="49"/>
      <c r="K222" s="49"/>
      <c r="L222" s="49"/>
      <c r="M222" s="11"/>
    </row>
    <row r="223" spans="1:13">
      <c r="A223" s="144">
        <v>45466</v>
      </c>
      <c r="B223" s="136">
        <f t="shared" ref="B221:B268" si="58">IF(A223&lt;&gt;0,WEEKNUM(A223,21),"")</f>
        <v>25</v>
      </c>
      <c r="C223" s="7" t="str">
        <f t="shared" ref="C221:C268" si="59">IF(A223&lt;&gt;0,TEXT(A223,"mmmm"),"")</f>
        <v>June</v>
      </c>
      <c r="D223" s="43" t="s">
        <v>16</v>
      </c>
      <c r="E223" s="6">
        <f>VLOOKUP(D223,Données!$A$4:$B$12,2,0)</f>
        <v>1279</v>
      </c>
      <c r="F223" s="8" t="s">
        <v>57</v>
      </c>
      <c r="G223" s="9">
        <v>34</v>
      </c>
      <c r="H223" s="6">
        <f>VLOOKUP(F223,Données!E:G,3,0)</f>
        <v>7</v>
      </c>
      <c r="I223" s="49">
        <f t="shared" si="35"/>
        <v>4.8571428571428568</v>
      </c>
      <c r="J223" s="49"/>
      <c r="K223" s="49"/>
      <c r="L223" s="49"/>
      <c r="M223" s="11"/>
    </row>
    <row r="224" spans="1:13">
      <c r="A224" s="147">
        <v>45467</v>
      </c>
      <c r="B224" s="136">
        <f t="shared" si="58"/>
        <v>26</v>
      </c>
      <c r="C224" s="7" t="str">
        <f t="shared" si="59"/>
        <v>June</v>
      </c>
      <c r="D224" s="8" t="s">
        <v>16</v>
      </c>
      <c r="E224" s="6">
        <f>VLOOKUP(D224,Données!$A$4:$B$12,2,0)</f>
        <v>1279</v>
      </c>
      <c r="F224" s="8" t="s">
        <v>57</v>
      </c>
      <c r="G224" s="9">
        <v>63</v>
      </c>
      <c r="H224" s="6">
        <f>VLOOKUP(F224,Données!E:G,3,0)</f>
        <v>7</v>
      </c>
      <c r="I224" s="49">
        <f t="shared" si="35"/>
        <v>9</v>
      </c>
      <c r="J224" s="49"/>
      <c r="K224" s="49"/>
      <c r="L224" s="49"/>
      <c r="M224" s="11"/>
    </row>
    <row r="225" spans="1:13">
      <c r="A225" s="147">
        <v>45468</v>
      </c>
      <c r="B225" s="136">
        <f t="shared" si="58"/>
        <v>26</v>
      </c>
      <c r="C225" s="7" t="str">
        <f t="shared" si="59"/>
        <v>June</v>
      </c>
      <c r="D225" s="8" t="s">
        <v>16</v>
      </c>
      <c r="E225" s="6">
        <f>VLOOKUP(D225,Données!$A$4:$B$12,2,0)</f>
        <v>1279</v>
      </c>
      <c r="F225" s="8" t="s">
        <v>57</v>
      </c>
      <c r="G225" s="9">
        <v>41</v>
      </c>
      <c r="H225" s="6">
        <f>VLOOKUP(F225,Données!E:G,3,0)</f>
        <v>7</v>
      </c>
      <c r="I225" s="49">
        <f t="shared" si="35"/>
        <v>5.8571428571428568</v>
      </c>
      <c r="J225" s="49"/>
      <c r="K225" s="49"/>
      <c r="L225" s="49"/>
      <c r="M225" s="11"/>
    </row>
    <row r="226" spans="1:13">
      <c r="A226" s="147">
        <v>45469</v>
      </c>
      <c r="B226" s="136">
        <f t="shared" si="58"/>
        <v>26</v>
      </c>
      <c r="C226" s="7" t="str">
        <f t="shared" si="59"/>
        <v>June</v>
      </c>
      <c r="D226" s="8" t="s">
        <v>16</v>
      </c>
      <c r="E226" s="6">
        <f>VLOOKUP(D226,Données!$A$4:$B$12,2,0)</f>
        <v>1279</v>
      </c>
      <c r="F226" s="8" t="s">
        <v>57</v>
      </c>
      <c r="G226" s="9">
        <v>69</v>
      </c>
      <c r="H226" s="6">
        <f>VLOOKUP(F226,Données!E:G,3,0)</f>
        <v>7</v>
      </c>
      <c r="I226" s="49">
        <f t="shared" si="35"/>
        <v>9.8571428571428577</v>
      </c>
      <c r="J226" s="49"/>
      <c r="K226" s="49"/>
      <c r="L226" s="49"/>
      <c r="M226" s="11"/>
    </row>
    <row r="227" spans="1:13" s="44" customFormat="1">
      <c r="A227" s="147">
        <v>45470</v>
      </c>
      <c r="B227" s="136">
        <f t="shared" si="58"/>
        <v>26</v>
      </c>
      <c r="C227" s="7" t="str">
        <f t="shared" si="59"/>
        <v>June</v>
      </c>
      <c r="D227" s="8" t="s">
        <v>16</v>
      </c>
      <c r="E227" s="6">
        <f>VLOOKUP(D227,Données!$A$4:$B$12,2,0)</f>
        <v>1279</v>
      </c>
      <c r="F227" s="8" t="s">
        <v>57</v>
      </c>
      <c r="G227" s="9">
        <v>81</v>
      </c>
      <c r="H227" s="6">
        <f>VLOOKUP(F227,Données!E:G,3,0)</f>
        <v>7</v>
      </c>
      <c r="I227" s="49">
        <f t="shared" si="35"/>
        <v>11.571428571428571</v>
      </c>
      <c r="J227" s="49"/>
      <c r="K227" s="49"/>
      <c r="L227" s="49"/>
      <c r="M227" s="11"/>
    </row>
    <row r="228" spans="1:13">
      <c r="A228" s="147">
        <v>45470</v>
      </c>
      <c r="B228" s="136">
        <f t="shared" si="58"/>
        <v>26</v>
      </c>
      <c r="C228" s="7" t="str">
        <f t="shared" si="59"/>
        <v>June</v>
      </c>
      <c r="D228" s="8" t="s">
        <v>62</v>
      </c>
      <c r="E228" s="6">
        <f>VLOOKUP(D228,Données!$A$4:$B$12,2,0)</f>
        <v>1504</v>
      </c>
      <c r="F228" s="8" t="s">
        <v>57</v>
      </c>
      <c r="G228" s="9">
        <v>8</v>
      </c>
      <c r="H228" s="6">
        <f>VLOOKUP(F228,Données!E:G,3,0)</f>
        <v>7</v>
      </c>
      <c r="I228" s="49">
        <f t="shared" si="35"/>
        <v>1.1428571428571428</v>
      </c>
      <c r="J228" s="49"/>
      <c r="K228" s="49"/>
      <c r="L228" s="49"/>
      <c r="M228" s="11"/>
    </row>
    <row r="229" spans="1:13">
      <c r="A229" s="147">
        <v>45471</v>
      </c>
      <c r="B229" s="136">
        <f t="shared" si="58"/>
        <v>26</v>
      </c>
      <c r="C229" s="7" t="str">
        <f t="shared" si="59"/>
        <v>June</v>
      </c>
      <c r="D229" s="8" t="s">
        <v>17</v>
      </c>
      <c r="E229" s="6">
        <f>VLOOKUP(D229,Données!$A$4:$B$12,2,0)</f>
        <v>1284</v>
      </c>
      <c r="F229" s="8" t="s">
        <v>57</v>
      </c>
      <c r="G229" s="9">
        <v>33</v>
      </c>
      <c r="H229" s="6">
        <f>VLOOKUP(F229,Données!E:G,3,0)</f>
        <v>7</v>
      </c>
      <c r="I229" s="49">
        <f t="shared" ref="I229:I280" si="60">IF(G229&lt;&gt;0,G229/H229,"")</f>
        <v>4.7142857142857144</v>
      </c>
      <c r="J229" s="49"/>
      <c r="K229" s="49"/>
      <c r="L229" s="49"/>
      <c r="M229" s="11"/>
    </row>
    <row r="230" spans="1:13">
      <c r="A230" s="147">
        <v>45471</v>
      </c>
      <c r="B230" s="136">
        <f t="shared" ref="B230" si="61">IF(A230&lt;&gt;0,WEEKNUM(A230,21),"")</f>
        <v>26</v>
      </c>
      <c r="C230" s="7" t="str">
        <f t="shared" ref="C230" si="62">IF(A230&lt;&gt;0,TEXT(A230,"mmmm"),"")</f>
        <v>June</v>
      </c>
      <c r="D230" s="8" t="s">
        <v>62</v>
      </c>
      <c r="E230" s="6">
        <f>VLOOKUP(D230,Données!$A$4:$B$12,2,0)</f>
        <v>1504</v>
      </c>
      <c r="F230" s="8" t="s">
        <v>63</v>
      </c>
      <c r="G230" s="9">
        <v>12</v>
      </c>
      <c r="H230" s="6">
        <f>VLOOKUP(F230,Données!E:G,3,0)</f>
        <v>5</v>
      </c>
      <c r="I230" s="49">
        <f t="shared" si="60"/>
        <v>2.4</v>
      </c>
      <c r="J230" s="49"/>
      <c r="K230" s="49"/>
      <c r="L230" s="49"/>
      <c r="M230" s="11"/>
    </row>
    <row r="231" spans="1:13">
      <c r="A231" s="147">
        <v>45472</v>
      </c>
      <c r="B231" s="136">
        <v>23</v>
      </c>
      <c r="C231" s="7" t="str">
        <f t="shared" ref="C231" si="63">IF(A231&lt;&gt;0,TEXT(A231,"mmmm"),"")</f>
        <v>June</v>
      </c>
      <c r="D231" s="8" t="s">
        <v>17</v>
      </c>
      <c r="E231" s="6">
        <f>VLOOKUP(D231,Données!$A$4:$B$12,2,0)</f>
        <v>1284</v>
      </c>
      <c r="F231" s="8" t="s">
        <v>57</v>
      </c>
      <c r="G231" s="9">
        <v>34</v>
      </c>
      <c r="H231" s="6">
        <f>VLOOKUP(F231,Données!E:G,3,0)</f>
        <v>7</v>
      </c>
      <c r="I231" s="49">
        <f t="shared" si="60"/>
        <v>4.8571428571428568</v>
      </c>
      <c r="J231" s="49"/>
      <c r="K231" s="49"/>
      <c r="L231" s="49"/>
      <c r="M231" s="11"/>
    </row>
    <row r="232" spans="1:13">
      <c r="A232" s="147">
        <v>45473</v>
      </c>
      <c r="B232" s="136">
        <f t="shared" si="58"/>
        <v>26</v>
      </c>
      <c r="C232" s="7" t="str">
        <f t="shared" si="59"/>
        <v>June</v>
      </c>
      <c r="D232" s="8" t="s">
        <v>16</v>
      </c>
      <c r="E232" s="6">
        <f>VLOOKUP(D232,Données!$A$4:$B$12,2,0)</f>
        <v>1279</v>
      </c>
      <c r="F232" s="8" t="s">
        <v>57</v>
      </c>
      <c r="G232" s="9">
        <v>52</v>
      </c>
      <c r="H232" s="6">
        <f>VLOOKUP(F232,Données!E:G,3,0)</f>
        <v>7</v>
      </c>
      <c r="I232" s="49">
        <f t="shared" si="60"/>
        <v>7.4285714285714288</v>
      </c>
      <c r="J232" s="49"/>
      <c r="K232" s="49"/>
      <c r="L232" s="49"/>
      <c r="M232" s="11"/>
    </row>
    <row r="233" spans="1:13">
      <c r="A233" s="147">
        <v>45474</v>
      </c>
      <c r="B233" s="136">
        <f t="shared" si="58"/>
        <v>27</v>
      </c>
      <c r="C233" s="7" t="str">
        <f t="shared" si="59"/>
        <v>July</v>
      </c>
      <c r="D233" s="8" t="s">
        <v>16</v>
      </c>
      <c r="E233" s="6">
        <f>VLOOKUP(D233,Données!$A$4:$B$12,2,0)</f>
        <v>1279</v>
      </c>
      <c r="F233" s="8" t="s">
        <v>57</v>
      </c>
      <c r="G233" s="9">
        <v>74</v>
      </c>
      <c r="H233" s="6">
        <f>VLOOKUP(F233,Données!E:G,3,0)</f>
        <v>7</v>
      </c>
      <c r="I233" s="49">
        <f t="shared" si="60"/>
        <v>10.571428571428571</v>
      </c>
      <c r="J233" s="49"/>
      <c r="K233" s="49"/>
      <c r="L233" s="49"/>
      <c r="M233" s="11"/>
    </row>
    <row r="234" spans="1:13">
      <c r="A234" s="147">
        <v>45474</v>
      </c>
      <c r="B234" s="136">
        <f t="shared" si="58"/>
        <v>27</v>
      </c>
      <c r="C234" s="7" t="str">
        <f t="shared" si="59"/>
        <v>July</v>
      </c>
      <c r="D234" s="8" t="s">
        <v>62</v>
      </c>
      <c r="E234" s="6">
        <f>VLOOKUP(D234,Données!$A$4:$B$12,2,0)</f>
        <v>1504</v>
      </c>
      <c r="F234" s="8" t="s">
        <v>63</v>
      </c>
      <c r="G234" s="9">
        <v>27</v>
      </c>
      <c r="H234" s="6">
        <f>VLOOKUP(F234,Données!E:G,3,0)</f>
        <v>5</v>
      </c>
      <c r="I234" s="49">
        <f t="shared" si="60"/>
        <v>5.4</v>
      </c>
      <c r="J234" s="49"/>
      <c r="K234" s="49"/>
      <c r="L234" s="49"/>
      <c r="M234" s="11"/>
    </row>
    <row r="235" spans="1:13">
      <c r="A235" s="147">
        <v>45475</v>
      </c>
      <c r="B235" s="136">
        <f t="shared" si="58"/>
        <v>27</v>
      </c>
      <c r="C235" s="7" t="str">
        <f t="shared" si="59"/>
        <v>July</v>
      </c>
      <c r="D235" s="8" t="s">
        <v>16</v>
      </c>
      <c r="E235" s="6">
        <f>VLOOKUP(D235,Données!$A$4:$B$12,2,0)</f>
        <v>1279</v>
      </c>
      <c r="F235" s="8" t="s">
        <v>57</v>
      </c>
      <c r="G235" s="9">
        <v>61</v>
      </c>
      <c r="H235" s="6">
        <f>VLOOKUP(F235,Données!E:G,3,0)</f>
        <v>7</v>
      </c>
      <c r="I235" s="49">
        <f t="shared" si="60"/>
        <v>8.7142857142857135</v>
      </c>
      <c r="J235" s="49"/>
      <c r="K235" s="49"/>
      <c r="L235" s="49"/>
      <c r="M235" s="11"/>
    </row>
    <row r="236" spans="1:13">
      <c r="A236" s="147">
        <v>45475</v>
      </c>
      <c r="B236" s="136">
        <f t="shared" si="58"/>
        <v>27</v>
      </c>
      <c r="C236" s="7" t="str">
        <f t="shared" si="59"/>
        <v>July</v>
      </c>
      <c r="D236" s="8" t="s">
        <v>62</v>
      </c>
      <c r="E236" s="6">
        <f>VLOOKUP(D236,Données!$A$4:$B$12,2,0)</f>
        <v>1504</v>
      </c>
      <c r="F236" s="8" t="s">
        <v>63</v>
      </c>
      <c r="G236" s="9">
        <v>18</v>
      </c>
      <c r="H236" s="6">
        <f>VLOOKUP(F236,Données!E:G,3,0)</f>
        <v>5</v>
      </c>
      <c r="I236" s="49">
        <f t="shared" si="60"/>
        <v>3.6</v>
      </c>
      <c r="J236" s="49"/>
      <c r="K236" s="49"/>
      <c r="L236" s="49"/>
      <c r="M236" s="11"/>
    </row>
    <row r="237" spans="1:13">
      <c r="A237" s="147">
        <v>45476</v>
      </c>
      <c r="B237" s="136">
        <f t="shared" si="58"/>
        <v>27</v>
      </c>
      <c r="C237" s="7" t="str">
        <f t="shared" si="59"/>
        <v>July</v>
      </c>
      <c r="D237" s="8" t="s">
        <v>16</v>
      </c>
      <c r="E237" s="6">
        <f>VLOOKUP(D237,Données!$A$4:$B$12,2,0)</f>
        <v>1279</v>
      </c>
      <c r="F237" s="8" t="s">
        <v>57</v>
      </c>
      <c r="G237" s="9">
        <v>66</v>
      </c>
      <c r="H237" s="6">
        <f>VLOOKUP(F237,Données!E:G,3,0)</f>
        <v>7</v>
      </c>
      <c r="I237" s="49">
        <f t="shared" si="60"/>
        <v>9.4285714285714288</v>
      </c>
      <c r="J237" s="49"/>
      <c r="K237" s="49"/>
      <c r="L237" s="49"/>
      <c r="M237" s="11"/>
    </row>
    <row r="238" spans="1:13">
      <c r="A238" s="147">
        <v>45476</v>
      </c>
      <c r="B238" s="136">
        <f t="shared" si="58"/>
        <v>27</v>
      </c>
      <c r="C238" s="7" t="str">
        <f t="shared" si="59"/>
        <v>July</v>
      </c>
      <c r="D238" s="8" t="s">
        <v>62</v>
      </c>
      <c r="E238" s="6">
        <f>VLOOKUP(D238,Données!$A$4:$B$12,2,0)</f>
        <v>1504</v>
      </c>
      <c r="F238" s="8" t="s">
        <v>63</v>
      </c>
      <c r="G238" s="9">
        <v>18</v>
      </c>
      <c r="H238" s="6">
        <f>VLOOKUP(F238,Données!E:G,3,0)</f>
        <v>5</v>
      </c>
      <c r="I238" s="49">
        <f t="shared" si="60"/>
        <v>3.6</v>
      </c>
      <c r="J238" s="49"/>
      <c r="K238" s="49"/>
      <c r="L238" s="49"/>
      <c r="M238" s="11"/>
    </row>
    <row r="239" spans="1:13">
      <c r="A239" s="147">
        <v>45477</v>
      </c>
      <c r="B239" s="136">
        <f t="shared" si="58"/>
        <v>27</v>
      </c>
      <c r="C239" s="7" t="str">
        <f t="shared" si="59"/>
        <v>July</v>
      </c>
      <c r="D239" s="8" t="s">
        <v>16</v>
      </c>
      <c r="E239" s="6">
        <f>VLOOKUP(D239,Données!$A$4:$B$12,2,0)</f>
        <v>1279</v>
      </c>
      <c r="F239" s="8" t="s">
        <v>57</v>
      </c>
      <c r="G239" s="9">
        <v>57</v>
      </c>
      <c r="H239" s="6">
        <f>VLOOKUP(F239,Données!E:G,3,0)</f>
        <v>7</v>
      </c>
      <c r="I239" s="49">
        <f t="shared" si="60"/>
        <v>8.1428571428571423</v>
      </c>
      <c r="J239" s="49"/>
      <c r="K239" s="49"/>
      <c r="L239" s="49"/>
      <c r="M239" s="11"/>
    </row>
    <row r="240" spans="1:13">
      <c r="A240" s="147">
        <v>45477</v>
      </c>
      <c r="B240" s="136">
        <f t="shared" si="58"/>
        <v>27</v>
      </c>
      <c r="C240" s="7" t="str">
        <f t="shared" si="59"/>
        <v>July</v>
      </c>
      <c r="D240" s="8" t="s">
        <v>62</v>
      </c>
      <c r="E240" s="6">
        <f>VLOOKUP(D240,Données!$A$4:$B$12,2,0)</f>
        <v>1504</v>
      </c>
      <c r="F240" s="8" t="s">
        <v>63</v>
      </c>
      <c r="G240" s="9">
        <v>29</v>
      </c>
      <c r="H240" s="6">
        <f>VLOOKUP(F240,Données!E:G,3,0)</f>
        <v>5</v>
      </c>
      <c r="I240" s="49">
        <f t="shared" si="60"/>
        <v>5.8</v>
      </c>
      <c r="J240" s="49"/>
      <c r="K240" s="49"/>
      <c r="L240" s="49"/>
      <c r="M240" s="11"/>
    </row>
    <row r="241" spans="1:13" ht="12.75" customHeight="1">
      <c r="A241" s="147">
        <v>45478</v>
      </c>
      <c r="B241" s="136">
        <f t="shared" si="58"/>
        <v>27</v>
      </c>
      <c r="C241" s="7" t="str">
        <f t="shared" si="59"/>
        <v>July</v>
      </c>
      <c r="D241" s="8" t="s">
        <v>62</v>
      </c>
      <c r="E241" s="6">
        <f>VLOOKUP(D241,Données!$A$4:$B$12,2,0)</f>
        <v>1504</v>
      </c>
      <c r="F241" s="8" t="s">
        <v>63</v>
      </c>
      <c r="G241" s="9">
        <v>25</v>
      </c>
      <c r="H241" s="6">
        <f>VLOOKUP(F241,Données!E:G,3,0)</f>
        <v>5</v>
      </c>
      <c r="I241" s="49">
        <f t="shared" si="60"/>
        <v>5</v>
      </c>
      <c r="J241" s="49"/>
      <c r="K241" s="49"/>
      <c r="L241" s="49"/>
      <c r="M241" s="11"/>
    </row>
    <row r="242" spans="1:13" ht="12.75" customHeight="1">
      <c r="A242" s="147">
        <v>45478</v>
      </c>
      <c r="B242" s="136">
        <v>27</v>
      </c>
      <c r="C242" s="7" t="str">
        <f t="shared" ref="C242" si="64">IF(A242&lt;&gt;0,TEXT(A242,"mmmm"),"")</f>
        <v>July</v>
      </c>
      <c r="D242" s="8" t="s">
        <v>16</v>
      </c>
      <c r="E242" s="6">
        <f>VLOOKUP(D242,Données!$A$4:$B$12,2,0)</f>
        <v>1279</v>
      </c>
      <c r="F242" s="8" t="s">
        <v>57</v>
      </c>
      <c r="G242" s="9">
        <v>11</v>
      </c>
      <c r="H242" s="6">
        <f>VLOOKUP(F242,Données!E:G,3,0)</f>
        <v>7</v>
      </c>
      <c r="I242" s="49">
        <f t="shared" si="60"/>
        <v>1.5714285714285714</v>
      </c>
      <c r="J242" s="49"/>
      <c r="K242" s="49"/>
      <c r="L242" s="49"/>
      <c r="M242" s="11"/>
    </row>
    <row r="243" spans="1:13">
      <c r="A243" s="147">
        <v>45479</v>
      </c>
      <c r="B243" s="136">
        <f t="shared" si="58"/>
        <v>27</v>
      </c>
      <c r="C243" s="7" t="str">
        <f t="shared" si="59"/>
        <v>July</v>
      </c>
      <c r="D243" s="8" t="s">
        <v>16</v>
      </c>
      <c r="E243" s="6">
        <f>VLOOKUP(D243,Données!$A$4:$B$12,2,0)</f>
        <v>1279</v>
      </c>
      <c r="F243" s="8" t="s">
        <v>57</v>
      </c>
      <c r="G243" s="9">
        <v>51</v>
      </c>
      <c r="H243" s="6">
        <f>VLOOKUP(F243,Données!E:G,3,0)</f>
        <v>7</v>
      </c>
      <c r="I243" s="49">
        <f t="shared" si="60"/>
        <v>7.2857142857142856</v>
      </c>
      <c r="J243" s="49"/>
      <c r="K243" s="49"/>
      <c r="L243" s="49"/>
      <c r="M243" s="11"/>
    </row>
    <row r="244" spans="1:13" ht="12.75" customHeight="1">
      <c r="A244" s="147">
        <v>45480</v>
      </c>
      <c r="B244" s="136">
        <f t="shared" si="58"/>
        <v>27</v>
      </c>
      <c r="C244" s="7" t="str">
        <f t="shared" si="59"/>
        <v>July</v>
      </c>
      <c r="D244" s="8" t="s">
        <v>16</v>
      </c>
      <c r="E244" s="6">
        <f>VLOOKUP(D244,Données!$A$4:$B$12,2,0)</f>
        <v>1279</v>
      </c>
      <c r="F244" s="8" t="s">
        <v>57</v>
      </c>
      <c r="G244" s="9">
        <v>21</v>
      </c>
      <c r="H244" s="6">
        <f>VLOOKUP(F244,Données!E:G,3,0)</f>
        <v>7</v>
      </c>
      <c r="I244" s="49">
        <f t="shared" si="60"/>
        <v>3</v>
      </c>
      <c r="J244" s="49"/>
      <c r="K244" s="49"/>
      <c r="L244" s="49"/>
      <c r="M244" s="11"/>
    </row>
    <row r="245" spans="1:13" ht="12.75" customHeight="1">
      <c r="A245" s="147" t="s">
        <v>64</v>
      </c>
      <c r="B245" s="136">
        <v>28</v>
      </c>
      <c r="C245" s="7" t="s">
        <v>65</v>
      </c>
      <c r="D245" s="8" t="s">
        <v>16</v>
      </c>
      <c r="E245" s="6">
        <f>VLOOKUP(D245,Données!$A$4:$B$12,2,0)</f>
        <v>1279</v>
      </c>
      <c r="F245" s="8" t="s">
        <v>57</v>
      </c>
      <c r="G245" s="9">
        <v>55</v>
      </c>
      <c r="H245" s="6">
        <f>VLOOKUP(F245,Données!E:G,3,0)</f>
        <v>7</v>
      </c>
      <c r="I245" s="49">
        <f t="shared" si="60"/>
        <v>7.8571428571428568</v>
      </c>
      <c r="J245" s="49"/>
      <c r="K245" s="49"/>
      <c r="L245" s="49"/>
      <c r="M245" s="11"/>
    </row>
    <row r="246" spans="1:13" ht="15" customHeight="1">
      <c r="A246" s="147">
        <v>45482</v>
      </c>
      <c r="B246" s="136">
        <f t="shared" si="58"/>
        <v>28</v>
      </c>
      <c r="C246" s="7" t="str">
        <f t="shared" si="59"/>
        <v>July</v>
      </c>
      <c r="D246" s="8" t="s">
        <v>16</v>
      </c>
      <c r="E246" s="6">
        <f>VLOOKUP(D246,Données!$A$4:$B$12,2,0)</f>
        <v>1279</v>
      </c>
      <c r="F246" s="8" t="s">
        <v>57</v>
      </c>
      <c r="G246" s="9">
        <v>46</v>
      </c>
      <c r="H246" s="6">
        <f>VLOOKUP(F246,Données!E:G,3,0)</f>
        <v>7</v>
      </c>
      <c r="I246" s="49">
        <f t="shared" si="60"/>
        <v>6.5714285714285712</v>
      </c>
      <c r="J246" s="49"/>
      <c r="K246" s="49"/>
      <c r="L246" s="49"/>
      <c r="M246" s="11"/>
    </row>
    <row r="247" spans="1:13" ht="12.75" customHeight="1">
      <c r="A247" s="147">
        <v>45483</v>
      </c>
      <c r="B247" s="136">
        <f t="shared" si="58"/>
        <v>28</v>
      </c>
      <c r="C247" s="7" t="str">
        <f t="shared" si="59"/>
        <v>July</v>
      </c>
      <c r="D247" s="8" t="s">
        <v>16</v>
      </c>
      <c r="E247" s="6">
        <f>VLOOKUP(D247,Données!$A$4:$B$12,2,0)</f>
        <v>1279</v>
      </c>
      <c r="F247" s="8" t="s">
        <v>57</v>
      </c>
      <c r="G247" s="9">
        <v>43</v>
      </c>
      <c r="H247" s="6">
        <f>VLOOKUP(F247,Données!E:G,3,0)</f>
        <v>7</v>
      </c>
      <c r="I247" s="49">
        <f t="shared" si="60"/>
        <v>6.1428571428571432</v>
      </c>
      <c r="J247" s="49"/>
      <c r="K247" s="49"/>
      <c r="L247" s="49"/>
      <c r="M247" s="11"/>
    </row>
    <row r="248" spans="1:13" ht="15" customHeight="1">
      <c r="A248" s="147">
        <v>45484</v>
      </c>
      <c r="B248" s="136">
        <v>28</v>
      </c>
      <c r="C248" s="7" t="str">
        <f t="shared" ref="C248" si="65">IF(A248&lt;&gt;0,TEXT(A248,"mmmm"),"")</f>
        <v>July</v>
      </c>
      <c r="D248" s="8" t="s">
        <v>16</v>
      </c>
      <c r="E248" s="6">
        <f>VLOOKUP(D248,Données!$A$4:$B$12,2,0)</f>
        <v>1279</v>
      </c>
      <c r="F248" s="8" t="s">
        <v>57</v>
      </c>
      <c r="G248" s="9">
        <v>56</v>
      </c>
      <c r="H248" s="6">
        <f>VLOOKUP(F248,Données!E:G,3,0)</f>
        <v>7</v>
      </c>
      <c r="I248" s="49">
        <f t="shared" si="60"/>
        <v>8</v>
      </c>
      <c r="J248" s="49"/>
      <c r="K248" s="49"/>
      <c r="L248" s="49"/>
      <c r="M248" s="11"/>
    </row>
    <row r="249" spans="1:13" ht="12.75" customHeight="1">
      <c r="A249" s="147">
        <v>45482</v>
      </c>
      <c r="B249" s="136">
        <f t="shared" si="58"/>
        <v>28</v>
      </c>
      <c r="C249" s="7" t="str">
        <f t="shared" si="59"/>
        <v>July</v>
      </c>
      <c r="D249" s="8" t="s">
        <v>62</v>
      </c>
      <c r="E249" s="6">
        <f>VLOOKUP(D249,Données!$A$4:$B$12,2,0)</f>
        <v>1504</v>
      </c>
      <c r="F249" s="8" t="s">
        <v>63</v>
      </c>
      <c r="G249" s="9">
        <v>2</v>
      </c>
      <c r="H249" s="6">
        <f>VLOOKUP(F249,Données!E:G,3,0)</f>
        <v>5</v>
      </c>
      <c r="I249" s="49">
        <f t="shared" si="60"/>
        <v>0.4</v>
      </c>
      <c r="J249" s="49"/>
      <c r="K249" s="49"/>
      <c r="L249" s="49"/>
      <c r="M249" s="11"/>
    </row>
    <row r="250" spans="1:13">
      <c r="A250" s="147">
        <v>45483</v>
      </c>
      <c r="B250" s="136">
        <f t="shared" si="58"/>
        <v>28</v>
      </c>
      <c r="C250" s="7" t="str">
        <f t="shared" si="59"/>
        <v>July</v>
      </c>
      <c r="D250" s="8" t="s">
        <v>62</v>
      </c>
      <c r="E250" s="6">
        <f>VLOOKUP(D250,Données!$A$4:$B$12,2,0)</f>
        <v>1504</v>
      </c>
      <c r="F250" s="8" t="s">
        <v>63</v>
      </c>
      <c r="G250" s="9">
        <v>6</v>
      </c>
      <c r="H250" s="6">
        <f>VLOOKUP(F250,Données!E:G,3,0)</f>
        <v>5</v>
      </c>
      <c r="I250" s="49">
        <f t="shared" si="60"/>
        <v>1.2</v>
      </c>
      <c r="J250" s="49"/>
      <c r="K250" s="49"/>
      <c r="L250" s="49"/>
      <c r="M250" s="11"/>
    </row>
    <row r="251" spans="1:13" ht="10.5" customHeight="1">
      <c r="A251" s="147">
        <v>45484</v>
      </c>
      <c r="B251" s="136">
        <f t="shared" si="58"/>
        <v>28</v>
      </c>
      <c r="C251" s="7" t="str">
        <f t="shared" si="59"/>
        <v>July</v>
      </c>
      <c r="D251" s="8" t="s">
        <v>62</v>
      </c>
      <c r="E251" s="6">
        <f>VLOOKUP(D251,Données!$A$4:$B$12,2,0)</f>
        <v>1504</v>
      </c>
      <c r="F251" s="8" t="s">
        <v>63</v>
      </c>
      <c r="G251" s="9">
        <v>18</v>
      </c>
      <c r="H251" s="6">
        <f>VLOOKUP(F251,Données!E:G,3,0)</f>
        <v>5</v>
      </c>
      <c r="I251" s="49">
        <f t="shared" si="60"/>
        <v>3.6</v>
      </c>
      <c r="J251" s="49"/>
      <c r="K251" s="49"/>
      <c r="L251" s="49"/>
      <c r="M251" s="11"/>
    </row>
    <row r="252" spans="1:13" ht="12.75" customHeight="1">
      <c r="A252" s="147">
        <v>45485</v>
      </c>
      <c r="B252" s="136">
        <f t="shared" si="58"/>
        <v>28</v>
      </c>
      <c r="C252" s="7" t="str">
        <f t="shared" si="59"/>
        <v>July</v>
      </c>
      <c r="D252" s="8" t="s">
        <v>62</v>
      </c>
      <c r="E252" s="6">
        <f>VLOOKUP(D252,Données!$A$4:$B$12,2,0)</f>
        <v>1504</v>
      </c>
      <c r="F252" s="8" t="s">
        <v>63</v>
      </c>
      <c r="G252" s="9">
        <v>36</v>
      </c>
      <c r="H252" s="6">
        <f>VLOOKUP(F252,Données!E:G,3,0)</f>
        <v>5</v>
      </c>
      <c r="I252" s="49">
        <f t="shared" si="60"/>
        <v>7.2</v>
      </c>
      <c r="J252" s="49"/>
      <c r="K252" s="49"/>
      <c r="L252" s="49"/>
      <c r="M252" s="11"/>
    </row>
    <row r="253" spans="1:13" ht="12.75" customHeight="1">
      <c r="A253" s="147">
        <v>45486</v>
      </c>
      <c r="B253" s="136">
        <f t="shared" si="58"/>
        <v>28</v>
      </c>
      <c r="C253" s="7" t="str">
        <f t="shared" si="59"/>
        <v>July</v>
      </c>
      <c r="D253" s="8" t="s">
        <v>62</v>
      </c>
      <c r="E253" s="6">
        <f>VLOOKUP(D253,Données!$A$4:$B$12,2,0)</f>
        <v>1504</v>
      </c>
      <c r="F253" s="8" t="s">
        <v>63</v>
      </c>
      <c r="G253" s="9">
        <v>22</v>
      </c>
      <c r="H253" s="6">
        <f>VLOOKUP(F253,Données!E:G,3,0)</f>
        <v>5</v>
      </c>
      <c r="I253" s="49">
        <f t="shared" si="60"/>
        <v>4.4000000000000004</v>
      </c>
      <c r="J253" s="49"/>
      <c r="K253" s="49"/>
      <c r="L253" s="49"/>
      <c r="M253" s="11"/>
    </row>
    <row r="254" spans="1:13" ht="12.75" customHeight="1">
      <c r="A254" s="147">
        <v>45487</v>
      </c>
      <c r="B254" s="136">
        <f t="shared" si="58"/>
        <v>28</v>
      </c>
      <c r="C254" s="7" t="str">
        <f t="shared" si="59"/>
        <v>July</v>
      </c>
      <c r="D254" s="8" t="s">
        <v>16</v>
      </c>
      <c r="E254" s="6">
        <f>VLOOKUP(D254,Données!$A$4:$B$12,2,0)</f>
        <v>1279</v>
      </c>
      <c r="F254" s="8" t="s">
        <v>57</v>
      </c>
      <c r="G254" s="9">
        <v>39</v>
      </c>
      <c r="H254" s="6">
        <f>VLOOKUP(F254,Données!E:G,3,0)</f>
        <v>7</v>
      </c>
      <c r="I254" s="49">
        <f t="shared" si="60"/>
        <v>5.5714285714285712</v>
      </c>
      <c r="J254" s="49"/>
      <c r="K254" s="49"/>
      <c r="L254" s="49"/>
      <c r="M254" s="11"/>
    </row>
    <row r="255" spans="1:13" ht="11.25" customHeight="1">
      <c r="A255" s="147">
        <v>45488</v>
      </c>
      <c r="B255" s="136">
        <f t="shared" si="58"/>
        <v>29</v>
      </c>
      <c r="C255" s="7" t="str">
        <f t="shared" si="59"/>
        <v>July</v>
      </c>
      <c r="D255" s="8" t="s">
        <v>16</v>
      </c>
      <c r="E255" s="6">
        <f>VLOOKUP(D255,Données!$A$4:$B$12,2,0)</f>
        <v>1279</v>
      </c>
      <c r="F255" s="8" t="s">
        <v>57</v>
      </c>
      <c r="G255" s="9">
        <v>45</v>
      </c>
      <c r="H255" s="6">
        <f>VLOOKUP(F255,Données!E:G,3,0)</f>
        <v>7</v>
      </c>
      <c r="I255" s="49">
        <f t="shared" si="60"/>
        <v>6.4285714285714288</v>
      </c>
      <c r="J255" s="49"/>
      <c r="K255" s="49"/>
      <c r="L255" s="49"/>
      <c r="M255" s="11"/>
    </row>
    <row r="256" spans="1:13" ht="11.25" customHeight="1">
      <c r="A256" s="147">
        <v>45489</v>
      </c>
      <c r="B256" s="136">
        <f t="shared" si="58"/>
        <v>29</v>
      </c>
      <c r="C256" s="7" t="str">
        <f t="shared" si="59"/>
        <v>July</v>
      </c>
      <c r="D256" s="8" t="s">
        <v>16</v>
      </c>
      <c r="E256" s="6">
        <f>VLOOKUP(D256,Données!$A$4:$B$12,2,0)</f>
        <v>1279</v>
      </c>
      <c r="F256" s="8" t="s">
        <v>57</v>
      </c>
      <c r="G256" s="9">
        <v>32</v>
      </c>
      <c r="H256" s="6">
        <f>VLOOKUP(F256,Données!E:G,3,0)</f>
        <v>7</v>
      </c>
      <c r="I256" s="49">
        <f t="shared" si="60"/>
        <v>4.5714285714285712</v>
      </c>
      <c r="J256" s="49"/>
      <c r="K256" s="49"/>
      <c r="L256" s="49"/>
      <c r="M256" s="11"/>
    </row>
    <row r="257" spans="1:13" ht="15" customHeight="1">
      <c r="A257" s="147">
        <v>45489</v>
      </c>
      <c r="B257" s="136">
        <f t="shared" si="58"/>
        <v>29</v>
      </c>
      <c r="C257" s="7" t="str">
        <f t="shared" si="59"/>
        <v>July</v>
      </c>
      <c r="D257" s="8" t="s">
        <v>62</v>
      </c>
      <c r="E257" s="6">
        <f>VLOOKUP(D257,Données!$A$4:$B$12,2,0)</f>
        <v>1504</v>
      </c>
      <c r="F257" s="8" t="s">
        <v>63</v>
      </c>
      <c r="G257" s="9">
        <v>11</v>
      </c>
      <c r="H257" s="6">
        <f>VLOOKUP(F257,Données!E:G,3,0)</f>
        <v>5</v>
      </c>
      <c r="I257" s="49">
        <f t="shared" si="60"/>
        <v>2.2000000000000002</v>
      </c>
      <c r="J257" s="49"/>
      <c r="K257" s="49"/>
      <c r="L257" s="49"/>
      <c r="M257" s="11"/>
    </row>
    <row r="258" spans="1:13" ht="15" customHeight="1">
      <c r="A258" s="147">
        <v>45490</v>
      </c>
      <c r="B258" s="136">
        <f t="shared" ref="B258" si="66">IF(A258&lt;&gt;0,WEEKNUM(A258,21),"")</f>
        <v>29</v>
      </c>
      <c r="C258" s="7" t="str">
        <f t="shared" ref="C258" si="67">IF(A258&lt;&gt;0,TEXT(A258,"mmmm"),"")</f>
        <v>July</v>
      </c>
      <c r="D258" s="8" t="s">
        <v>16</v>
      </c>
      <c r="E258" s="6">
        <f>VLOOKUP(D258,Données!$A$4:$B$12,2,0)</f>
        <v>1279</v>
      </c>
      <c r="F258" s="8" t="s">
        <v>57</v>
      </c>
      <c r="G258" s="9">
        <v>44</v>
      </c>
      <c r="H258" s="6">
        <f>VLOOKUP(F258,Données!E:G,3,0)</f>
        <v>7</v>
      </c>
      <c r="I258" s="49">
        <f t="shared" si="60"/>
        <v>6.2857142857142856</v>
      </c>
      <c r="J258" s="49"/>
      <c r="K258" s="49"/>
      <c r="L258" s="49"/>
      <c r="M258" s="11"/>
    </row>
    <row r="259" spans="1:13" ht="17.25" customHeight="1">
      <c r="A259" s="147">
        <v>45490</v>
      </c>
      <c r="B259" s="136">
        <f>IF(A259&lt;&gt;0,WEEKNUM(A259,21),"")</f>
        <v>29</v>
      </c>
      <c r="C259" s="7" t="str">
        <f>IF(A259&lt;&gt;0,TEXT(A259,"mmmm"),"")</f>
        <v>July</v>
      </c>
      <c r="D259" s="8" t="s">
        <v>62</v>
      </c>
      <c r="E259" s="6">
        <f>VLOOKUP(D259,Données!$A$4:$B$12,2,0)</f>
        <v>1504</v>
      </c>
      <c r="F259" s="8" t="s">
        <v>63</v>
      </c>
      <c r="G259" s="9">
        <v>12</v>
      </c>
      <c r="H259" s="6">
        <f>VLOOKUP(F259,Données!E:G,3,0)</f>
        <v>5</v>
      </c>
      <c r="I259" s="49">
        <f t="shared" si="60"/>
        <v>2.4</v>
      </c>
      <c r="J259" s="49"/>
      <c r="K259" s="49"/>
      <c r="L259" s="49"/>
      <c r="M259" s="11"/>
    </row>
    <row r="260" spans="1:13" ht="18.75" customHeight="1">
      <c r="A260" s="147">
        <v>45491</v>
      </c>
      <c r="B260" s="136">
        <f t="shared" si="58"/>
        <v>29</v>
      </c>
      <c r="C260" s="7" t="str">
        <f t="shared" si="59"/>
        <v>July</v>
      </c>
      <c r="D260" s="8" t="s">
        <v>16</v>
      </c>
      <c r="E260" s="6">
        <f>VLOOKUP(D260,Données!$A$4:$B$12,2,0)</f>
        <v>1279</v>
      </c>
      <c r="F260" s="8" t="s">
        <v>57</v>
      </c>
      <c r="G260" s="9">
        <v>43</v>
      </c>
      <c r="H260" s="6">
        <f>VLOOKUP(F260,Données!E:G,3,0)</f>
        <v>7</v>
      </c>
      <c r="I260" s="49">
        <f t="shared" si="60"/>
        <v>6.1428571428571432</v>
      </c>
      <c r="J260" s="49"/>
      <c r="K260" s="49"/>
      <c r="L260" s="49"/>
      <c r="M260" s="11"/>
    </row>
    <row r="261" spans="1:13" ht="20.25" customHeight="1">
      <c r="A261" s="147">
        <v>45491</v>
      </c>
      <c r="B261" s="136">
        <f t="shared" si="58"/>
        <v>29</v>
      </c>
      <c r="C261" s="7" t="str">
        <f t="shared" si="59"/>
        <v>July</v>
      </c>
      <c r="D261" s="8" t="s">
        <v>62</v>
      </c>
      <c r="E261" s="6">
        <f>VLOOKUP(D261,Données!$A$4:$B$12,2,0)</f>
        <v>1504</v>
      </c>
      <c r="F261" s="8" t="s">
        <v>63</v>
      </c>
      <c r="G261" s="9">
        <v>19</v>
      </c>
      <c r="H261" s="6">
        <f>VLOOKUP(F261,Données!E:G,3,0)</f>
        <v>5</v>
      </c>
      <c r="I261" s="49">
        <f t="shared" si="60"/>
        <v>3.8</v>
      </c>
      <c r="J261" s="49"/>
      <c r="K261" s="49"/>
      <c r="L261" s="49"/>
      <c r="M261" s="11"/>
    </row>
    <row r="262" spans="1:13" ht="20.25" customHeight="1">
      <c r="A262" s="147">
        <v>45492</v>
      </c>
      <c r="B262" s="136">
        <f t="shared" si="58"/>
        <v>29</v>
      </c>
      <c r="C262" s="7" t="str">
        <f t="shared" si="59"/>
        <v>July</v>
      </c>
      <c r="D262" s="8" t="s">
        <v>62</v>
      </c>
      <c r="E262" s="6">
        <f>VLOOKUP(D262,Données!$A$4:$B$12,2,0)</f>
        <v>1504</v>
      </c>
      <c r="F262" s="8" t="s">
        <v>63</v>
      </c>
      <c r="G262" s="9">
        <v>39</v>
      </c>
      <c r="H262" s="6">
        <f>VLOOKUP(F262,Données!E:G,3,0)</f>
        <v>5</v>
      </c>
      <c r="I262" s="49">
        <f t="shared" si="60"/>
        <v>7.8</v>
      </c>
      <c r="J262" s="49"/>
      <c r="K262" s="49"/>
      <c r="L262" s="49"/>
      <c r="M262" s="11"/>
    </row>
    <row r="263" spans="1:13" ht="16.5" customHeight="1">
      <c r="A263" s="147">
        <v>45493</v>
      </c>
      <c r="B263" s="136">
        <f t="shared" si="58"/>
        <v>29</v>
      </c>
      <c r="C263" s="7" t="str">
        <f t="shared" si="59"/>
        <v>July</v>
      </c>
      <c r="D263" s="8" t="s">
        <v>62</v>
      </c>
      <c r="E263" s="6">
        <f>VLOOKUP(D263,Données!$A$4:$B$12,2,0)</f>
        <v>1504</v>
      </c>
      <c r="F263" s="8" t="s">
        <v>63</v>
      </c>
      <c r="G263" s="9">
        <v>28</v>
      </c>
      <c r="H263" s="6">
        <f>VLOOKUP(F263,Données!E:G,3,0)</f>
        <v>5</v>
      </c>
      <c r="I263" s="49">
        <f t="shared" si="60"/>
        <v>5.6</v>
      </c>
      <c r="J263" s="49"/>
      <c r="K263" s="49"/>
      <c r="L263" s="49"/>
      <c r="M263" s="11"/>
    </row>
    <row r="264" spans="1:13" ht="15.75" customHeight="1">
      <c r="A264" s="147">
        <v>45494</v>
      </c>
      <c r="B264" s="136">
        <f t="shared" si="58"/>
        <v>29</v>
      </c>
      <c r="C264" s="7" t="str">
        <f t="shared" si="59"/>
        <v>July</v>
      </c>
      <c r="D264" s="8" t="s">
        <v>16</v>
      </c>
      <c r="E264" s="6">
        <f>VLOOKUP(D264,Données!$A$4:$B$12,2,0)</f>
        <v>1279</v>
      </c>
      <c r="F264" s="8" t="s">
        <v>57</v>
      </c>
      <c r="G264" s="9">
        <v>30</v>
      </c>
      <c r="H264" s="6">
        <f>VLOOKUP(F264,Données!E:G,3,0)</f>
        <v>7</v>
      </c>
      <c r="I264" s="49">
        <f t="shared" si="60"/>
        <v>4.2857142857142856</v>
      </c>
      <c r="J264" s="49"/>
      <c r="K264" s="49"/>
      <c r="L264" s="49"/>
      <c r="M264" s="11"/>
    </row>
    <row r="265" spans="1:13" ht="16.5" customHeight="1">
      <c r="A265" s="147">
        <v>45495</v>
      </c>
      <c r="B265" s="136">
        <f t="shared" si="58"/>
        <v>30</v>
      </c>
      <c r="C265" s="7" t="str">
        <f t="shared" si="59"/>
        <v>July</v>
      </c>
      <c r="D265" s="8" t="s">
        <v>16</v>
      </c>
      <c r="E265" s="6">
        <f>VLOOKUP(D265,Données!$A$4:$B$12,2,0)</f>
        <v>1279</v>
      </c>
      <c r="F265" s="8" t="s">
        <v>57</v>
      </c>
      <c r="G265" s="9">
        <v>46</v>
      </c>
      <c r="H265" s="6">
        <f>VLOOKUP(F265,Données!E:G,3,0)</f>
        <v>7</v>
      </c>
      <c r="I265" s="49">
        <f t="shared" si="60"/>
        <v>6.5714285714285712</v>
      </c>
      <c r="J265" s="49"/>
      <c r="K265" s="49"/>
      <c r="L265" s="49"/>
      <c r="M265" s="11"/>
    </row>
    <row r="266" spans="1:13" ht="13.5" customHeight="1">
      <c r="A266" s="147">
        <v>45496</v>
      </c>
      <c r="B266" s="136">
        <f t="shared" si="58"/>
        <v>30</v>
      </c>
      <c r="C266" s="7" t="str">
        <f t="shared" si="59"/>
        <v>July</v>
      </c>
      <c r="D266" s="8" t="s">
        <v>16</v>
      </c>
      <c r="E266" s="6">
        <f>VLOOKUP(D266,Données!$A$4:$B$12,2,0)</f>
        <v>1279</v>
      </c>
      <c r="F266" s="8" t="s">
        <v>57</v>
      </c>
      <c r="G266" s="9">
        <v>46</v>
      </c>
      <c r="H266" s="6">
        <f>VLOOKUP(F266,Données!E:G,3,0)</f>
        <v>7</v>
      </c>
      <c r="I266" s="49">
        <f t="shared" si="60"/>
        <v>6.5714285714285712</v>
      </c>
      <c r="J266" s="49"/>
      <c r="K266" s="49"/>
      <c r="L266" s="49"/>
      <c r="M266" s="11"/>
    </row>
    <row r="267" spans="1:13" ht="15" customHeight="1">
      <c r="A267" s="147">
        <v>45496</v>
      </c>
      <c r="B267" s="136">
        <f t="shared" si="58"/>
        <v>30</v>
      </c>
      <c r="C267" s="7" t="str">
        <f t="shared" si="59"/>
        <v>July</v>
      </c>
      <c r="D267" s="8" t="s">
        <v>62</v>
      </c>
      <c r="E267" s="6">
        <f>VLOOKUP(D267,Données!$A$4:$B$12,2,0)</f>
        <v>1504</v>
      </c>
      <c r="F267" s="8" t="s">
        <v>63</v>
      </c>
      <c r="G267" s="9">
        <v>17</v>
      </c>
      <c r="H267" s="6">
        <f>VLOOKUP(F267,Données!E:G,3,0)</f>
        <v>5</v>
      </c>
      <c r="I267" s="49">
        <f t="shared" si="60"/>
        <v>3.4</v>
      </c>
      <c r="J267" s="49"/>
      <c r="K267" s="49"/>
      <c r="L267" s="49"/>
      <c r="M267" s="11"/>
    </row>
    <row r="268" spans="1:13" ht="15" customHeight="1">
      <c r="A268" s="147">
        <v>45497</v>
      </c>
      <c r="B268" s="136">
        <f t="shared" si="58"/>
        <v>30</v>
      </c>
      <c r="C268" s="7" t="str">
        <f t="shared" si="59"/>
        <v>July</v>
      </c>
      <c r="D268" s="8" t="s">
        <v>16</v>
      </c>
      <c r="E268" s="6">
        <f>VLOOKUP(D268,Données!$A$4:$B$12,2,0)</f>
        <v>1279</v>
      </c>
      <c r="F268" s="8" t="s">
        <v>57</v>
      </c>
      <c r="G268" s="9">
        <v>32</v>
      </c>
      <c r="H268" s="6">
        <f>VLOOKUP(F268,Données!E:G,3,0)</f>
        <v>7</v>
      </c>
      <c r="I268" s="49">
        <f t="shared" si="60"/>
        <v>4.5714285714285712</v>
      </c>
      <c r="J268" s="49"/>
      <c r="K268" s="49"/>
      <c r="L268" s="49"/>
      <c r="M268" s="11"/>
    </row>
    <row r="269" spans="1:13" ht="15" customHeight="1">
      <c r="A269" s="147">
        <v>45497</v>
      </c>
      <c r="B269" s="136">
        <f t="shared" ref="B269:B270" si="68">IF(A269&lt;&gt;0,WEEKNUM(A269,21),"")</f>
        <v>30</v>
      </c>
      <c r="C269" s="7" t="str">
        <f t="shared" ref="C269:C270" si="69">IF(A269&lt;&gt;0,TEXT(A269,"mmmm"),"")</f>
        <v>July</v>
      </c>
      <c r="D269" s="8" t="s">
        <v>62</v>
      </c>
      <c r="E269" s="6">
        <f>VLOOKUP(D269,Données!$A$4:$B$12,2,0)</f>
        <v>1504</v>
      </c>
      <c r="F269" s="8" t="s">
        <v>63</v>
      </c>
      <c r="G269" s="9">
        <v>25</v>
      </c>
      <c r="H269" s="6">
        <f>VLOOKUP(F269,Données!E:G,3,0)</f>
        <v>5</v>
      </c>
      <c r="I269" s="49">
        <f t="shared" si="60"/>
        <v>5</v>
      </c>
      <c r="J269" s="49"/>
      <c r="K269" s="49"/>
      <c r="L269" s="49"/>
      <c r="M269" s="11"/>
    </row>
    <row r="270" spans="1:13" ht="15" customHeight="1">
      <c r="A270" s="147">
        <v>45498</v>
      </c>
      <c r="B270" s="136">
        <f t="shared" si="68"/>
        <v>30</v>
      </c>
      <c r="C270" s="7" t="str">
        <f t="shared" si="69"/>
        <v>July</v>
      </c>
      <c r="D270" s="8" t="s">
        <v>16</v>
      </c>
      <c r="E270" s="6">
        <f>VLOOKUP(D270,Données!$A$4:$B$12,2,0)</f>
        <v>1279</v>
      </c>
      <c r="F270" s="8" t="s">
        <v>57</v>
      </c>
      <c r="G270" s="9">
        <v>34</v>
      </c>
      <c r="H270" s="6">
        <f>VLOOKUP(F270,Données!E:G,3,0)</f>
        <v>7</v>
      </c>
      <c r="I270" s="49">
        <f t="shared" si="60"/>
        <v>4.8571428571428568</v>
      </c>
      <c r="J270" s="49"/>
      <c r="K270" s="49"/>
      <c r="L270" s="49"/>
      <c r="M270" s="11"/>
    </row>
    <row r="271" spans="1:13" ht="11.25" customHeight="1">
      <c r="A271" s="147">
        <v>45498</v>
      </c>
      <c r="B271" s="136">
        <f t="shared" ref="B271:B273" si="70">IF(A271&lt;&gt;0,WEEKNUM(A271,21),"")</f>
        <v>30</v>
      </c>
      <c r="C271" s="7" t="str">
        <f t="shared" ref="C271:C273" si="71">IF(A271&lt;&gt;0,TEXT(A271,"mmmm"),"")</f>
        <v>July</v>
      </c>
      <c r="D271" s="8" t="s">
        <v>62</v>
      </c>
      <c r="E271" s="6">
        <f>VLOOKUP(D271,Données!$A$4:$B$12,2,0)</f>
        <v>1504</v>
      </c>
      <c r="F271" s="8" t="s">
        <v>63</v>
      </c>
      <c r="G271" s="9">
        <v>15</v>
      </c>
      <c r="H271" s="6">
        <f>VLOOKUP(F271,Données!E:G,3,0)</f>
        <v>5</v>
      </c>
      <c r="I271" s="49">
        <f t="shared" si="60"/>
        <v>3</v>
      </c>
      <c r="J271" s="49"/>
      <c r="K271" s="49"/>
      <c r="L271" s="49"/>
      <c r="M271" s="11"/>
    </row>
    <row r="272" spans="1:13" ht="12" customHeight="1">
      <c r="A272" s="147">
        <v>45499</v>
      </c>
      <c r="B272" s="136">
        <f t="shared" si="70"/>
        <v>30</v>
      </c>
      <c r="C272" s="7" t="str">
        <f t="shared" si="71"/>
        <v>July</v>
      </c>
      <c r="D272" s="8" t="s">
        <v>16</v>
      </c>
      <c r="E272" s="6">
        <f>VLOOKUP(D272,Données!$A$4:$B$12,2,0)</f>
        <v>1279</v>
      </c>
      <c r="F272" s="8" t="s">
        <v>57</v>
      </c>
      <c r="G272" s="9">
        <v>3</v>
      </c>
      <c r="H272" s="6">
        <f>VLOOKUP(F272,Données!E:G,3,0)</f>
        <v>7</v>
      </c>
      <c r="I272" s="49">
        <f t="shared" si="60"/>
        <v>0.42857142857142855</v>
      </c>
      <c r="J272" s="49"/>
      <c r="K272" s="49"/>
      <c r="L272" s="49"/>
      <c r="M272" s="11"/>
    </row>
    <row r="273" spans="1:13" ht="12.75" customHeight="1">
      <c r="A273" s="147">
        <v>45499</v>
      </c>
      <c r="B273" s="136">
        <f t="shared" si="70"/>
        <v>30</v>
      </c>
      <c r="C273" s="7" t="str">
        <f t="shared" si="71"/>
        <v>July</v>
      </c>
      <c r="D273" s="8" t="s">
        <v>62</v>
      </c>
      <c r="E273" s="6">
        <f>VLOOKUP(D273,Données!$A$4:$B$12,2,0)</f>
        <v>1504</v>
      </c>
      <c r="F273" s="8" t="s">
        <v>63</v>
      </c>
      <c r="G273" s="9">
        <v>23</v>
      </c>
      <c r="H273" s="6">
        <f>VLOOKUP(F273,Données!E:G,3,0)</f>
        <v>5</v>
      </c>
      <c r="I273" s="49">
        <f t="shared" si="60"/>
        <v>4.5999999999999996</v>
      </c>
      <c r="J273" s="49"/>
      <c r="K273" s="49"/>
      <c r="L273" s="49"/>
      <c r="M273" s="11"/>
    </row>
    <row r="274" spans="1:13" ht="12" customHeight="1">
      <c r="A274" s="147">
        <v>45500</v>
      </c>
      <c r="B274" s="136">
        <f t="shared" ref="B274:B282" si="72">IF(A274&lt;&gt;0,WEEKNUM(A274,21),"")</f>
        <v>30</v>
      </c>
      <c r="C274" s="7" t="str">
        <f t="shared" ref="C274:C282" si="73">IF(A274&lt;&gt;0,TEXT(A274,"mmmm"),"")</f>
        <v>July</v>
      </c>
      <c r="D274" s="8" t="s">
        <v>16</v>
      </c>
      <c r="E274" s="6">
        <f>VLOOKUP(D274,Données!$A$4:$B$12,2,0)</f>
        <v>1279</v>
      </c>
      <c r="F274" s="8" t="s">
        <v>57</v>
      </c>
      <c r="G274" s="9">
        <v>7</v>
      </c>
      <c r="H274" s="6">
        <f>VLOOKUP(F274,Données!E:G,3,0)</f>
        <v>7</v>
      </c>
      <c r="I274" s="49">
        <f t="shared" si="60"/>
        <v>1</v>
      </c>
      <c r="J274" s="49"/>
      <c r="K274" s="49"/>
      <c r="L274" s="49"/>
      <c r="M274" s="11"/>
    </row>
    <row r="275" spans="1:13" ht="12" customHeight="1">
      <c r="A275" s="147">
        <v>45500</v>
      </c>
      <c r="B275" s="136">
        <f t="shared" si="72"/>
        <v>30</v>
      </c>
      <c r="C275" s="7" t="str">
        <f t="shared" si="73"/>
        <v>July</v>
      </c>
      <c r="D275" s="8" t="s">
        <v>62</v>
      </c>
      <c r="E275" s="6">
        <f>VLOOKUP(D275,Données!$A$4:$B$12,2,0)</f>
        <v>1504</v>
      </c>
      <c r="F275" s="8" t="s">
        <v>63</v>
      </c>
      <c r="G275" s="9">
        <v>33</v>
      </c>
      <c r="H275" s="6">
        <f>VLOOKUP(F275,Données!E:G,3,0)</f>
        <v>5</v>
      </c>
      <c r="I275" s="49">
        <f t="shared" si="60"/>
        <v>6.6</v>
      </c>
      <c r="J275" s="49"/>
      <c r="K275" s="49"/>
      <c r="L275" s="49"/>
      <c r="M275" s="11"/>
    </row>
    <row r="276" spans="1:13" ht="12" customHeight="1">
      <c r="A276" s="147">
        <v>45501</v>
      </c>
      <c r="B276" s="136">
        <f t="shared" ref="B276:B277" si="74">IF(A276&lt;&gt;0,WEEKNUM(A276,21),"")</f>
        <v>30</v>
      </c>
      <c r="C276" s="7" t="str">
        <f t="shared" ref="C276:C277" si="75">IF(A276&lt;&gt;0,TEXT(A276,"mmmm"),"")</f>
        <v>July</v>
      </c>
      <c r="D276" s="8" t="s">
        <v>16</v>
      </c>
      <c r="E276" s="6">
        <f>VLOOKUP(D276,Données!$A$4:$B$12,2,0)</f>
        <v>1279</v>
      </c>
      <c r="F276" s="8" t="s">
        <v>57</v>
      </c>
      <c r="G276" s="9">
        <v>11</v>
      </c>
      <c r="H276" s="6">
        <f>VLOOKUP(F276,Données!E:G,3,0)</f>
        <v>7</v>
      </c>
      <c r="I276" s="49">
        <f t="shared" si="60"/>
        <v>1.5714285714285714</v>
      </c>
      <c r="J276" s="49"/>
      <c r="K276" s="49"/>
      <c r="L276" s="49"/>
      <c r="M276" s="11"/>
    </row>
    <row r="277" spans="1:13" ht="12" customHeight="1">
      <c r="A277" s="147">
        <v>45502</v>
      </c>
      <c r="B277" s="136">
        <f t="shared" si="74"/>
        <v>31</v>
      </c>
      <c r="C277" s="7" t="str">
        <f t="shared" si="75"/>
        <v>July</v>
      </c>
      <c r="D277" s="8" t="s">
        <v>16</v>
      </c>
      <c r="E277" s="6">
        <f>VLOOKUP(D277,Données!$A$4:$B$12,2,0)</f>
        <v>1279</v>
      </c>
      <c r="F277" s="8" t="s">
        <v>57</v>
      </c>
      <c r="G277" s="9">
        <v>66</v>
      </c>
      <c r="H277" s="6">
        <f>VLOOKUP(F277,Données!E:G,3,0)</f>
        <v>7</v>
      </c>
      <c r="I277" s="49">
        <f t="shared" si="60"/>
        <v>9.4285714285714288</v>
      </c>
      <c r="J277" s="49"/>
      <c r="K277" s="49"/>
      <c r="L277" s="49"/>
      <c r="M277" s="11"/>
    </row>
    <row r="278" spans="1:13" ht="12.75" customHeight="1">
      <c r="A278" s="147">
        <v>45503</v>
      </c>
      <c r="B278" s="136">
        <f t="shared" si="72"/>
        <v>31</v>
      </c>
      <c r="C278" s="7" t="str">
        <f t="shared" si="73"/>
        <v>July</v>
      </c>
      <c r="D278" s="8" t="s">
        <v>16</v>
      </c>
      <c r="E278" s="6">
        <f>VLOOKUP(D278,Données!$A$4:$B$12,2,0)</f>
        <v>1279</v>
      </c>
      <c r="F278" s="8" t="s">
        <v>57</v>
      </c>
      <c r="G278" s="9">
        <v>40</v>
      </c>
      <c r="H278" s="6">
        <f>VLOOKUP(F278,Données!E:G,3,0)</f>
        <v>7</v>
      </c>
      <c r="I278" s="49">
        <f t="shared" si="60"/>
        <v>5.7142857142857144</v>
      </c>
      <c r="J278" s="49"/>
      <c r="K278" s="49"/>
      <c r="L278" s="49"/>
      <c r="M278" s="11"/>
    </row>
    <row r="279" spans="1:13" ht="12" customHeight="1">
      <c r="A279" s="147">
        <v>45503</v>
      </c>
      <c r="B279" s="136">
        <f t="shared" ref="B279" si="76">IF(A279&lt;&gt;0,WEEKNUM(A279,21),"")</f>
        <v>31</v>
      </c>
      <c r="C279" s="7" t="str">
        <f t="shared" ref="C279" si="77">IF(A279&lt;&gt;0,TEXT(A279,"mmmm"),"")</f>
        <v>July</v>
      </c>
      <c r="D279" s="8" t="s">
        <v>62</v>
      </c>
      <c r="E279" s="6">
        <f>VLOOKUP(D279,Données!$A$4:$B$12,2,0)</f>
        <v>1504</v>
      </c>
      <c r="F279" s="8" t="s">
        <v>63</v>
      </c>
      <c r="G279" s="9">
        <v>31</v>
      </c>
      <c r="H279" s="6">
        <f>VLOOKUP(F279,Données!E:G,3,0)</f>
        <v>5</v>
      </c>
      <c r="I279" s="49">
        <f t="shared" si="60"/>
        <v>6.2</v>
      </c>
      <c r="J279" s="49"/>
      <c r="K279" s="49"/>
      <c r="L279" s="49"/>
      <c r="M279" s="11"/>
    </row>
    <row r="280" spans="1:13" ht="12" customHeight="1">
      <c r="A280" s="147">
        <v>45504</v>
      </c>
      <c r="B280" s="136">
        <f>IF(A280&lt;&gt;0,WEEKNUM(A280,21),"")</f>
        <v>31</v>
      </c>
      <c r="C280" s="7" t="str">
        <f>IF(A280&lt;&gt;0,TEXT(A280,"mmmm"),"")</f>
        <v>July</v>
      </c>
      <c r="D280" s="8" t="s">
        <v>16</v>
      </c>
      <c r="E280" s="6">
        <f>VLOOKUP(D280,Données!$A$4:$B$12,2,0)</f>
        <v>1279</v>
      </c>
      <c r="F280" s="8" t="s">
        <v>57</v>
      </c>
      <c r="G280" s="9">
        <v>51</v>
      </c>
      <c r="H280" s="6">
        <f>VLOOKUP(F280,Données!E:G,3,0)</f>
        <v>7</v>
      </c>
      <c r="I280" s="49">
        <f t="shared" si="60"/>
        <v>7.2857142857142856</v>
      </c>
      <c r="J280" s="49"/>
      <c r="K280" s="49"/>
      <c r="L280" s="49"/>
      <c r="M280" s="11"/>
    </row>
    <row r="281" spans="1:13" ht="11.25" customHeight="1">
      <c r="A281" s="147">
        <v>45504</v>
      </c>
      <c r="B281" s="136">
        <f t="shared" ref="B281" si="78">IF(A281&lt;&gt;0,WEEKNUM(A281,21),"")</f>
        <v>31</v>
      </c>
      <c r="C281" s="7" t="str">
        <f t="shared" ref="C281" si="79">IF(A281&lt;&gt;0,TEXT(A281,"mmmm"),"")</f>
        <v>July</v>
      </c>
      <c r="D281" s="8" t="s">
        <v>62</v>
      </c>
      <c r="E281" s="6">
        <f>VLOOKUP(D281,Données!$A$4:$B$12,2,0)</f>
        <v>1504</v>
      </c>
      <c r="F281" s="8" t="s">
        <v>63</v>
      </c>
      <c r="G281" s="9">
        <v>13</v>
      </c>
      <c r="H281" s="6">
        <f>VLOOKUP(F281,Données!E:G,3,0)</f>
        <v>5</v>
      </c>
      <c r="I281" s="49">
        <f t="shared" ref="I279:I281" si="80">IF(G281&lt;&gt;0,G281/H281,"")</f>
        <v>2.6</v>
      </c>
      <c r="J281" s="49"/>
      <c r="K281" s="49"/>
      <c r="L281" s="49"/>
      <c r="M281" s="11"/>
    </row>
    <row r="282" spans="1:13" ht="9.75" customHeight="1">
      <c r="A282" s="147">
        <v>45505</v>
      </c>
      <c r="B282" s="136">
        <f t="shared" si="72"/>
        <v>31</v>
      </c>
      <c r="C282" s="7" t="str">
        <f t="shared" si="73"/>
        <v>August</v>
      </c>
      <c r="D282" s="8" t="s">
        <v>16</v>
      </c>
      <c r="E282" s="6">
        <f>VLOOKUP(D282,Données!$A$4:$B$12,2,0)</f>
        <v>1279</v>
      </c>
      <c r="F282" s="8" t="s">
        <v>57</v>
      </c>
      <c r="G282" s="9">
        <v>38</v>
      </c>
      <c r="H282" s="6">
        <f>VLOOKUP(F282,Données!E:G,3,0)</f>
        <v>7</v>
      </c>
      <c r="I282" s="49">
        <f t="shared" ref="I274:I282" si="81">IF(G282&lt;&gt;0,G282/H282,"")</f>
        <v>5.4285714285714288</v>
      </c>
      <c r="J282" s="49"/>
      <c r="K282" s="49"/>
      <c r="L282" s="49"/>
      <c r="M282" s="11"/>
    </row>
    <row r="283" spans="1:13" ht="12" customHeight="1">
      <c r="A283" s="147">
        <v>45505</v>
      </c>
      <c r="B283" s="136">
        <f t="shared" ref="B283:B336" si="82">IF(A283&lt;&gt;0,WEEKNUM(A283,21),"")</f>
        <v>31</v>
      </c>
      <c r="C283" s="7" t="str">
        <f t="shared" ref="C283:D336" si="83">IF(A283&lt;&gt;0,TEXT(A283,"mmmm"),"")</f>
        <v>August</v>
      </c>
      <c r="D283" s="8" t="s">
        <v>62</v>
      </c>
      <c r="E283" s="6">
        <f>VLOOKUP(D283,Données!$A$4:$B$12,2,0)</f>
        <v>1504</v>
      </c>
      <c r="F283" s="8" t="s">
        <v>63</v>
      </c>
      <c r="G283" s="9">
        <v>26</v>
      </c>
      <c r="H283" s="6">
        <f>VLOOKUP(F283,Données!E:G,3,0)</f>
        <v>5</v>
      </c>
      <c r="I283" s="49">
        <f t="shared" ref="I283:I336" si="84">IF(G283&lt;&gt;0,G283/H283,"")</f>
        <v>5.2</v>
      </c>
      <c r="J283" s="49"/>
      <c r="K283" s="49"/>
      <c r="L283" s="49"/>
      <c r="M283" s="11"/>
    </row>
    <row r="284" spans="1:13" ht="11.25" customHeight="1">
      <c r="A284" s="147">
        <v>45506</v>
      </c>
      <c r="B284" s="136">
        <f t="shared" si="82"/>
        <v>31</v>
      </c>
      <c r="C284" s="7" t="str">
        <f t="shared" si="83"/>
        <v>August</v>
      </c>
      <c r="D284" s="8" t="s">
        <v>62</v>
      </c>
      <c r="E284" s="6">
        <f>VLOOKUP(D284,Données!$A$4:$B$12,2,0)</f>
        <v>1504</v>
      </c>
      <c r="F284" s="8" t="s">
        <v>63</v>
      </c>
      <c r="G284" s="9">
        <v>46</v>
      </c>
      <c r="H284" s="6">
        <f>VLOOKUP(F284,Données!E:G,3,0)</f>
        <v>5</v>
      </c>
      <c r="I284" s="49">
        <f t="shared" si="84"/>
        <v>9.1999999999999993</v>
      </c>
      <c r="J284" s="49"/>
      <c r="K284" s="49"/>
      <c r="L284" s="49"/>
      <c r="M284" s="11"/>
    </row>
    <row r="285" spans="1:13" ht="11.25" customHeight="1">
      <c r="A285" s="147">
        <v>45507</v>
      </c>
      <c r="B285" s="136">
        <f t="shared" si="82"/>
        <v>31</v>
      </c>
      <c r="C285" s="7" t="str">
        <f t="shared" si="83"/>
        <v>August</v>
      </c>
      <c r="D285" s="8" t="s">
        <v>62</v>
      </c>
      <c r="E285" s="6">
        <f>VLOOKUP(D285,Données!$A$4:$B$12,2,0)</f>
        <v>1504</v>
      </c>
      <c r="F285" s="8" t="s">
        <v>63</v>
      </c>
      <c r="G285" s="9">
        <v>5</v>
      </c>
      <c r="H285" s="6">
        <f>VLOOKUP(F285,Données!E:G,3,0)</f>
        <v>5</v>
      </c>
      <c r="I285" s="49">
        <f t="shared" si="84"/>
        <v>1</v>
      </c>
      <c r="J285" s="49"/>
      <c r="K285" s="49"/>
      <c r="L285" s="49"/>
      <c r="M285" s="11"/>
    </row>
    <row r="286" spans="1:13" ht="12.75" customHeight="1">
      <c r="A286" s="147">
        <v>45508</v>
      </c>
      <c r="B286" s="136">
        <f t="shared" si="82"/>
        <v>31</v>
      </c>
      <c r="C286" s="7" t="str">
        <f t="shared" si="83"/>
        <v>August</v>
      </c>
      <c r="D286" s="8" t="s">
        <v>16</v>
      </c>
      <c r="E286" s="6">
        <f>VLOOKUP(D286,Données!$A$4:$B$12,2,0)</f>
        <v>1279</v>
      </c>
      <c r="F286" s="8" t="s">
        <v>57</v>
      </c>
      <c r="G286" s="9">
        <v>17</v>
      </c>
      <c r="H286" s="6">
        <f>VLOOKUP(F286,Données!E:G,3,0)</f>
        <v>7</v>
      </c>
      <c r="I286" s="49">
        <f t="shared" si="84"/>
        <v>2.4285714285714284</v>
      </c>
      <c r="J286" s="49"/>
      <c r="K286" s="49"/>
      <c r="L286" s="49"/>
      <c r="M286" s="11"/>
    </row>
    <row r="287" spans="1:13" ht="13.5" customHeight="1">
      <c r="A287" s="147">
        <v>45509</v>
      </c>
      <c r="B287" s="136">
        <f t="shared" si="82"/>
        <v>32</v>
      </c>
      <c r="C287" s="7" t="str">
        <f t="shared" si="83"/>
        <v>August</v>
      </c>
      <c r="D287" s="8" t="s">
        <v>16</v>
      </c>
      <c r="E287" s="6">
        <f>VLOOKUP(D287,Données!$A$4:$B$12,2,0)</f>
        <v>1279</v>
      </c>
      <c r="F287" s="8" t="s">
        <v>57</v>
      </c>
      <c r="G287" s="9">
        <v>34</v>
      </c>
      <c r="H287" s="6">
        <f>VLOOKUP(F287,Données!E:G,3,0)</f>
        <v>7</v>
      </c>
      <c r="I287" s="49">
        <f t="shared" si="84"/>
        <v>4.8571428571428568</v>
      </c>
      <c r="J287" s="49"/>
      <c r="K287" s="49"/>
      <c r="L287" s="49"/>
      <c r="M287" s="11"/>
    </row>
    <row r="288" spans="1:13" ht="13.5" customHeight="1">
      <c r="A288" s="147">
        <v>45510</v>
      </c>
      <c r="B288" s="136">
        <f t="shared" si="82"/>
        <v>32</v>
      </c>
      <c r="C288" s="7" t="str">
        <f t="shared" si="83"/>
        <v>August</v>
      </c>
      <c r="D288" s="8" t="s">
        <v>16</v>
      </c>
      <c r="E288" s="6">
        <f>VLOOKUP(D288,Données!$A$4:$B$12,2,0)</f>
        <v>1279</v>
      </c>
      <c r="F288" s="8" t="s">
        <v>57</v>
      </c>
      <c r="G288" s="9">
        <v>27</v>
      </c>
      <c r="H288" s="6">
        <f>VLOOKUP(F288,Données!E:G,3,0)</f>
        <v>7</v>
      </c>
      <c r="I288" s="49">
        <f t="shared" si="84"/>
        <v>3.8571428571428572</v>
      </c>
      <c r="J288" s="49"/>
      <c r="K288" s="49"/>
      <c r="L288" s="49"/>
      <c r="M288" s="11"/>
    </row>
    <row r="289" spans="1:13" s="44" customFormat="1" ht="14.25" customHeight="1">
      <c r="A289" s="147">
        <v>45510</v>
      </c>
      <c r="B289" s="136">
        <f t="shared" ref="B289" si="85">IF(A289&lt;&gt;0,WEEKNUM(A289,21),"")</f>
        <v>32</v>
      </c>
      <c r="C289" s="7" t="str">
        <f t="shared" ref="C289" si="86">IF(A289&lt;&gt;0,TEXT(A289,"mmmm"),"")</f>
        <v>August</v>
      </c>
      <c r="D289" s="8" t="s">
        <v>62</v>
      </c>
      <c r="E289" s="6">
        <f>VLOOKUP(D289,Données!$A$4:$B$12,2,0)</f>
        <v>1504</v>
      </c>
      <c r="F289" s="8" t="s">
        <v>63</v>
      </c>
      <c r="G289" s="9">
        <v>22</v>
      </c>
      <c r="H289" s="6">
        <f>VLOOKUP(F289,Données!E:G,3,0)</f>
        <v>5</v>
      </c>
      <c r="I289" s="49">
        <f t="shared" si="84"/>
        <v>4.4000000000000004</v>
      </c>
      <c r="J289" s="49"/>
      <c r="K289" s="49"/>
      <c r="L289" s="49"/>
      <c r="M289" s="11"/>
    </row>
    <row r="290" spans="1:13" s="44" customFormat="1" ht="13.5" customHeight="1">
      <c r="A290" s="147">
        <v>45511</v>
      </c>
      <c r="B290" s="136">
        <f t="shared" si="82"/>
        <v>32</v>
      </c>
      <c r="C290" s="7" t="str">
        <f t="shared" si="83"/>
        <v>August</v>
      </c>
      <c r="D290" s="8" t="s">
        <v>16</v>
      </c>
      <c r="E290" s="6">
        <f>VLOOKUP(D290,Données!$A$4:$B$12,2,0)</f>
        <v>1279</v>
      </c>
      <c r="F290" s="8" t="s">
        <v>57</v>
      </c>
      <c r="G290" s="9">
        <v>28</v>
      </c>
      <c r="H290" s="6">
        <f>VLOOKUP(F290,Données!E:G,3,0)</f>
        <v>7</v>
      </c>
      <c r="I290" s="49">
        <f t="shared" si="84"/>
        <v>4</v>
      </c>
      <c r="J290" s="49"/>
      <c r="K290" s="49"/>
      <c r="L290" s="49"/>
      <c r="M290" s="11"/>
    </row>
    <row r="291" spans="1:13" s="44" customFormat="1" ht="13.5" customHeight="1">
      <c r="A291" s="147">
        <v>45511</v>
      </c>
      <c r="B291" s="136">
        <f t="shared" si="82"/>
        <v>32</v>
      </c>
      <c r="C291" s="7" t="str">
        <f t="shared" si="83"/>
        <v>August</v>
      </c>
      <c r="D291" s="8" t="s">
        <v>62</v>
      </c>
      <c r="E291" s="6">
        <v>1279</v>
      </c>
      <c r="F291" s="8" t="s">
        <v>63</v>
      </c>
      <c r="G291" s="9">
        <v>16</v>
      </c>
      <c r="H291" s="6">
        <f>VLOOKUP(F291,Données!E:G,3,0)</f>
        <v>5</v>
      </c>
      <c r="I291" s="49">
        <f t="shared" si="84"/>
        <v>3.2</v>
      </c>
      <c r="J291" s="49"/>
      <c r="K291" s="49"/>
      <c r="L291" s="49"/>
      <c r="M291" s="11"/>
    </row>
    <row r="292" spans="1:13" s="44" customFormat="1" ht="13.5" customHeight="1">
      <c r="A292" s="147">
        <v>45512</v>
      </c>
      <c r="B292" s="136">
        <f t="shared" si="82"/>
        <v>32</v>
      </c>
      <c r="C292" s="7" t="str">
        <f t="shared" si="83"/>
        <v>August</v>
      </c>
      <c r="D292" s="8" t="s">
        <v>16</v>
      </c>
      <c r="E292" s="6">
        <f>VLOOKUP(D292,Données!$A$4:$B$12,2,0)</f>
        <v>1279</v>
      </c>
      <c r="F292" s="8" t="s">
        <v>57</v>
      </c>
      <c r="G292" s="9">
        <v>40</v>
      </c>
      <c r="H292" s="6">
        <f>VLOOKUP(F292,Données!E:G,3,0)</f>
        <v>7</v>
      </c>
      <c r="I292" s="49">
        <f t="shared" si="84"/>
        <v>5.7142857142857144</v>
      </c>
      <c r="J292" s="49"/>
      <c r="K292" s="49"/>
      <c r="L292" s="49"/>
      <c r="M292" s="11"/>
    </row>
    <row r="293" spans="1:13" ht="12" customHeight="1">
      <c r="A293" s="147">
        <v>45512</v>
      </c>
      <c r="B293" s="136">
        <f t="shared" si="82"/>
        <v>32</v>
      </c>
      <c r="C293" s="7" t="str">
        <f t="shared" si="83"/>
        <v>August</v>
      </c>
      <c r="D293" s="8" t="s">
        <v>62</v>
      </c>
      <c r="E293" s="6">
        <f>VLOOKUP(D293,Données!$A$4:$B$12,2,0)</f>
        <v>1504</v>
      </c>
      <c r="F293" s="8" t="s">
        <v>63</v>
      </c>
      <c r="G293" s="9">
        <v>15</v>
      </c>
      <c r="H293" s="6">
        <f>VLOOKUP(F293,Données!E:G,3,0)</f>
        <v>5</v>
      </c>
      <c r="I293" s="49">
        <f t="shared" si="84"/>
        <v>3</v>
      </c>
      <c r="J293" s="49"/>
      <c r="K293" s="49"/>
      <c r="L293" s="49"/>
      <c r="M293" s="11"/>
    </row>
    <row r="294" spans="1:13" ht="12" customHeight="1">
      <c r="A294" s="147">
        <v>45513</v>
      </c>
      <c r="B294" s="136">
        <f t="shared" si="82"/>
        <v>32</v>
      </c>
      <c r="C294" s="7" t="str">
        <f t="shared" si="83"/>
        <v>August</v>
      </c>
      <c r="D294" s="8" t="s">
        <v>62</v>
      </c>
      <c r="E294" s="6">
        <f>VLOOKUP(D294,Données!$A$4:$B$12,2,0)</f>
        <v>1504</v>
      </c>
      <c r="F294" s="8" t="s">
        <v>63</v>
      </c>
      <c r="G294" s="9">
        <v>40</v>
      </c>
      <c r="H294" s="6">
        <f>VLOOKUP(F294,Données!E:G,3,0)</f>
        <v>5</v>
      </c>
      <c r="I294" s="49">
        <f t="shared" si="84"/>
        <v>8</v>
      </c>
      <c r="J294" s="49"/>
      <c r="K294" s="49"/>
      <c r="L294" s="49"/>
      <c r="M294" s="11"/>
    </row>
    <row r="295" spans="1:13" ht="15.75" customHeight="1">
      <c r="A295" s="147">
        <v>45514</v>
      </c>
      <c r="B295" s="136">
        <f t="shared" si="82"/>
        <v>32</v>
      </c>
      <c r="C295" s="7" t="str">
        <f t="shared" si="83"/>
        <v>August</v>
      </c>
      <c r="D295" s="8" t="s">
        <v>62</v>
      </c>
      <c r="E295" s="6">
        <f>VLOOKUP(D295,Données!$A$4:$B$12,2,0)</f>
        <v>1504</v>
      </c>
      <c r="F295" s="8" t="s">
        <v>63</v>
      </c>
      <c r="G295" s="9">
        <v>12</v>
      </c>
      <c r="H295" s="6">
        <f>VLOOKUP(F295,Données!E:G,3,0)</f>
        <v>5</v>
      </c>
      <c r="I295" s="49">
        <f t="shared" si="84"/>
        <v>2.4</v>
      </c>
      <c r="J295" s="49"/>
      <c r="K295" s="49"/>
      <c r="L295" s="49"/>
      <c r="M295" s="11"/>
    </row>
    <row r="296" spans="1:13" ht="11.25" customHeight="1">
      <c r="A296" s="147">
        <v>45515</v>
      </c>
      <c r="B296" s="136">
        <f t="shared" si="82"/>
        <v>32</v>
      </c>
      <c r="C296" s="7" t="str">
        <f t="shared" si="83"/>
        <v>August</v>
      </c>
      <c r="D296" s="8" t="s">
        <v>16</v>
      </c>
      <c r="E296" s="6">
        <f>VLOOKUP(D296,Données!$A$4:$B$12,2,0)</f>
        <v>1279</v>
      </c>
      <c r="F296" s="8" t="s">
        <v>57</v>
      </c>
      <c r="G296" s="9">
        <v>34</v>
      </c>
      <c r="H296" s="6">
        <f>VLOOKUP(F296,Données!E:G,3,0)</f>
        <v>7</v>
      </c>
      <c r="I296" s="49">
        <f t="shared" si="84"/>
        <v>4.8571428571428568</v>
      </c>
      <c r="J296" s="49"/>
      <c r="K296" s="49"/>
      <c r="L296" s="49"/>
      <c r="M296" s="11"/>
    </row>
    <row r="297" spans="1:13" ht="15" customHeight="1">
      <c r="A297" s="147">
        <v>45516</v>
      </c>
      <c r="B297" s="136">
        <f t="shared" ref="B297" si="87">IF(A297&lt;&gt;0,WEEKNUM(A297,21),"")</f>
        <v>33</v>
      </c>
      <c r="C297" s="7" t="str">
        <f t="shared" si="83"/>
        <v>August</v>
      </c>
      <c r="D297" s="8" t="s">
        <v>16</v>
      </c>
      <c r="E297" s="6">
        <f>VLOOKUP(D297,Données!$A$4:$B$12,2,0)</f>
        <v>1279</v>
      </c>
      <c r="F297" s="8" t="s">
        <v>57</v>
      </c>
      <c r="G297" s="9">
        <v>36</v>
      </c>
      <c r="H297" s="6">
        <f>VLOOKUP(F297,Données!E:G,3,0)</f>
        <v>7</v>
      </c>
      <c r="I297" s="49">
        <f t="shared" si="84"/>
        <v>5.1428571428571432</v>
      </c>
      <c r="J297" s="49"/>
      <c r="K297" s="49"/>
      <c r="L297" s="49"/>
      <c r="M297" s="11"/>
    </row>
    <row r="298" spans="1:13" ht="16.5" customHeight="1">
      <c r="A298" s="147">
        <v>45517</v>
      </c>
      <c r="B298" s="136">
        <f t="shared" ref="B298" si="88">IF(A298&lt;&gt;0,WEEKNUM(A298,21),"")</f>
        <v>33</v>
      </c>
      <c r="C298" s="7" t="str">
        <f t="shared" ref="C298" si="89">IF(A298&lt;&gt;0,TEXT(A298,"mmmm"),"")</f>
        <v>August</v>
      </c>
      <c r="D298" s="8" t="s">
        <v>16</v>
      </c>
      <c r="E298" s="6">
        <f>VLOOKUP(D298,Données!$A$4:$B$12,2,0)</f>
        <v>1279</v>
      </c>
      <c r="F298" s="8" t="s">
        <v>57</v>
      </c>
      <c r="G298" s="9">
        <v>30</v>
      </c>
      <c r="H298" s="6">
        <f>VLOOKUP(F298,Données!E:G,3,0)</f>
        <v>7</v>
      </c>
      <c r="I298" s="49">
        <f t="shared" si="84"/>
        <v>4.2857142857142856</v>
      </c>
      <c r="J298" s="49"/>
      <c r="K298" s="49"/>
      <c r="L298" s="49"/>
      <c r="M298" s="11"/>
    </row>
    <row r="299" spans="1:13" s="44" customFormat="1" ht="12.75" customHeight="1">
      <c r="A299" s="147">
        <v>45517</v>
      </c>
      <c r="B299" s="136">
        <f t="shared" si="82"/>
        <v>33</v>
      </c>
      <c r="C299" s="7" t="str">
        <f t="shared" si="83"/>
        <v>August</v>
      </c>
      <c r="D299" s="8" t="s">
        <v>62</v>
      </c>
      <c r="E299" s="6">
        <f>VLOOKUP(D299,Données!$A$4:$B$12,2,0)</f>
        <v>1504</v>
      </c>
      <c r="F299" s="8" t="s">
        <v>63</v>
      </c>
      <c r="G299" s="9">
        <v>19</v>
      </c>
      <c r="H299" s="6">
        <f>VLOOKUP(F299,Données!E:G,3,0)</f>
        <v>5</v>
      </c>
      <c r="I299" s="49">
        <f t="shared" si="84"/>
        <v>3.8</v>
      </c>
      <c r="J299" s="49"/>
      <c r="K299" s="49"/>
      <c r="L299" s="49"/>
      <c r="M299" s="11"/>
    </row>
    <row r="300" spans="1:13" ht="17.25" customHeight="1">
      <c r="A300" s="147">
        <v>45518</v>
      </c>
      <c r="B300" s="136">
        <f t="shared" si="82"/>
        <v>33</v>
      </c>
      <c r="C300" s="7" t="str">
        <f t="shared" si="83"/>
        <v>August</v>
      </c>
      <c r="D300" s="8" t="s">
        <v>16</v>
      </c>
      <c r="E300" s="6">
        <f>VLOOKUP(D300,Données!$A$4:$B$12,2,0)</f>
        <v>1279</v>
      </c>
      <c r="F300" s="8" t="s">
        <v>57</v>
      </c>
      <c r="G300" s="9">
        <v>26</v>
      </c>
      <c r="H300" s="6">
        <f>VLOOKUP(F300,Données!E:G,3,0)</f>
        <v>7</v>
      </c>
      <c r="I300" s="49">
        <f t="shared" si="84"/>
        <v>3.7142857142857144</v>
      </c>
      <c r="J300" s="49"/>
      <c r="K300" s="49"/>
      <c r="L300" s="49"/>
      <c r="M300" s="11"/>
    </row>
    <row r="301" spans="1:13" ht="13.5" customHeight="1">
      <c r="A301" s="147">
        <v>45518</v>
      </c>
      <c r="B301" s="136">
        <f t="shared" si="82"/>
        <v>33</v>
      </c>
      <c r="C301" s="7" t="str">
        <f t="shared" si="83"/>
        <v>August</v>
      </c>
      <c r="D301" s="8" t="s">
        <v>62</v>
      </c>
      <c r="E301" s="6">
        <f>VLOOKUP(D301,Données!$A$4:$B$12,2,0)</f>
        <v>1504</v>
      </c>
      <c r="F301" s="8" t="s">
        <v>63</v>
      </c>
      <c r="G301" s="9">
        <v>14</v>
      </c>
      <c r="H301" s="6">
        <f>VLOOKUP(F301,Données!E:G,3,0)</f>
        <v>5</v>
      </c>
      <c r="I301" s="49">
        <f t="shared" si="84"/>
        <v>2.8</v>
      </c>
      <c r="J301" s="49"/>
      <c r="K301" s="49"/>
      <c r="L301" s="49"/>
      <c r="M301" s="11"/>
    </row>
    <row r="302" spans="1:13" ht="13.5" customHeight="1">
      <c r="A302" s="147">
        <v>45519</v>
      </c>
      <c r="B302" s="136">
        <v>33</v>
      </c>
      <c r="C302" s="7" t="str">
        <f t="shared" si="83"/>
        <v>August</v>
      </c>
      <c r="D302" s="8" t="s">
        <v>16</v>
      </c>
      <c r="E302" s="6">
        <v>1279</v>
      </c>
      <c r="F302" s="8" t="s">
        <v>57</v>
      </c>
      <c r="G302" s="9">
        <v>7</v>
      </c>
      <c r="H302" s="6">
        <f>VLOOKUP(F302,Données!E:G,3,0)</f>
        <v>7</v>
      </c>
      <c r="I302" s="49">
        <f t="shared" si="84"/>
        <v>1</v>
      </c>
      <c r="J302" s="49"/>
      <c r="K302" s="49"/>
      <c r="L302" s="49"/>
      <c r="M302" s="11"/>
    </row>
    <row r="303" spans="1:13" ht="15" customHeight="1">
      <c r="A303" s="147">
        <v>45519</v>
      </c>
      <c r="B303" s="136">
        <f t="shared" ref="B303:B305" si="90">IF(A303&lt;&gt;0,WEEKNUM(A303,21),"")</f>
        <v>33</v>
      </c>
      <c r="C303" s="7" t="str">
        <f t="shared" ref="C303:C305" si="91">IF(A303&lt;&gt;0,TEXT(A303,"mmmm"),"")</f>
        <v>August</v>
      </c>
      <c r="D303" s="8" t="s">
        <v>62</v>
      </c>
      <c r="E303" s="6">
        <f>VLOOKUP(D303,Données!$A$4:$B$12,2,0)</f>
        <v>1504</v>
      </c>
      <c r="F303" s="8" t="s">
        <v>63</v>
      </c>
      <c r="G303" s="9">
        <v>4</v>
      </c>
      <c r="H303" s="6">
        <f>VLOOKUP(F303,Données!E:G,3,0)</f>
        <v>5</v>
      </c>
      <c r="I303" s="49">
        <f t="shared" ref="I303:I305" si="92">IF(G303&lt;&gt;0,G303/H303,"")</f>
        <v>0.8</v>
      </c>
      <c r="J303" s="49"/>
      <c r="K303" s="49"/>
      <c r="L303" s="49"/>
      <c r="M303" s="11"/>
    </row>
    <row r="304" spans="1:13" ht="18" customHeight="1">
      <c r="A304" s="147">
        <v>45519</v>
      </c>
      <c r="B304" s="136">
        <f t="shared" si="90"/>
        <v>33</v>
      </c>
      <c r="C304" s="7" t="str">
        <f t="shared" si="91"/>
        <v>August</v>
      </c>
      <c r="D304" s="8" t="s">
        <v>66</v>
      </c>
      <c r="E304" s="6">
        <f>VLOOKUP(D304,Données!$A$4:$B$12,2,0)</f>
        <v>1519</v>
      </c>
      <c r="F304" s="8" t="s">
        <v>63</v>
      </c>
      <c r="G304" s="9">
        <v>1</v>
      </c>
      <c r="H304" s="6">
        <f>VLOOKUP(F304,Données!E:G,3,0)</f>
        <v>5</v>
      </c>
      <c r="I304" s="49">
        <f t="shared" si="92"/>
        <v>0.2</v>
      </c>
      <c r="J304" s="49"/>
      <c r="K304" s="49"/>
      <c r="L304" s="49"/>
      <c r="M304" s="11"/>
    </row>
    <row r="305" spans="1:13" ht="17.25" customHeight="1">
      <c r="A305" s="147">
        <v>45520</v>
      </c>
      <c r="B305" s="136">
        <f t="shared" si="90"/>
        <v>33</v>
      </c>
      <c r="C305" s="7" t="str">
        <f t="shared" si="91"/>
        <v>August</v>
      </c>
      <c r="D305" s="8" t="s">
        <v>62</v>
      </c>
      <c r="E305" s="6">
        <f>VLOOKUP(D305,Données!$A$4:$B$12,2,0)</f>
        <v>1504</v>
      </c>
      <c r="F305" s="8" t="s">
        <v>63</v>
      </c>
      <c r="G305" s="9">
        <v>64</v>
      </c>
      <c r="H305" s="6">
        <f>VLOOKUP(F305,Données!E:G,3,0)</f>
        <v>5</v>
      </c>
      <c r="I305" s="49">
        <f t="shared" si="84"/>
        <v>12.8</v>
      </c>
      <c r="J305" s="49"/>
      <c r="K305" s="49"/>
      <c r="L305" s="49"/>
      <c r="M305" s="11"/>
    </row>
    <row r="306" spans="1:13" ht="18.75" customHeight="1">
      <c r="A306" s="147">
        <v>45520</v>
      </c>
      <c r="B306" s="136">
        <f t="shared" ref="B306:B322" si="93">IF(A306&lt;&gt;0,WEEKNUM(A306,21),"")</f>
        <v>33</v>
      </c>
      <c r="C306" s="7" t="str">
        <f t="shared" ref="C306:C332" si="94">IF(A306&lt;&gt;0,TEXT(A306,"mmmm"),"")</f>
        <v>August</v>
      </c>
      <c r="D306" s="8" t="s">
        <v>66</v>
      </c>
      <c r="E306" s="6">
        <f>VLOOKUP(D306,Données!$A$4:$B$12,2,0)</f>
        <v>1519</v>
      </c>
      <c r="F306" s="8" t="s">
        <v>63</v>
      </c>
      <c r="G306" s="9">
        <v>9</v>
      </c>
      <c r="H306" s="6">
        <f>VLOOKUP(F306,Données!E:G,3,0)</f>
        <v>5</v>
      </c>
      <c r="I306" s="49">
        <f t="shared" ref="I306:I308" si="95">IF(G306&lt;&gt;0,G306/H306,"")</f>
        <v>1.8</v>
      </c>
      <c r="J306" s="49"/>
      <c r="K306" s="49"/>
      <c r="L306" s="49"/>
      <c r="M306" s="11"/>
    </row>
    <row r="307" spans="1:13" ht="15" customHeight="1">
      <c r="A307" s="147">
        <v>45521</v>
      </c>
      <c r="B307" s="136">
        <f t="shared" si="93"/>
        <v>33</v>
      </c>
      <c r="C307" s="7" t="str">
        <f t="shared" si="94"/>
        <v>August</v>
      </c>
      <c r="D307" s="8" t="s">
        <v>62</v>
      </c>
      <c r="E307" s="6">
        <f>VLOOKUP(D307,Données!$A$4:$B$12,2,0)</f>
        <v>1504</v>
      </c>
      <c r="F307" s="8" t="s">
        <v>63</v>
      </c>
      <c r="G307" s="9">
        <v>17</v>
      </c>
      <c r="H307" s="6">
        <f>VLOOKUP(F307,Données!E:G,3,0)</f>
        <v>5</v>
      </c>
      <c r="I307" s="49">
        <f t="shared" si="95"/>
        <v>3.4</v>
      </c>
      <c r="J307" s="49"/>
      <c r="K307" s="49"/>
      <c r="L307" s="49"/>
      <c r="M307" s="11"/>
    </row>
    <row r="308" spans="1:13" ht="15.75" customHeight="1">
      <c r="A308" s="147">
        <v>45522</v>
      </c>
      <c r="B308" s="136">
        <f t="shared" si="93"/>
        <v>33</v>
      </c>
      <c r="C308" s="7" t="str">
        <f t="shared" si="94"/>
        <v>August</v>
      </c>
      <c r="D308" s="8" t="s">
        <v>16</v>
      </c>
      <c r="E308" s="6">
        <f>VLOOKUP(D308,Données!$A$4:$B$12,2,0)</f>
        <v>1279</v>
      </c>
      <c r="F308" s="8" t="s">
        <v>57</v>
      </c>
      <c r="G308" s="9">
        <v>15</v>
      </c>
      <c r="H308" s="6">
        <f>VLOOKUP(F308,Données!E:G,3,0)</f>
        <v>7</v>
      </c>
      <c r="I308" s="49">
        <f t="shared" si="95"/>
        <v>2.1428571428571428</v>
      </c>
      <c r="J308" s="49"/>
      <c r="K308" s="49"/>
      <c r="L308" s="49"/>
      <c r="M308" s="11"/>
    </row>
    <row r="309" spans="1:13" ht="15" customHeight="1">
      <c r="A309" s="147">
        <v>45523</v>
      </c>
      <c r="B309" s="136">
        <f t="shared" si="93"/>
        <v>34</v>
      </c>
      <c r="C309" s="7" t="str">
        <f t="shared" si="94"/>
        <v>August</v>
      </c>
      <c r="D309" s="8" t="s">
        <v>16</v>
      </c>
      <c r="E309" s="6">
        <f>VLOOKUP(D309,Données!$A$4:$B$12,2,0)</f>
        <v>1279</v>
      </c>
      <c r="F309" s="8" t="s">
        <v>57</v>
      </c>
      <c r="G309" s="9">
        <v>8</v>
      </c>
      <c r="H309" s="6">
        <f>VLOOKUP(F309,Données!E:G,3,0)</f>
        <v>7</v>
      </c>
      <c r="I309" s="49">
        <f>IF(G309&lt;&gt;0,G309/H309,"")</f>
        <v>1.1428571428571428</v>
      </c>
    </row>
    <row r="310" spans="1:13">
      <c r="A310" s="147">
        <v>45523</v>
      </c>
      <c r="B310" s="136">
        <f t="shared" si="93"/>
        <v>34</v>
      </c>
      <c r="C310" s="7" t="str">
        <f t="shared" si="94"/>
        <v>August</v>
      </c>
      <c r="D310" s="8" t="s">
        <v>62</v>
      </c>
      <c r="E310" s="6">
        <f>VLOOKUP(D310,Données!$A$4:$B$12,2,0)</f>
        <v>1504</v>
      </c>
      <c r="F310" s="8" t="s">
        <v>63</v>
      </c>
      <c r="G310" s="9">
        <v>12</v>
      </c>
      <c r="H310" s="6">
        <f>VLOOKUP(F310,Données!E:G,3,0)</f>
        <v>5</v>
      </c>
      <c r="I310" s="49">
        <f>IF(G310&lt;&gt;0,G310/H310,"")</f>
        <v>2.4</v>
      </c>
    </row>
    <row r="311" spans="1:13" ht="18" customHeight="1">
      <c r="A311" s="147">
        <v>45523</v>
      </c>
      <c r="B311" s="136">
        <f t="shared" si="93"/>
        <v>34</v>
      </c>
      <c r="C311" s="7" t="str">
        <f t="shared" si="94"/>
        <v>August</v>
      </c>
      <c r="D311" s="8" t="s">
        <v>66</v>
      </c>
      <c r="E311" s="6">
        <f>VLOOKUP(D311,Données!$A$4:$B$12,2,0)</f>
        <v>1519</v>
      </c>
      <c r="F311" s="8" t="s">
        <v>63</v>
      </c>
      <c r="G311" s="9">
        <v>4</v>
      </c>
      <c r="H311" s="6">
        <f>VLOOKUP(F311,Données!E:G,3,0)</f>
        <v>5</v>
      </c>
      <c r="I311" s="49">
        <f t="shared" ref="I311:I332" si="96">IF(G311&lt;&gt;0,G311/H311,"")</f>
        <v>0.8</v>
      </c>
      <c r="J311" s="49"/>
      <c r="K311" s="49"/>
      <c r="L311" s="49"/>
      <c r="M311" s="11"/>
    </row>
    <row r="312" spans="1:13" ht="14.25" customHeight="1">
      <c r="A312" s="147">
        <v>45524</v>
      </c>
      <c r="B312" s="136">
        <f t="shared" si="93"/>
        <v>34</v>
      </c>
      <c r="C312" s="7" t="str">
        <f t="shared" si="94"/>
        <v>August</v>
      </c>
      <c r="D312" s="8" t="s">
        <v>16</v>
      </c>
      <c r="E312" s="6">
        <f>VLOOKUP(D312,Données!$A$4:$B$12,2,0)</f>
        <v>1279</v>
      </c>
      <c r="F312" s="8" t="s">
        <v>57</v>
      </c>
      <c r="G312" s="9">
        <v>28</v>
      </c>
      <c r="H312" s="6">
        <f>VLOOKUP(F312,Données!E:G,3,0)</f>
        <v>7</v>
      </c>
      <c r="I312" s="49">
        <f t="shared" si="96"/>
        <v>4</v>
      </c>
      <c r="J312" s="49"/>
      <c r="K312" s="49"/>
      <c r="L312" s="49"/>
      <c r="M312" s="11"/>
    </row>
    <row r="313" spans="1:13" ht="12.75" customHeight="1">
      <c r="A313" s="147">
        <v>45524</v>
      </c>
      <c r="B313" s="136">
        <f t="shared" si="93"/>
        <v>34</v>
      </c>
      <c r="C313" s="7" t="str">
        <f t="shared" si="94"/>
        <v>August</v>
      </c>
      <c r="D313" s="8" t="s">
        <v>66</v>
      </c>
      <c r="E313" s="6">
        <f>VLOOKUP(D313,Données!$A$4:$B$12,2,0)</f>
        <v>1519</v>
      </c>
      <c r="F313" s="8" t="s">
        <v>63</v>
      </c>
      <c r="G313" s="9">
        <v>8</v>
      </c>
      <c r="H313" s="6">
        <f>VLOOKUP(F313,Données!E:G,3,0)</f>
        <v>5</v>
      </c>
      <c r="I313" s="49">
        <f t="shared" si="96"/>
        <v>1.6</v>
      </c>
      <c r="J313" s="49"/>
      <c r="K313" s="49"/>
      <c r="L313" s="49"/>
      <c r="M313" s="11"/>
    </row>
    <row r="314" spans="1:13" ht="15" customHeight="1">
      <c r="A314" s="147">
        <v>45525</v>
      </c>
      <c r="B314" s="136">
        <f t="shared" si="93"/>
        <v>34</v>
      </c>
      <c r="C314" s="7" t="str">
        <f t="shared" si="94"/>
        <v>August</v>
      </c>
      <c r="D314" s="8" t="s">
        <v>16</v>
      </c>
      <c r="E314" s="6">
        <f>VLOOKUP(D314,Données!$A$4:$B$12,2,0)</f>
        <v>1279</v>
      </c>
      <c r="F314" s="8" t="s">
        <v>57</v>
      </c>
      <c r="G314" s="9">
        <v>25</v>
      </c>
      <c r="H314" s="6">
        <f>VLOOKUP(F314,Données!E:G,3,0)</f>
        <v>7</v>
      </c>
      <c r="I314" s="49">
        <f t="shared" si="96"/>
        <v>3.5714285714285716</v>
      </c>
      <c r="J314" s="49"/>
      <c r="K314" s="49"/>
      <c r="L314" s="49"/>
      <c r="M314" s="11"/>
    </row>
    <row r="315" spans="1:13" ht="18" customHeight="1">
      <c r="A315" s="147">
        <v>45525</v>
      </c>
      <c r="B315" s="136">
        <f t="shared" si="93"/>
        <v>34</v>
      </c>
      <c r="C315" s="7" t="str">
        <f t="shared" si="94"/>
        <v>August</v>
      </c>
      <c r="D315" s="8" t="s">
        <v>62</v>
      </c>
      <c r="E315" s="6">
        <f>VLOOKUP(D315,Données!$A$4:$B$12,2,0)</f>
        <v>1504</v>
      </c>
      <c r="F315" s="8" t="s">
        <v>63</v>
      </c>
      <c r="G315" s="9">
        <v>7</v>
      </c>
      <c r="H315" s="6">
        <f>VLOOKUP(F315,Données!E:G,3,0)</f>
        <v>5</v>
      </c>
      <c r="I315" s="49">
        <f t="shared" si="96"/>
        <v>1.4</v>
      </c>
      <c r="J315" s="49"/>
      <c r="K315" s="49"/>
      <c r="L315" s="49"/>
      <c r="M315" s="11"/>
    </row>
    <row r="316" spans="1:13" ht="14.25" customHeight="1">
      <c r="A316" s="147">
        <v>45525</v>
      </c>
      <c r="B316" s="136">
        <f t="shared" si="93"/>
        <v>34</v>
      </c>
      <c r="C316" s="7" t="str">
        <f t="shared" si="94"/>
        <v>August</v>
      </c>
      <c r="D316" s="8" t="s">
        <v>66</v>
      </c>
      <c r="E316" s="6">
        <f>VLOOKUP(D316,Données!$A$4:$B$12,2,0)</f>
        <v>1519</v>
      </c>
      <c r="F316" s="8" t="s">
        <v>63</v>
      </c>
      <c r="G316" s="9">
        <v>3</v>
      </c>
      <c r="H316" s="6">
        <f>VLOOKUP(F316,Données!E:G,3,0)</f>
        <v>5</v>
      </c>
      <c r="I316" s="49">
        <f t="shared" si="96"/>
        <v>0.6</v>
      </c>
      <c r="J316" s="49"/>
      <c r="K316" s="49"/>
      <c r="L316" s="49"/>
      <c r="M316" s="11"/>
    </row>
    <row r="317" spans="1:13" ht="13.5" customHeight="1">
      <c r="A317" s="147">
        <v>45526</v>
      </c>
      <c r="B317" s="136">
        <f t="shared" si="93"/>
        <v>34</v>
      </c>
      <c r="C317" s="7" t="str">
        <f t="shared" si="94"/>
        <v>August</v>
      </c>
      <c r="D317" s="8" t="s">
        <v>16</v>
      </c>
      <c r="E317" s="6">
        <f>VLOOKUP(D317,Données!$A$4:$B$12,2,0)</f>
        <v>1279</v>
      </c>
      <c r="F317" s="8" t="s">
        <v>57</v>
      </c>
      <c r="G317" s="9">
        <v>9</v>
      </c>
      <c r="H317" s="6">
        <f>VLOOKUP(F317,Données!E:G,3,0)</f>
        <v>7</v>
      </c>
      <c r="I317" s="49">
        <f t="shared" si="96"/>
        <v>1.2857142857142858</v>
      </c>
      <c r="J317" s="49"/>
      <c r="K317" s="49"/>
      <c r="L317" s="49"/>
      <c r="M317" s="11"/>
    </row>
    <row r="318" spans="1:13" ht="18" customHeight="1">
      <c r="A318" s="147">
        <v>45526</v>
      </c>
      <c r="B318" s="136">
        <f t="shared" si="93"/>
        <v>34</v>
      </c>
      <c r="C318" s="7" t="str">
        <f t="shared" si="94"/>
        <v>August</v>
      </c>
      <c r="D318" s="8" t="s">
        <v>62</v>
      </c>
      <c r="E318" s="6">
        <f>VLOOKUP(D318,Données!$A$4:$B$12,2,0)</f>
        <v>1504</v>
      </c>
      <c r="F318" s="8" t="s">
        <v>63</v>
      </c>
      <c r="G318" s="9">
        <v>8</v>
      </c>
      <c r="H318" s="6">
        <f>VLOOKUP(F318,Données!E:G,3,0)</f>
        <v>5</v>
      </c>
      <c r="I318" s="49">
        <f t="shared" si="96"/>
        <v>1.6</v>
      </c>
      <c r="J318" s="49"/>
      <c r="K318" s="49"/>
      <c r="L318" s="49"/>
      <c r="M318" s="11"/>
    </row>
    <row r="319" spans="1:13" ht="14.25" customHeight="1">
      <c r="A319" s="147">
        <v>45526</v>
      </c>
      <c r="B319" s="136">
        <f t="shared" si="93"/>
        <v>34</v>
      </c>
      <c r="C319" s="7" t="str">
        <f t="shared" si="94"/>
        <v>August</v>
      </c>
      <c r="D319" s="8" t="s">
        <v>66</v>
      </c>
      <c r="E319" s="6">
        <f>VLOOKUP(D319,Données!$A$4:$B$12,2,0)</f>
        <v>1519</v>
      </c>
      <c r="F319" s="8" t="s">
        <v>63</v>
      </c>
      <c r="G319" s="9">
        <v>4</v>
      </c>
      <c r="H319" s="6">
        <f>VLOOKUP(F319,Données!E:G,3,0)</f>
        <v>5</v>
      </c>
      <c r="I319" s="49">
        <f t="shared" si="96"/>
        <v>0.8</v>
      </c>
      <c r="J319" s="49"/>
      <c r="K319" s="49"/>
      <c r="L319" s="49"/>
      <c r="M319" s="11"/>
    </row>
    <row r="320" spans="1:13" ht="15" customHeight="1">
      <c r="A320" s="147">
        <v>45527</v>
      </c>
      <c r="B320" s="136">
        <f t="shared" si="93"/>
        <v>34</v>
      </c>
      <c r="C320" s="7" t="str">
        <f t="shared" si="94"/>
        <v>August</v>
      </c>
      <c r="D320" s="8" t="s">
        <v>62</v>
      </c>
      <c r="E320" s="6">
        <f>VLOOKUP(D320,Données!$A$4:$B$12,2,0)</f>
        <v>1504</v>
      </c>
      <c r="F320" s="8" t="s">
        <v>63</v>
      </c>
      <c r="G320" s="9">
        <v>20</v>
      </c>
      <c r="H320" s="6">
        <f>VLOOKUP(F320,Données!E:G,3,0)</f>
        <v>5</v>
      </c>
      <c r="I320" s="49">
        <f t="shared" si="96"/>
        <v>4</v>
      </c>
      <c r="J320" s="49"/>
      <c r="K320" s="49"/>
      <c r="L320" s="49"/>
      <c r="M320" s="11"/>
    </row>
    <row r="321" spans="1:13" ht="17.25" customHeight="1">
      <c r="A321" s="147">
        <v>45527</v>
      </c>
      <c r="B321" s="136">
        <f t="shared" si="93"/>
        <v>34</v>
      </c>
      <c r="C321" s="7" t="str">
        <f t="shared" si="94"/>
        <v>August</v>
      </c>
      <c r="D321" s="8" t="s">
        <v>66</v>
      </c>
      <c r="E321" s="6">
        <f>VLOOKUP(D321,Données!$A$4:$B$12,2,0)</f>
        <v>1519</v>
      </c>
      <c r="F321" s="8" t="s">
        <v>63</v>
      </c>
      <c r="G321" s="9">
        <v>13</v>
      </c>
      <c r="H321" s="6">
        <f>VLOOKUP(F321,Données!E:G,3,0)</f>
        <v>5</v>
      </c>
      <c r="I321" s="49">
        <f t="shared" si="96"/>
        <v>2.6</v>
      </c>
      <c r="J321" s="49"/>
      <c r="K321" s="49"/>
      <c r="L321" s="49"/>
      <c r="M321" s="11"/>
    </row>
    <row r="322" spans="1:13" ht="14.25" customHeight="1">
      <c r="A322" s="147">
        <v>45527</v>
      </c>
      <c r="B322" s="136">
        <f t="shared" si="93"/>
        <v>34</v>
      </c>
      <c r="C322" s="7" t="str">
        <f t="shared" si="94"/>
        <v>August</v>
      </c>
      <c r="D322" s="8" t="s">
        <v>16</v>
      </c>
      <c r="E322" s="6">
        <f>VLOOKUP(D322,Données!$A$4:$B$12,2,0)</f>
        <v>1279</v>
      </c>
      <c r="F322" s="8" t="s">
        <v>57</v>
      </c>
      <c r="G322" s="9">
        <v>2</v>
      </c>
      <c r="H322" s="6">
        <f>VLOOKUP(F322,Données!E:G,3,0)</f>
        <v>7</v>
      </c>
      <c r="I322" s="49">
        <f t="shared" si="96"/>
        <v>0.2857142857142857</v>
      </c>
      <c r="J322" s="49"/>
      <c r="K322" s="49"/>
      <c r="L322" s="49"/>
      <c r="M322" s="11"/>
    </row>
    <row r="323" spans="1:13" ht="15" customHeight="1">
      <c r="A323" s="147">
        <v>45528</v>
      </c>
      <c r="B323" s="136">
        <f t="shared" ref="B323:B324" si="97">IF(A323&lt;&gt;0,WEEKNUM(A323,21),"")</f>
        <v>34</v>
      </c>
      <c r="C323" s="7" t="str">
        <f t="shared" si="94"/>
        <v>August</v>
      </c>
      <c r="D323" s="8" t="s">
        <v>62</v>
      </c>
      <c r="E323" s="6">
        <f>VLOOKUP(D323,Données!$A$4:$B$12,2,0)</f>
        <v>1504</v>
      </c>
      <c r="F323" s="8" t="s">
        <v>63</v>
      </c>
      <c r="G323" s="9">
        <v>21</v>
      </c>
      <c r="H323" s="6">
        <f>VLOOKUP(F323,Données!E:G,3,0)</f>
        <v>5</v>
      </c>
      <c r="I323" s="49">
        <f t="shared" si="96"/>
        <v>4.2</v>
      </c>
      <c r="J323" s="49"/>
      <c r="K323" s="49"/>
      <c r="L323" s="49"/>
      <c r="M323" s="11"/>
    </row>
    <row r="324" spans="1:13" ht="15" customHeight="1">
      <c r="A324" s="147">
        <v>45528</v>
      </c>
      <c r="B324" s="136">
        <f t="shared" si="97"/>
        <v>34</v>
      </c>
      <c r="C324" s="7" t="str">
        <f t="shared" si="94"/>
        <v>August</v>
      </c>
      <c r="D324" s="8" t="s">
        <v>16</v>
      </c>
      <c r="E324" s="6">
        <f>VLOOKUP(D324,Données!$A$4:$B$12,2,0)</f>
        <v>1279</v>
      </c>
      <c r="F324" s="8" t="s">
        <v>57</v>
      </c>
      <c r="G324" s="9">
        <v>12</v>
      </c>
      <c r="H324" s="6">
        <f>VLOOKUP(F324,Données!E:G,3,0)</f>
        <v>7</v>
      </c>
      <c r="I324" s="49">
        <f t="shared" si="96"/>
        <v>1.7142857142857142</v>
      </c>
      <c r="J324" s="49"/>
      <c r="K324" s="49"/>
      <c r="L324" s="49"/>
      <c r="M324" s="11"/>
    </row>
    <row r="325" spans="1:13" ht="15" customHeight="1">
      <c r="A325" s="147">
        <v>45529</v>
      </c>
      <c r="B325" s="136">
        <f t="shared" si="82"/>
        <v>34</v>
      </c>
      <c r="C325" s="7" t="str">
        <f t="shared" si="94"/>
        <v>August</v>
      </c>
      <c r="D325" s="8" t="s">
        <v>16</v>
      </c>
      <c r="E325" s="6">
        <f>VLOOKUP(D325,Données!$A$4:$B$12,2,0)</f>
        <v>1279</v>
      </c>
      <c r="F325" s="8" t="s">
        <v>57</v>
      </c>
      <c r="G325" s="9">
        <v>8</v>
      </c>
      <c r="H325" s="6">
        <f>VLOOKUP(F325,Données!E:G,3,0)</f>
        <v>7</v>
      </c>
      <c r="I325" s="49">
        <f t="shared" si="96"/>
        <v>1.1428571428571428</v>
      </c>
      <c r="J325" s="49"/>
      <c r="K325" s="49"/>
      <c r="L325" s="49"/>
      <c r="M325" s="11"/>
    </row>
    <row r="326" spans="1:13" ht="15" customHeight="1">
      <c r="A326" s="147">
        <v>45530</v>
      </c>
      <c r="B326" s="136">
        <f t="shared" si="82"/>
        <v>35</v>
      </c>
      <c r="C326" s="7" t="str">
        <f t="shared" si="94"/>
        <v>August</v>
      </c>
      <c r="D326" s="8" t="s">
        <v>16</v>
      </c>
      <c r="E326" s="6">
        <f>VLOOKUP(D326,Données!$A$4:$B$12,2,0)</f>
        <v>1279</v>
      </c>
      <c r="F326" s="8" t="s">
        <v>57</v>
      </c>
      <c r="G326" s="9">
        <v>26</v>
      </c>
      <c r="H326" s="6">
        <f>VLOOKUP(F326,Données!E:G,3,0)</f>
        <v>7</v>
      </c>
      <c r="I326" s="49">
        <f t="shared" si="96"/>
        <v>3.7142857142857144</v>
      </c>
      <c r="J326" s="49"/>
      <c r="K326" s="49"/>
      <c r="L326" s="49"/>
      <c r="M326" s="11"/>
    </row>
    <row r="327" spans="1:13" ht="16.5" customHeight="1">
      <c r="A327" s="147">
        <v>45530</v>
      </c>
      <c r="B327" s="136">
        <f t="shared" si="82"/>
        <v>35</v>
      </c>
      <c r="C327" s="7" t="str">
        <f t="shared" si="94"/>
        <v>August</v>
      </c>
      <c r="D327" s="8" t="s">
        <v>66</v>
      </c>
      <c r="E327" s="6">
        <f>VLOOKUP(D327,Données!$A$4:$B$12,2,0)</f>
        <v>1519</v>
      </c>
      <c r="F327" s="8" t="s">
        <v>63</v>
      </c>
      <c r="G327" s="9">
        <v>6</v>
      </c>
      <c r="H327" s="6">
        <f>VLOOKUP(F327,Données!E:G,3,0)</f>
        <v>5</v>
      </c>
      <c r="I327" s="49">
        <f t="shared" si="96"/>
        <v>1.2</v>
      </c>
      <c r="J327" s="49"/>
      <c r="K327" s="49"/>
      <c r="L327" s="49"/>
      <c r="M327" s="11"/>
    </row>
    <row r="328" spans="1:13" ht="17.25" customHeight="1">
      <c r="A328" s="147">
        <v>45531</v>
      </c>
      <c r="B328" s="136">
        <f t="shared" si="82"/>
        <v>35</v>
      </c>
      <c r="C328" s="7" t="str">
        <f t="shared" si="94"/>
        <v>August</v>
      </c>
      <c r="D328" s="8" t="s">
        <v>16</v>
      </c>
      <c r="E328" s="6">
        <f>VLOOKUP(D328,Données!$A$4:$B$12,2,0)</f>
        <v>1279</v>
      </c>
      <c r="F328" s="8" t="s">
        <v>57</v>
      </c>
      <c r="G328" s="9">
        <v>16</v>
      </c>
      <c r="H328" s="6">
        <f>VLOOKUP(F328,Données!E:G,3,0)</f>
        <v>7</v>
      </c>
      <c r="I328" s="49">
        <f t="shared" si="96"/>
        <v>2.2857142857142856</v>
      </c>
      <c r="J328" s="49"/>
      <c r="K328" s="49"/>
      <c r="L328" s="49"/>
      <c r="M328" s="11"/>
    </row>
    <row r="329" spans="1:13" ht="17.25" customHeight="1">
      <c r="A329" s="147">
        <v>45531</v>
      </c>
      <c r="B329" s="136">
        <f t="shared" si="82"/>
        <v>35</v>
      </c>
      <c r="C329" s="7" t="str">
        <f t="shared" si="94"/>
        <v>August</v>
      </c>
      <c r="D329" s="8" t="s">
        <v>62</v>
      </c>
      <c r="E329" s="6">
        <f>VLOOKUP(D329,Données!$A$4:$B$12,2,0)</f>
        <v>1504</v>
      </c>
      <c r="F329" s="8" t="s">
        <v>63</v>
      </c>
      <c r="G329" s="9">
        <v>10</v>
      </c>
      <c r="H329" s="6">
        <f>VLOOKUP(F329,Données!E:G,3,0)</f>
        <v>5</v>
      </c>
      <c r="I329" s="49">
        <f t="shared" si="96"/>
        <v>2</v>
      </c>
      <c r="J329" s="49"/>
      <c r="K329" s="49"/>
      <c r="L329" s="49"/>
      <c r="M329" s="11"/>
    </row>
    <row r="330" spans="1:13" ht="12.75" customHeight="1">
      <c r="A330" s="147">
        <v>45531</v>
      </c>
      <c r="B330" s="136">
        <f t="shared" si="82"/>
        <v>35</v>
      </c>
      <c r="C330" s="7" t="str">
        <f t="shared" si="94"/>
        <v>August</v>
      </c>
      <c r="D330" s="8" t="s">
        <v>66</v>
      </c>
      <c r="E330" s="6">
        <f>VLOOKUP(D330,Données!$A$4:$B$12,2,0)</f>
        <v>1519</v>
      </c>
      <c r="F330" s="8" t="s">
        <v>63</v>
      </c>
      <c r="G330" s="9">
        <v>6</v>
      </c>
      <c r="H330" s="6">
        <f>VLOOKUP(F330,Données!E:G,3,0)</f>
        <v>5</v>
      </c>
      <c r="I330" s="49">
        <f t="shared" si="96"/>
        <v>1.2</v>
      </c>
      <c r="J330" s="49"/>
      <c r="K330" s="49"/>
      <c r="L330" s="49"/>
      <c r="M330" s="11"/>
    </row>
    <row r="331" spans="1:13" ht="14.25" customHeight="1">
      <c r="A331" s="147">
        <v>45532</v>
      </c>
      <c r="B331" s="136">
        <f t="shared" si="82"/>
        <v>35</v>
      </c>
      <c r="C331" s="7" t="str">
        <f t="shared" si="94"/>
        <v>August</v>
      </c>
      <c r="D331" s="8" t="s">
        <v>16</v>
      </c>
      <c r="E331" s="6">
        <v>1279</v>
      </c>
      <c r="F331" s="8" t="s">
        <v>57</v>
      </c>
      <c r="G331" s="9">
        <v>19</v>
      </c>
      <c r="H331" s="6">
        <f>VLOOKUP(F331,Données!E:G,3,0)</f>
        <v>7</v>
      </c>
      <c r="I331" s="49">
        <f t="shared" si="96"/>
        <v>2.7142857142857144</v>
      </c>
      <c r="J331" s="49"/>
      <c r="K331" s="49"/>
      <c r="L331" s="49"/>
      <c r="M331" s="11"/>
    </row>
    <row r="332" spans="1:13" ht="16.5" customHeight="1">
      <c r="A332" s="147">
        <v>45532</v>
      </c>
      <c r="B332" s="136">
        <f t="shared" ref="B332:B333" si="98">IF(A332&lt;&gt;0,WEEKNUM(A332,21),"")</f>
        <v>35</v>
      </c>
      <c r="C332" s="7" t="str">
        <f t="shared" si="94"/>
        <v>August</v>
      </c>
      <c r="D332" s="8" t="s">
        <v>66</v>
      </c>
      <c r="E332" s="6">
        <f>VLOOKUP(D332,Données!$A$4:$B$12,2,0)</f>
        <v>1519</v>
      </c>
      <c r="F332" s="8" t="s">
        <v>63</v>
      </c>
      <c r="G332" s="9">
        <v>2</v>
      </c>
      <c r="H332" s="6">
        <f>VLOOKUP(F332,Données!E:G,3,0)</f>
        <v>5</v>
      </c>
      <c r="I332" s="49">
        <f t="shared" si="96"/>
        <v>0.4</v>
      </c>
      <c r="J332" s="49"/>
      <c r="K332" s="49"/>
      <c r="L332" s="49"/>
      <c r="M332" s="11"/>
    </row>
    <row r="333" spans="1:13" ht="15.75" customHeight="1">
      <c r="A333" s="147">
        <v>45532</v>
      </c>
      <c r="B333" s="136">
        <f t="shared" si="98"/>
        <v>35</v>
      </c>
      <c r="C333" s="7" t="str">
        <f t="shared" si="83"/>
        <v>August</v>
      </c>
      <c r="D333" s="8" t="s">
        <v>62</v>
      </c>
      <c r="E333" s="6">
        <f>VLOOKUP(D333,Données!$A$4:$B$12,2,0)</f>
        <v>1504</v>
      </c>
      <c r="F333" s="8" t="s">
        <v>63</v>
      </c>
      <c r="G333" s="9">
        <v>8</v>
      </c>
      <c r="H333" s="6">
        <f>VLOOKUP(F333,Données!E:G,3,0)</f>
        <v>5</v>
      </c>
      <c r="I333" s="49">
        <f t="shared" si="84"/>
        <v>1.6</v>
      </c>
      <c r="J333" s="49"/>
      <c r="K333" s="49"/>
      <c r="L333" s="49"/>
      <c r="M333" s="11"/>
    </row>
    <row r="334" spans="1:13" ht="14.25" customHeight="1">
      <c r="A334" s="147">
        <v>45533</v>
      </c>
      <c r="B334" s="136">
        <f t="shared" si="82"/>
        <v>35</v>
      </c>
      <c r="C334" s="7" t="str">
        <f t="shared" si="83"/>
        <v>August</v>
      </c>
      <c r="D334" s="8" t="s">
        <v>16</v>
      </c>
      <c r="E334" s="6">
        <f>VLOOKUP(D334,Données!$A$4:$B$12,2,0)</f>
        <v>1279</v>
      </c>
      <c r="F334" s="8" t="s">
        <v>57</v>
      </c>
      <c r="G334" s="9">
        <v>5</v>
      </c>
      <c r="H334" s="6">
        <f>VLOOKUP(F334,Données!E:G,3,0)</f>
        <v>7</v>
      </c>
      <c r="I334" s="49">
        <f t="shared" si="84"/>
        <v>0.7142857142857143</v>
      </c>
      <c r="J334" s="49"/>
      <c r="K334" s="49"/>
      <c r="L334" s="49"/>
      <c r="M334" s="11"/>
    </row>
    <row r="335" spans="1:13" ht="18" customHeight="1">
      <c r="A335" s="147">
        <v>45533</v>
      </c>
      <c r="B335" s="136">
        <f t="shared" si="82"/>
        <v>35</v>
      </c>
      <c r="C335" s="7" t="str">
        <f t="shared" si="83"/>
        <v>August</v>
      </c>
      <c r="D335" s="8" t="s">
        <v>62</v>
      </c>
      <c r="E335" s="6">
        <f>VLOOKUP(D335,Données!$A$4:$B$12,2,0)</f>
        <v>1504</v>
      </c>
      <c r="F335" s="8" t="s">
        <v>63</v>
      </c>
      <c r="G335" s="9">
        <v>3</v>
      </c>
      <c r="H335" s="6">
        <f>VLOOKUP(F335,Données!E:G,3,0)</f>
        <v>5</v>
      </c>
      <c r="I335" s="49">
        <f t="shared" si="84"/>
        <v>0.6</v>
      </c>
      <c r="J335" s="49"/>
      <c r="K335" s="49"/>
      <c r="L335" s="49"/>
      <c r="M335" s="11"/>
    </row>
    <row r="336" spans="1:13" ht="16.5" customHeight="1">
      <c r="A336" s="147">
        <v>45533</v>
      </c>
      <c r="B336" s="136">
        <f t="shared" si="82"/>
        <v>35</v>
      </c>
      <c r="C336" s="7" t="str">
        <f t="shared" si="83"/>
        <v>August</v>
      </c>
      <c r="D336" s="8" t="s">
        <v>66</v>
      </c>
      <c r="E336" s="6">
        <f>VLOOKUP(D336,Données!$A$4:$B$12,2,0)</f>
        <v>1519</v>
      </c>
      <c r="F336" s="8" t="s">
        <v>63</v>
      </c>
      <c r="G336" s="9">
        <v>6</v>
      </c>
      <c r="H336" s="6">
        <f>VLOOKUP(F336,Données!E:G,3,0)</f>
        <v>5</v>
      </c>
      <c r="I336" s="49">
        <f t="shared" si="84"/>
        <v>1.2</v>
      </c>
      <c r="J336" s="49"/>
      <c r="K336" s="49"/>
      <c r="L336" s="49"/>
      <c r="M336" s="11"/>
    </row>
    <row r="337" spans="1:12" ht="15" customHeight="1">
      <c r="A337" s="147">
        <v>45534</v>
      </c>
      <c r="B337" s="136">
        <f t="shared" ref="B337:B341" si="99">IF(A337&lt;&gt;0,WEEKNUM(A337,21),"")</f>
        <v>35</v>
      </c>
      <c r="C337" s="7" t="str">
        <f t="shared" ref="C337:C341" si="100">IF(A337&lt;&gt;0,TEXT(A337,"mmmm"),"")</f>
        <v>August</v>
      </c>
      <c r="D337" s="8" t="s">
        <v>62</v>
      </c>
      <c r="E337" s="6">
        <f>VLOOKUP(D337,Données!$A$4:$B$12,2,0)</f>
        <v>1504</v>
      </c>
      <c r="F337" s="8" t="s">
        <v>63</v>
      </c>
      <c r="G337" s="9">
        <v>17</v>
      </c>
      <c r="H337" s="6">
        <f>VLOOKUP(F337,Données!E:G,3,0)</f>
        <v>5</v>
      </c>
      <c r="I337" s="49">
        <f t="shared" ref="I337:I362" si="101">IF(G337&lt;&gt;0,G337/H337,"")</f>
        <v>3.4</v>
      </c>
      <c r="J337" s="156"/>
      <c r="K337" s="156"/>
      <c r="L337" s="156"/>
    </row>
    <row r="338" spans="1:12" ht="13.5" customHeight="1">
      <c r="A338" s="147">
        <v>45535</v>
      </c>
      <c r="B338" s="136">
        <f t="shared" si="99"/>
        <v>35</v>
      </c>
      <c r="C338" s="7" t="str">
        <f t="shared" si="100"/>
        <v>August</v>
      </c>
      <c r="D338" s="8" t="s">
        <v>62</v>
      </c>
      <c r="E338" s="6">
        <f>VLOOKUP(D338,Données!$A$4:$B$12,2,0)</f>
        <v>1504</v>
      </c>
      <c r="F338" s="8" t="s">
        <v>63</v>
      </c>
      <c r="G338" s="9">
        <v>9</v>
      </c>
      <c r="H338" s="6">
        <f>VLOOKUP(F338,Données!E:G,3,0)</f>
        <v>5</v>
      </c>
      <c r="I338" s="49">
        <f t="shared" si="101"/>
        <v>1.8</v>
      </c>
      <c r="J338" s="156"/>
      <c r="K338" s="156"/>
      <c r="L338" s="156"/>
    </row>
    <row r="339" spans="1:12" ht="15" customHeight="1">
      <c r="A339" s="147">
        <v>45536</v>
      </c>
      <c r="B339" s="136">
        <f t="shared" si="99"/>
        <v>35</v>
      </c>
      <c r="C339" s="7" t="str">
        <f t="shared" si="100"/>
        <v>September</v>
      </c>
      <c r="D339" s="48" t="s">
        <v>16</v>
      </c>
      <c r="E339" s="6">
        <f>VLOOKUP(D339,Données!$A$4:$B$12,2,0)</f>
        <v>1279</v>
      </c>
      <c r="F339" s="8" t="s">
        <v>57</v>
      </c>
      <c r="G339" s="9">
        <v>20</v>
      </c>
      <c r="H339" s="6">
        <f>VLOOKUP(F339,Données!E:G,3,0)</f>
        <v>7</v>
      </c>
      <c r="I339" s="49">
        <f t="shared" si="101"/>
        <v>2.8571428571428572</v>
      </c>
      <c r="J339" s="156"/>
      <c r="K339" s="156"/>
      <c r="L339" s="156"/>
    </row>
    <row r="340" spans="1:12" ht="15" customHeight="1">
      <c r="A340" s="147">
        <v>45537</v>
      </c>
      <c r="B340" s="136">
        <f t="shared" si="99"/>
        <v>36</v>
      </c>
      <c r="C340" s="7" t="str">
        <f t="shared" si="100"/>
        <v>September</v>
      </c>
      <c r="D340" s="48" t="s">
        <v>66</v>
      </c>
      <c r="E340" s="6">
        <v>1279</v>
      </c>
      <c r="F340" s="8" t="s">
        <v>63</v>
      </c>
      <c r="G340" s="9">
        <v>9</v>
      </c>
      <c r="H340" s="6">
        <f>VLOOKUP(F340,Données!E:G,3,0)</f>
        <v>5</v>
      </c>
      <c r="I340" s="49">
        <f t="shared" si="101"/>
        <v>1.8</v>
      </c>
      <c r="J340" s="156"/>
      <c r="K340" s="156"/>
      <c r="L340" s="156"/>
    </row>
    <row r="341" spans="1:12" ht="15" customHeight="1">
      <c r="A341" s="147">
        <v>45538</v>
      </c>
      <c r="B341" s="136">
        <f t="shared" si="99"/>
        <v>36</v>
      </c>
      <c r="C341" s="7" t="str">
        <f t="shared" si="100"/>
        <v>September</v>
      </c>
      <c r="D341" s="48" t="s">
        <v>62</v>
      </c>
      <c r="E341" s="6">
        <f>VLOOKUP(D341,Données!$A$4:$B$12,2,0)</f>
        <v>1504</v>
      </c>
      <c r="F341" s="8" t="s">
        <v>63</v>
      </c>
      <c r="G341" s="9">
        <v>13</v>
      </c>
      <c r="H341" s="6">
        <f>VLOOKUP(F341,Données!E:G,3,0)</f>
        <v>5</v>
      </c>
      <c r="I341" s="49">
        <f t="shared" si="101"/>
        <v>2.6</v>
      </c>
      <c r="J341" s="156"/>
      <c r="K341" s="156"/>
      <c r="L341" s="156"/>
    </row>
    <row r="342" spans="1:12" ht="15" customHeight="1">
      <c r="A342" s="147">
        <v>45538</v>
      </c>
      <c r="B342" s="136">
        <f>IF(A342&lt;&gt;0,WEEKNUM(A342,21),"")</f>
        <v>36</v>
      </c>
      <c r="C342" s="7" t="str">
        <f>IF(A342&lt;&gt;0,TEXT(A342,"mmmm"),"")</f>
        <v>September</v>
      </c>
      <c r="D342" s="48" t="s">
        <v>66</v>
      </c>
      <c r="E342" s="6">
        <f>VLOOKUP(D342,Données!$A$4:$B$12,2,0)</f>
        <v>1519</v>
      </c>
      <c r="F342" s="8" t="s">
        <v>63</v>
      </c>
      <c r="G342" s="9">
        <v>3</v>
      </c>
      <c r="H342" s="6">
        <f>VLOOKUP(F342,Données!E:G,3,0)</f>
        <v>5</v>
      </c>
      <c r="I342" s="49">
        <f t="shared" si="101"/>
        <v>0.6</v>
      </c>
      <c r="J342" s="156"/>
      <c r="K342" s="156"/>
      <c r="L342" s="156"/>
    </row>
    <row r="343" spans="1:12" ht="15" customHeight="1">
      <c r="A343" s="191">
        <v>45539</v>
      </c>
      <c r="B343" s="136">
        <f>IF(A343&lt;&gt;0,WEEKNUM(A343,21),"")</f>
        <v>36</v>
      </c>
      <c r="C343" s="7" t="str">
        <f>IF(A343&lt;&gt;0,TEXT(A343,"mmmm"),"")</f>
        <v>September</v>
      </c>
      <c r="D343" s="48" t="s">
        <v>62</v>
      </c>
      <c r="E343" s="6">
        <f>VLOOKUP(D343,Données!$A$4:$B$12,2,0)</f>
        <v>1504</v>
      </c>
      <c r="F343" s="8" t="s">
        <v>63</v>
      </c>
      <c r="G343" s="9">
        <v>13</v>
      </c>
      <c r="H343" s="6">
        <f>VLOOKUP(F343,Données!E:G,3,0)</f>
        <v>5</v>
      </c>
      <c r="I343" s="49">
        <f t="shared" si="101"/>
        <v>2.6</v>
      </c>
      <c r="J343" s="156"/>
      <c r="K343" s="156"/>
      <c r="L343" s="156"/>
    </row>
    <row r="344" spans="1:12" ht="18" customHeight="1">
      <c r="A344" s="191">
        <v>45539</v>
      </c>
      <c r="B344" s="136">
        <f t="shared" ref="B344:B345" si="102">IF(A344&lt;&gt;0,WEEKNUM(A344,21),"")</f>
        <v>36</v>
      </c>
      <c r="C344" s="7" t="str">
        <f t="shared" ref="C344:C345" si="103">IF(A344&lt;&gt;0,TEXT(A344,"mmmm"),"")</f>
        <v>September</v>
      </c>
      <c r="D344" s="48" t="s">
        <v>66</v>
      </c>
      <c r="E344" s="6">
        <f>VLOOKUP(D344,Données!$A$4:$B$12,2,0)</f>
        <v>1519</v>
      </c>
      <c r="F344" s="8" t="s">
        <v>63</v>
      </c>
      <c r="G344" s="9">
        <v>8</v>
      </c>
      <c r="H344" s="6">
        <f>VLOOKUP(F344,Données!E:G,3,0)</f>
        <v>5</v>
      </c>
      <c r="I344" s="49">
        <f t="shared" si="101"/>
        <v>1.6</v>
      </c>
      <c r="J344" s="156"/>
      <c r="K344" s="156"/>
      <c r="L344" s="156"/>
    </row>
    <row r="345" spans="1:12" ht="18" customHeight="1">
      <c r="A345" s="191"/>
      <c r="B345" s="136" t="str">
        <f t="shared" si="102"/>
        <v/>
      </c>
      <c r="C345" s="7" t="str">
        <f>IF(A345&lt;&gt;0,TEXT(A345,"mmmm"),"")</f>
        <v/>
      </c>
      <c r="D345" s="48"/>
      <c r="E345" s="6" t="e">
        <f>VLOOKUP(D345,Données!$A$4:$B$12,2,0)</f>
        <v>#N/A</v>
      </c>
      <c r="F345" s="8"/>
      <c r="G345" s="9"/>
      <c r="H345" s="6" t="e">
        <f>VLOOKUP(F345,Données!E:G,3,0)</f>
        <v>#N/A</v>
      </c>
      <c r="I345" s="49" t="str">
        <f t="shared" si="101"/>
        <v/>
      </c>
      <c r="J345" s="156"/>
      <c r="K345" s="156"/>
      <c r="L345" s="156"/>
    </row>
    <row r="346" spans="1:12" ht="15.75" customHeight="1">
      <c r="A346" s="191"/>
      <c r="B346" s="136" t="str">
        <f>IF(A346&lt;&gt;0,WEEKNUM(A346,21),"")</f>
        <v/>
      </c>
      <c r="C346" s="7" t="str">
        <f>IF(A346&lt;&gt;0,TEXT(A346,"mmmm"),"")</f>
        <v/>
      </c>
      <c r="D346" s="8"/>
      <c r="E346" s="6" t="e">
        <f>VLOOKUP(D346,Données!$A$4:$B$12,2,0)</f>
        <v>#N/A</v>
      </c>
      <c r="F346" s="8"/>
      <c r="G346" s="9"/>
      <c r="H346" s="6" t="e">
        <f>VLOOKUP(F346,Données!E:G,3,0)</f>
        <v>#N/A</v>
      </c>
      <c r="I346" s="49" t="str">
        <f t="shared" si="101"/>
        <v/>
      </c>
      <c r="J346" s="156"/>
      <c r="K346" s="156"/>
      <c r="L346" s="156"/>
    </row>
    <row r="347" spans="1:12" ht="13.5" customHeight="1">
      <c r="A347" s="191"/>
      <c r="B347" s="136" t="str">
        <f>IF(A347&lt;&gt;0,WEEKNUM(A347,21),"")</f>
        <v/>
      </c>
      <c r="C347" s="7" t="str">
        <f>IF(A347&lt;&gt;0,TEXT(A347,"mmmm"),"")</f>
        <v/>
      </c>
      <c r="D347" s="8"/>
      <c r="E347" s="6" t="e">
        <f>VLOOKUP(D347,Données!$A$4:$B$12,2,0)</f>
        <v>#N/A</v>
      </c>
      <c r="F347" s="8"/>
      <c r="G347" s="9"/>
      <c r="H347" s="6" t="e">
        <f>VLOOKUP(F347,Données!E:G,3,0)</f>
        <v>#N/A</v>
      </c>
      <c r="I347" s="49" t="str">
        <f t="shared" si="101"/>
        <v/>
      </c>
      <c r="J347" s="156"/>
      <c r="K347" s="156"/>
      <c r="L347" s="156"/>
    </row>
    <row r="348" spans="1:12" ht="13.5" customHeight="1">
      <c r="A348" s="191"/>
      <c r="B348" s="136" t="str">
        <f>IF(A348&lt;&gt;0,WEEKNUM(A348,21),"")</f>
        <v/>
      </c>
      <c r="C348" s="7" t="str">
        <f>IF(A348&lt;&gt;0,TEXT(A348,"mmmm"),"")</f>
        <v/>
      </c>
      <c r="D348" s="8"/>
      <c r="E348" s="6" t="e">
        <f>VLOOKUP(D348,Données!$A$4:$B$12,2,0)</f>
        <v>#N/A</v>
      </c>
      <c r="F348" s="8"/>
      <c r="G348" s="9"/>
      <c r="H348" s="6" t="e">
        <f>VLOOKUP(F348,Données!E:G,3,0)</f>
        <v>#N/A</v>
      </c>
      <c r="I348" s="49" t="str">
        <f t="shared" si="101"/>
        <v/>
      </c>
      <c r="J348" s="156"/>
      <c r="K348" s="156"/>
      <c r="L348" s="156"/>
    </row>
    <row r="349" spans="1:12" ht="15" customHeight="1">
      <c r="A349" s="191"/>
      <c r="B349" s="136" t="str">
        <f>IF(A349&lt;&gt;0,WEEKNUM(A349,21),"")</f>
        <v/>
      </c>
      <c r="C349" s="7" t="str">
        <f>IF(A349&lt;&gt;0,TEXT(A349,"mmmm"),"")</f>
        <v/>
      </c>
      <c r="D349" s="48"/>
      <c r="E349" s="6" t="e">
        <f>VLOOKUP(D349,Données!$A$4:$B$12,2,0)</f>
        <v>#N/A</v>
      </c>
      <c r="F349" s="8"/>
      <c r="G349" s="9"/>
      <c r="H349" s="6" t="e">
        <f>VLOOKUP(F349,Données!E:G,3,0)</f>
        <v>#N/A</v>
      </c>
      <c r="I349" s="49" t="str">
        <f t="shared" si="101"/>
        <v/>
      </c>
      <c r="J349" s="156"/>
      <c r="K349" s="156"/>
      <c r="L349" s="156"/>
    </row>
    <row r="350" spans="1:12" ht="14.25" customHeight="1">
      <c r="A350" s="191"/>
      <c r="B350" s="136" t="str">
        <f>IF(A350&lt;&gt;0,WEEKNUM(A350,21),"")</f>
        <v/>
      </c>
      <c r="C350" s="7" t="str">
        <f>IF(A350&lt;&gt;0,TEXT(A350,"mmmm"),"")</f>
        <v/>
      </c>
      <c r="D350" s="48"/>
      <c r="E350" s="6" t="e">
        <f>VLOOKUP(D350,Données!$A$4:$B$12,2,0)</f>
        <v>#N/A</v>
      </c>
      <c r="F350" s="8"/>
      <c r="G350" s="9"/>
      <c r="H350" s="6" t="e">
        <f>VLOOKUP(F350,Données!E:G,3,0)</f>
        <v>#N/A</v>
      </c>
      <c r="I350" s="49" t="str">
        <f t="shared" si="101"/>
        <v/>
      </c>
      <c r="J350" s="156"/>
      <c r="K350" s="156"/>
      <c r="L350" s="156"/>
    </row>
    <row r="351" spans="1:12" ht="12" customHeight="1">
      <c r="A351" s="191"/>
      <c r="B351" s="136" t="str">
        <f>IF(A351&lt;&gt;0,WEEKNUM(A351,21),"")</f>
        <v/>
      </c>
      <c r="C351" s="7" t="str">
        <f>IF(A351&lt;&gt;0,TEXT(A351,"mmmm"),"")</f>
        <v/>
      </c>
      <c r="D351" s="48"/>
      <c r="E351" s="6" t="e">
        <f>VLOOKUP(D351,Données!$A$4:$B$12,2,0)</f>
        <v>#N/A</v>
      </c>
      <c r="F351" s="8"/>
      <c r="G351" s="9"/>
      <c r="H351" s="6" t="e">
        <f>VLOOKUP(F351,Données!E:G,3,0)</f>
        <v>#N/A</v>
      </c>
      <c r="I351" s="49" t="str">
        <f t="shared" si="101"/>
        <v/>
      </c>
      <c r="J351" s="156"/>
      <c r="K351" s="156"/>
      <c r="L351" s="156"/>
    </row>
    <row r="352" spans="1:12" ht="15" customHeight="1">
      <c r="A352" s="191"/>
      <c r="B352" s="136" t="str">
        <f>IF(A352&lt;&gt;0,WEEKNUM(A352,21),"")</f>
        <v/>
      </c>
      <c r="C352" s="7" t="str">
        <f>IF(A352&lt;&gt;0,TEXT(A352,"mmmm"),"")</f>
        <v/>
      </c>
      <c r="D352" s="48"/>
      <c r="E352" s="6" t="e">
        <f>VLOOKUP(D352,Données!$A$4:$B$12,2,0)</f>
        <v>#N/A</v>
      </c>
      <c r="F352" s="8"/>
      <c r="G352" s="9"/>
      <c r="H352" s="6" t="e">
        <f>VLOOKUP(F352,Données!E:G,3,0)</f>
        <v>#N/A</v>
      </c>
      <c r="I352" s="49" t="str">
        <f t="shared" si="101"/>
        <v/>
      </c>
      <c r="J352" s="156"/>
      <c r="K352" s="156"/>
      <c r="L352" s="156"/>
    </row>
    <row r="353" spans="1:12" ht="24" customHeight="1">
      <c r="A353" s="191"/>
      <c r="B353" s="136" t="str">
        <f>IF(A353&lt;&gt;0,WEEKNUM(A353,21),"")</f>
        <v/>
      </c>
      <c r="C353" s="7" t="str">
        <f>IF(A353&lt;&gt;0,TEXT(A353,"mmmm"),"")</f>
        <v/>
      </c>
      <c r="D353" s="48"/>
      <c r="E353" s="6" t="e">
        <f>VLOOKUP(D353,Données!$A$4:$B$12,2,0)</f>
        <v>#N/A</v>
      </c>
      <c r="F353" s="8"/>
      <c r="G353" s="9"/>
      <c r="H353" s="6" t="e">
        <f>VLOOKUP(F353,Données!E:G,3,0)</f>
        <v>#N/A</v>
      </c>
      <c r="I353" s="49" t="str">
        <f t="shared" si="101"/>
        <v/>
      </c>
      <c r="J353" s="156"/>
      <c r="K353" s="156"/>
      <c r="L353" s="156"/>
    </row>
    <row r="354" spans="1:12" ht="24" customHeight="1">
      <c r="A354" s="193"/>
      <c r="B354" s="136" t="str">
        <f>IF(A354&lt;&gt;0,WEEKNUM(A354,21),"")</f>
        <v/>
      </c>
      <c r="C354" s="7" t="str">
        <f>IF(A354&lt;&gt;0,TEXT(A354,"mmmm"),"")</f>
        <v/>
      </c>
      <c r="D354" s="48"/>
      <c r="E354" s="6" t="e">
        <f>VLOOKUP(D354,Données!$A$4:$B$12,2,0)</f>
        <v>#N/A</v>
      </c>
      <c r="F354" s="8"/>
      <c r="G354" s="9"/>
      <c r="H354" s="6" t="e">
        <f>VLOOKUP(F354,Données!E:G,3,0)</f>
        <v>#N/A</v>
      </c>
      <c r="I354" s="49" t="str">
        <f t="shared" si="101"/>
        <v/>
      </c>
      <c r="J354" s="156"/>
      <c r="K354" s="156"/>
      <c r="L354" s="156"/>
    </row>
    <row r="355" spans="1:12" ht="24" customHeight="1">
      <c r="A355" s="250"/>
      <c r="B355" s="136" t="str">
        <f>IF(A355&lt;&gt;0,WEEKNUM(A355,21),"")</f>
        <v/>
      </c>
      <c r="C355" s="7" t="str">
        <f>IF(A355&lt;&gt;0,TEXT(A355,"mmmm"),"")</f>
        <v/>
      </c>
      <c r="D355" s="48"/>
      <c r="E355" s="6" t="e">
        <f>VLOOKUP(D355,Données!$A$4:$B$12,2,0)</f>
        <v>#N/A</v>
      </c>
      <c r="F355" s="8"/>
      <c r="G355" s="9"/>
      <c r="H355" s="6" t="e">
        <f>VLOOKUP(F355,Données!E:G,3,0)</f>
        <v>#N/A</v>
      </c>
      <c r="I355" s="49" t="str">
        <f t="shared" si="101"/>
        <v/>
      </c>
      <c r="J355" s="156"/>
      <c r="K355" s="156"/>
      <c r="L355" s="156"/>
    </row>
    <row r="356" spans="1:12" ht="24" customHeight="1">
      <c r="A356" s="250"/>
      <c r="B356" s="136" t="str">
        <f>IF(A356&lt;&gt;0,WEEKNUM(A356,21),"")</f>
        <v/>
      </c>
      <c r="C356" s="7" t="str">
        <f>IF(A356&lt;&gt;0,TEXT(A356,"mmmm"),"")</f>
        <v/>
      </c>
      <c r="D356" s="48"/>
      <c r="E356" s="6" t="e">
        <f>VLOOKUP(D356,Données!$A$4:$B$12,2,0)</f>
        <v>#N/A</v>
      </c>
      <c r="F356" s="8"/>
      <c r="G356" s="9"/>
      <c r="H356" s="6" t="e">
        <f>VLOOKUP(F356,Données!E:G,3,0)</f>
        <v>#N/A</v>
      </c>
      <c r="I356" s="49" t="str">
        <f t="shared" si="101"/>
        <v/>
      </c>
      <c r="J356" s="156"/>
      <c r="K356" s="156"/>
      <c r="L356" s="156"/>
    </row>
    <row r="357" spans="1:12" ht="15.75" customHeight="1">
      <c r="A357" s="115"/>
      <c r="B357" s="136">
        <v>34</v>
      </c>
      <c r="C357" s="7" t="str">
        <f>IF(A357&lt;&gt;0,TEXT(A357,"mmmm"),"")</f>
        <v/>
      </c>
      <c r="D357" s="48"/>
      <c r="E357" s="6" t="e">
        <f>VLOOKUP(D357,Données!$A$4:$B$12,2,0)</f>
        <v>#N/A</v>
      </c>
      <c r="F357" s="8"/>
      <c r="G357" s="9"/>
      <c r="H357" s="6" t="e">
        <f>VLOOKUP(F357,Données!E:G,3,0)</f>
        <v>#N/A</v>
      </c>
      <c r="I357" s="49" t="str">
        <f t="shared" si="101"/>
        <v/>
      </c>
      <c r="J357" s="156"/>
      <c r="K357" s="156"/>
      <c r="L357" s="156"/>
    </row>
    <row r="358" spans="1:12" ht="18" customHeight="1">
      <c r="A358" s="249"/>
      <c r="B358" s="136">
        <v>34</v>
      </c>
      <c r="C358" s="7" t="str">
        <f>IF(A358&lt;&gt;0,TEXT(A358,"mmmm"),"")</f>
        <v/>
      </c>
      <c r="D358" s="48"/>
      <c r="E358" s="6" t="e">
        <f>VLOOKUP(D358,Données!$A$4:$B$12,2,0)</f>
        <v>#N/A</v>
      </c>
      <c r="F358" s="8"/>
      <c r="G358" s="9"/>
      <c r="H358" s="6" t="e">
        <f>VLOOKUP(F358,Données!E:G,3,0)</f>
        <v>#N/A</v>
      </c>
      <c r="I358" s="49" t="str">
        <f t="shared" si="101"/>
        <v/>
      </c>
      <c r="J358" s="156"/>
      <c r="K358" s="156"/>
      <c r="L358" s="156"/>
    </row>
    <row r="359" spans="1:12" ht="24" customHeight="1">
      <c r="A359" s="191"/>
      <c r="B359" s="136" t="str">
        <f t="shared" ref="B359:B417" si="104">IF(A359&lt;&gt;0,WEEKNUM(A359,21),"")</f>
        <v/>
      </c>
      <c r="C359" s="7" t="str">
        <f>IF(A359&lt;&gt;0,TEXT(A359,"mmmm"),"")</f>
        <v/>
      </c>
      <c r="D359" s="48"/>
      <c r="E359" s="6" t="e">
        <f>VLOOKUP(D359,Données!$A$4:$B$12,2,0)</f>
        <v>#N/A</v>
      </c>
      <c r="F359" s="8"/>
      <c r="G359" s="9"/>
      <c r="H359" s="6" t="e">
        <f>VLOOKUP(F359,Données!E:G,3,0)</f>
        <v>#N/A</v>
      </c>
      <c r="I359" s="49" t="str">
        <f t="shared" si="101"/>
        <v/>
      </c>
      <c r="J359" s="156"/>
      <c r="K359" s="156"/>
      <c r="L359" s="156"/>
    </row>
    <row r="360" spans="1:12" ht="24" customHeight="1">
      <c r="A360" s="191"/>
      <c r="B360" s="136" t="str">
        <f t="shared" si="104"/>
        <v/>
      </c>
      <c r="C360" s="7" t="str">
        <f>IF(A360&lt;&gt;0,TEXT(A360,"mmmm"),"")</f>
        <v/>
      </c>
      <c r="D360" s="48"/>
      <c r="E360" s="6" t="e">
        <f>VLOOKUP(D360,Données!$A$4:$B$12,2,0)</f>
        <v>#N/A</v>
      </c>
      <c r="F360" s="8"/>
      <c r="G360" s="9"/>
      <c r="H360" s="6" t="e">
        <f>VLOOKUP(F360,Données!E:G,3,0)</f>
        <v>#N/A</v>
      </c>
      <c r="I360" s="49" t="str">
        <f t="shared" si="101"/>
        <v/>
      </c>
      <c r="J360" s="156"/>
      <c r="K360" s="156"/>
      <c r="L360" s="156"/>
    </row>
    <row r="361" spans="1:12" ht="24" customHeight="1">
      <c r="A361" s="191"/>
      <c r="B361" s="136" t="str">
        <f t="shared" si="104"/>
        <v/>
      </c>
      <c r="C361" s="7" t="str">
        <f>IF(A361&lt;&gt;0,TEXT(A361,"mmmm"),"")</f>
        <v/>
      </c>
      <c r="D361" s="48"/>
      <c r="E361" s="6" t="e">
        <f>VLOOKUP(D361,Données!$A$4:$B$12,2,0)</f>
        <v>#N/A</v>
      </c>
      <c r="F361" s="8"/>
      <c r="G361" s="9"/>
      <c r="H361" s="6" t="e">
        <f>VLOOKUP(F361,Données!E:G,3,0)</f>
        <v>#N/A</v>
      </c>
      <c r="I361" s="49" t="str">
        <f t="shared" si="101"/>
        <v/>
      </c>
      <c r="J361" s="156"/>
      <c r="K361" s="156"/>
      <c r="L361" s="156"/>
    </row>
    <row r="362" spans="1:12" ht="24" customHeight="1">
      <c r="A362" s="191"/>
      <c r="B362" s="136" t="str">
        <f t="shared" ref="B362:B363" si="105">IF(A362&lt;&gt;0,WEEKNUM(A362,21),"")</f>
        <v/>
      </c>
      <c r="C362" s="7" t="str">
        <f>IF(A362&lt;&gt;0,TEXT(A362,"mmmm"),"")</f>
        <v/>
      </c>
      <c r="D362" s="48"/>
      <c r="E362" s="6" t="e">
        <f>VLOOKUP(D362,Données!$A$4:$B$12,2,0)</f>
        <v>#N/A</v>
      </c>
      <c r="F362" s="8"/>
      <c r="G362" s="9"/>
      <c r="H362" s="6" t="e">
        <f>VLOOKUP(F362,Données!E:G,3,0)</f>
        <v>#N/A</v>
      </c>
      <c r="I362" s="49" t="str">
        <f t="shared" si="101"/>
        <v/>
      </c>
      <c r="J362" s="156"/>
      <c r="K362" s="156"/>
      <c r="L362" s="156"/>
    </row>
    <row r="363" spans="1:12" ht="24" customHeight="1">
      <c r="A363" s="191"/>
      <c r="B363" s="136" t="str">
        <f t="shared" si="105"/>
        <v/>
      </c>
      <c r="C363" s="7" t="str">
        <f>IF(A363&lt;&gt;0,TEXT(A363,"mmmm"),"")</f>
        <v/>
      </c>
      <c r="D363" s="48"/>
      <c r="E363" s="6" t="e">
        <f>VLOOKUP(D363,Données!$A$4:$B$12,2,0)</f>
        <v>#N/A</v>
      </c>
      <c r="F363" s="8"/>
      <c r="G363" s="9"/>
      <c r="H363" s="6" t="e">
        <f>VLOOKUP(F363,Données!E:G,3,0)</f>
        <v>#N/A</v>
      </c>
      <c r="I363" s="49" t="str">
        <f t="shared" ref="I363:I427" si="106">IF(G363&lt;&gt;0,G363/H363,"")</f>
        <v/>
      </c>
      <c r="J363" s="156"/>
      <c r="K363" s="156"/>
      <c r="L363" s="156"/>
    </row>
    <row r="364" spans="1:12" ht="24" customHeight="1">
      <c r="A364" s="191"/>
      <c r="B364" s="136" t="str">
        <f t="shared" si="104"/>
        <v/>
      </c>
      <c r="C364" s="7" t="str">
        <f>IF(A364&lt;&gt;0,TEXT(A364,"mmmm"),"")</f>
        <v/>
      </c>
      <c r="D364" s="48"/>
      <c r="E364" s="6" t="e">
        <f>VLOOKUP(D364,Données!$A$4:$B$12,2,0)</f>
        <v>#N/A</v>
      </c>
      <c r="F364" s="8"/>
      <c r="G364" s="9"/>
      <c r="H364" s="6" t="e">
        <f>VLOOKUP(F364,Données!E:G,3,0)</f>
        <v>#N/A</v>
      </c>
      <c r="I364" s="49" t="str">
        <f t="shared" si="106"/>
        <v/>
      </c>
      <c r="J364" s="156"/>
      <c r="K364" s="156"/>
      <c r="L364" s="156"/>
    </row>
    <row r="365" spans="1:12" ht="24" customHeight="1">
      <c r="A365" s="191"/>
      <c r="B365" s="136" t="str">
        <f t="shared" si="104"/>
        <v/>
      </c>
      <c r="C365" s="7" t="str">
        <f>IF(A365&lt;&gt;0,TEXT(A365,"mmmm"),"")</f>
        <v/>
      </c>
      <c r="D365" s="48"/>
      <c r="E365" s="6" t="e">
        <f>VLOOKUP(D365,Données!$A$4:$B$12,2,0)</f>
        <v>#N/A</v>
      </c>
      <c r="F365" s="8"/>
      <c r="G365" s="9"/>
      <c r="H365" s="6" t="e">
        <f>VLOOKUP(F365,Données!E:G,3,0)</f>
        <v>#N/A</v>
      </c>
      <c r="I365" s="49" t="str">
        <f t="shared" si="106"/>
        <v/>
      </c>
      <c r="J365" s="156"/>
      <c r="K365" s="156"/>
      <c r="L365" s="156"/>
    </row>
    <row r="366" spans="1:12" ht="24" customHeight="1">
      <c r="A366" s="191"/>
      <c r="B366" s="136" t="str">
        <f t="shared" si="104"/>
        <v/>
      </c>
      <c r="C366" s="7" t="str">
        <f t="shared" ref="C366:C424" si="107">IF(A366&lt;&gt;0,TEXT(A366,"mmmm"),"")</f>
        <v/>
      </c>
      <c r="D366" s="8"/>
      <c r="E366" s="6" t="e">
        <f>VLOOKUP(D366,Données!$A$4:$B$12,2,0)</f>
        <v>#N/A</v>
      </c>
      <c r="F366" s="8"/>
      <c r="G366" s="9"/>
      <c r="H366" s="6" t="e">
        <f>VLOOKUP(F366,Données!E:G,3,0)</f>
        <v>#N/A</v>
      </c>
      <c r="I366" s="49" t="str">
        <f t="shared" si="106"/>
        <v/>
      </c>
      <c r="J366" s="156"/>
      <c r="K366" s="156"/>
      <c r="L366" s="156"/>
    </row>
    <row r="367" spans="1:12" ht="24" customHeight="1">
      <c r="A367" s="191"/>
      <c r="B367" s="136" t="str">
        <f t="shared" si="104"/>
        <v/>
      </c>
      <c r="C367" s="7" t="str">
        <f t="shared" si="107"/>
        <v/>
      </c>
      <c r="D367" s="48"/>
      <c r="E367" s="6" t="e">
        <f>VLOOKUP(D367,Données!$A$4:$B$12,2,0)</f>
        <v>#N/A</v>
      </c>
      <c r="F367" s="8"/>
      <c r="G367" s="9"/>
      <c r="H367" s="6" t="e">
        <f>VLOOKUP(F367,Données!E:G,3,0)</f>
        <v>#N/A</v>
      </c>
      <c r="I367" s="49" t="str">
        <f t="shared" si="106"/>
        <v/>
      </c>
      <c r="J367" s="156"/>
      <c r="K367" s="156"/>
      <c r="L367" s="156"/>
    </row>
    <row r="368" spans="1:12" ht="24" customHeight="1">
      <c r="A368" s="191"/>
      <c r="B368" s="136" t="str">
        <f t="shared" si="104"/>
        <v/>
      </c>
      <c r="C368" s="7" t="str">
        <f t="shared" si="107"/>
        <v/>
      </c>
      <c r="D368" s="48"/>
      <c r="E368" s="6" t="e">
        <f>VLOOKUP(D368,Données!$A$4:$B$12,2,0)</f>
        <v>#N/A</v>
      </c>
      <c r="F368" s="8"/>
      <c r="G368" s="9"/>
      <c r="H368" s="6" t="e">
        <f>VLOOKUP(F368,Données!E:G,3,0)</f>
        <v>#N/A</v>
      </c>
      <c r="I368" s="49" t="str">
        <f t="shared" si="106"/>
        <v/>
      </c>
      <c r="J368" s="156"/>
      <c r="K368" s="156"/>
      <c r="L368" s="156"/>
    </row>
    <row r="369" spans="1:12" ht="24" customHeight="1">
      <c r="A369" s="191"/>
      <c r="B369" s="136" t="str">
        <f t="shared" si="104"/>
        <v/>
      </c>
      <c r="C369" s="7" t="str">
        <f t="shared" si="107"/>
        <v/>
      </c>
      <c r="D369" s="48"/>
      <c r="E369" s="6" t="e">
        <f>VLOOKUP(D369,Données!$A$4:$B$12,2,0)</f>
        <v>#N/A</v>
      </c>
      <c r="F369" s="8"/>
      <c r="G369" s="9"/>
      <c r="H369" s="6" t="e">
        <f>VLOOKUP(F369,Données!E:G,3,0)</f>
        <v>#N/A</v>
      </c>
      <c r="I369" s="49" t="str">
        <f t="shared" si="106"/>
        <v/>
      </c>
      <c r="J369" s="156"/>
      <c r="K369" s="156"/>
      <c r="L369" s="156"/>
    </row>
    <row r="370" spans="1:12" ht="24" customHeight="1">
      <c r="A370" s="191"/>
      <c r="B370" s="136" t="str">
        <f t="shared" si="104"/>
        <v/>
      </c>
      <c r="C370" s="7" t="str">
        <f t="shared" si="107"/>
        <v/>
      </c>
      <c r="D370" s="48"/>
      <c r="E370" s="6" t="e">
        <f>VLOOKUP(D370,Données!$A$4:$B$12,2,0)</f>
        <v>#N/A</v>
      </c>
      <c r="F370" s="8"/>
      <c r="G370" s="9"/>
      <c r="H370" s="6" t="e">
        <f>VLOOKUP(F370,Données!E:G,3,0)</f>
        <v>#N/A</v>
      </c>
      <c r="I370" s="49" t="str">
        <f t="shared" si="106"/>
        <v/>
      </c>
      <c r="J370" s="156"/>
      <c r="K370" s="156"/>
      <c r="L370" s="156"/>
    </row>
    <row r="371" spans="1:12" ht="24" customHeight="1">
      <c r="A371" s="191"/>
      <c r="B371" s="136" t="str">
        <f t="shared" ref="B371:B372" si="108">IF(A371&lt;&gt;0,WEEKNUM(A371,21),"")</f>
        <v/>
      </c>
      <c r="C371" s="7" t="str">
        <f t="shared" ref="C371:C372" si="109">IF(A371&lt;&gt;0,TEXT(A371,"mmmm"),"")</f>
        <v/>
      </c>
      <c r="D371" s="48"/>
      <c r="E371" s="6" t="e">
        <f>VLOOKUP(D371,Données!$A$4:$B$12,2,0)</f>
        <v>#N/A</v>
      </c>
      <c r="F371" s="8"/>
      <c r="G371" s="9"/>
      <c r="H371" s="6" t="e">
        <f>VLOOKUP(F371,Données!E:G,3,0)</f>
        <v>#N/A</v>
      </c>
      <c r="I371" s="49" t="str">
        <f t="shared" si="106"/>
        <v/>
      </c>
      <c r="J371" s="156"/>
      <c r="K371" s="156"/>
      <c r="L371" s="156"/>
    </row>
    <row r="372" spans="1:12" ht="24" customHeight="1">
      <c r="A372" s="191"/>
      <c r="B372" s="136" t="str">
        <f t="shared" si="108"/>
        <v/>
      </c>
      <c r="C372" s="7" t="str">
        <f t="shared" si="109"/>
        <v/>
      </c>
      <c r="D372" s="48"/>
      <c r="E372" s="6" t="e">
        <f>VLOOKUP(D372,Données!$A$4:$B$12,2,0)</f>
        <v>#N/A</v>
      </c>
      <c r="F372" s="8"/>
      <c r="G372" s="9"/>
      <c r="H372" s="6" t="e">
        <f>VLOOKUP(F372,Données!E:G,3,0)</f>
        <v>#N/A</v>
      </c>
      <c r="I372" s="49" t="str">
        <f t="shared" si="106"/>
        <v/>
      </c>
      <c r="J372" s="156"/>
      <c r="K372" s="156"/>
      <c r="L372" s="156"/>
    </row>
    <row r="373" spans="1:12" ht="24" customHeight="1">
      <c r="A373" s="191"/>
      <c r="B373" s="136" t="str">
        <f t="shared" si="104"/>
        <v/>
      </c>
      <c r="C373" s="7" t="str">
        <f t="shared" si="107"/>
        <v/>
      </c>
      <c r="D373" s="48"/>
      <c r="E373" s="6" t="e">
        <f>VLOOKUP(D373,Données!$A$4:$B$12,2,0)</f>
        <v>#N/A</v>
      </c>
      <c r="F373" s="8"/>
      <c r="G373" s="9"/>
      <c r="H373" s="6" t="e">
        <f>VLOOKUP(F373,Données!E:G,3,0)</f>
        <v>#N/A</v>
      </c>
      <c r="I373" s="49" t="str">
        <f t="shared" si="106"/>
        <v/>
      </c>
      <c r="J373" s="156"/>
      <c r="K373" s="156"/>
      <c r="L373" s="156"/>
    </row>
    <row r="374" spans="1:12" ht="24" customHeight="1">
      <c r="A374" s="191"/>
      <c r="B374" s="136" t="str">
        <f t="shared" si="104"/>
        <v/>
      </c>
      <c r="C374" s="7" t="str">
        <f t="shared" si="107"/>
        <v/>
      </c>
      <c r="D374" s="48"/>
      <c r="E374" s="6" t="e">
        <f>VLOOKUP(D374,Données!$A$4:$B$12,2,0)</f>
        <v>#N/A</v>
      </c>
      <c r="F374" s="8"/>
      <c r="G374" s="9"/>
      <c r="H374" s="6" t="e">
        <f>VLOOKUP(F374,Données!E:G,3,0)</f>
        <v>#N/A</v>
      </c>
      <c r="I374" s="49" t="str">
        <f t="shared" si="106"/>
        <v/>
      </c>
      <c r="J374" s="156"/>
      <c r="K374" s="156"/>
      <c r="L374" s="156"/>
    </row>
    <row r="375" spans="1:12" ht="24" customHeight="1">
      <c r="A375" s="191"/>
      <c r="B375" s="136" t="str">
        <f t="shared" si="104"/>
        <v/>
      </c>
      <c r="C375" s="7" t="str">
        <f t="shared" si="107"/>
        <v/>
      </c>
      <c r="D375" s="48"/>
      <c r="E375" s="6" t="e">
        <f>VLOOKUP(D375,Données!$A$4:$B$12,2,0)</f>
        <v>#N/A</v>
      </c>
      <c r="F375" s="8"/>
      <c r="G375" s="9"/>
      <c r="H375" s="6" t="e">
        <f>VLOOKUP(F375,Données!E:G,3,0)</f>
        <v>#N/A</v>
      </c>
      <c r="I375" s="49" t="str">
        <f t="shared" si="106"/>
        <v/>
      </c>
      <c r="J375" s="156"/>
      <c r="K375" s="156"/>
      <c r="L375" s="156"/>
    </row>
    <row r="376" spans="1:12" ht="24" customHeight="1">
      <c r="A376" s="191"/>
      <c r="B376" s="136" t="str">
        <f t="shared" si="104"/>
        <v/>
      </c>
      <c r="C376" s="7" t="str">
        <f t="shared" si="107"/>
        <v/>
      </c>
      <c r="D376" s="48"/>
      <c r="E376" s="6" t="e">
        <f>VLOOKUP(D376,Données!$A$4:$B$12,2,0)</f>
        <v>#N/A</v>
      </c>
      <c r="F376" s="8"/>
      <c r="G376" s="9"/>
      <c r="H376" s="6" t="e">
        <f>VLOOKUP(F376,Données!E:G,3,0)</f>
        <v>#N/A</v>
      </c>
      <c r="I376" s="49" t="str">
        <f t="shared" si="106"/>
        <v/>
      </c>
      <c r="J376" s="156"/>
      <c r="K376" s="156"/>
      <c r="L376" s="156"/>
    </row>
    <row r="377" spans="1:12" ht="24" customHeight="1">
      <c r="A377" s="191"/>
      <c r="B377" s="136" t="str">
        <f t="shared" si="104"/>
        <v/>
      </c>
      <c r="C377" s="7" t="str">
        <f t="shared" si="107"/>
        <v/>
      </c>
      <c r="D377" s="48"/>
      <c r="E377" s="6" t="e">
        <f>VLOOKUP(D377,Données!$A$4:$B$12,2,0)</f>
        <v>#N/A</v>
      </c>
      <c r="F377" s="8"/>
      <c r="G377" s="9"/>
      <c r="H377" s="6" t="e">
        <f>VLOOKUP(F377,Données!E:G,3,0)</f>
        <v>#N/A</v>
      </c>
      <c r="I377" s="49" t="str">
        <f t="shared" si="106"/>
        <v/>
      </c>
      <c r="J377" s="156"/>
      <c r="K377" s="156"/>
      <c r="L377" s="156"/>
    </row>
    <row r="378" spans="1:12" ht="24" customHeight="1">
      <c r="A378" s="191"/>
      <c r="B378" s="136" t="str">
        <f t="shared" si="104"/>
        <v/>
      </c>
      <c r="C378" s="7" t="str">
        <f t="shared" si="107"/>
        <v/>
      </c>
      <c r="D378" s="48"/>
      <c r="E378" s="6" t="e">
        <f>VLOOKUP(D378,Données!$A$4:$B$12,2,0)</f>
        <v>#N/A</v>
      </c>
      <c r="F378" s="8"/>
      <c r="G378" s="9"/>
      <c r="H378" s="6" t="e">
        <f>VLOOKUP(F378,Données!E:G,3,0)</f>
        <v>#N/A</v>
      </c>
      <c r="I378" s="49" t="str">
        <f t="shared" si="106"/>
        <v/>
      </c>
      <c r="J378" s="156"/>
      <c r="K378" s="156"/>
      <c r="L378" s="156"/>
    </row>
    <row r="379" spans="1:12" ht="24" customHeight="1">
      <c r="A379" s="191"/>
      <c r="B379" s="136" t="str">
        <f t="shared" si="104"/>
        <v/>
      </c>
      <c r="C379" s="7" t="str">
        <f t="shared" si="107"/>
        <v/>
      </c>
      <c r="D379" s="8"/>
      <c r="E379" s="6" t="e">
        <f>VLOOKUP(D379,Données!$A$4:$B$12,2,0)</f>
        <v>#N/A</v>
      </c>
      <c r="F379" s="8"/>
      <c r="G379" s="9"/>
      <c r="H379" s="6" t="e">
        <f>VLOOKUP(F379,Données!E:G,3,0)</f>
        <v>#N/A</v>
      </c>
      <c r="I379" s="49" t="str">
        <f t="shared" si="106"/>
        <v/>
      </c>
      <c r="J379" s="156"/>
      <c r="K379" s="156"/>
      <c r="L379" s="156"/>
    </row>
    <row r="380" spans="1:12" ht="24" customHeight="1">
      <c r="A380" s="191"/>
      <c r="B380" s="136" t="str">
        <f t="shared" si="104"/>
        <v/>
      </c>
      <c r="C380" s="7" t="str">
        <f t="shared" si="107"/>
        <v/>
      </c>
      <c r="D380" s="48"/>
      <c r="E380" s="6" t="e">
        <f>VLOOKUP(D380,Données!$A$4:$B$12,2,0)</f>
        <v>#N/A</v>
      </c>
      <c r="F380" s="8"/>
      <c r="G380" s="9"/>
      <c r="H380" s="6" t="e">
        <f>VLOOKUP(F380,Données!E:G,3,0)</f>
        <v>#N/A</v>
      </c>
      <c r="I380" s="49" t="str">
        <f t="shared" si="106"/>
        <v/>
      </c>
      <c r="J380" s="156"/>
      <c r="K380" s="156"/>
      <c r="L380" s="156"/>
    </row>
    <row r="381" spans="1:12" ht="24" customHeight="1">
      <c r="A381" s="191"/>
      <c r="B381" s="136" t="str">
        <f t="shared" ref="B381:B382" si="110">IF(A381&lt;&gt;0,WEEKNUM(A381,21),"")</f>
        <v/>
      </c>
      <c r="C381" s="7" t="str">
        <f t="shared" si="107"/>
        <v/>
      </c>
      <c r="D381" s="48"/>
      <c r="E381" s="6" t="e">
        <f>VLOOKUP(D381,Données!$A$4:$B$12,2,0)</f>
        <v>#N/A</v>
      </c>
      <c r="F381" s="8"/>
      <c r="G381" s="9"/>
      <c r="H381" s="6" t="e">
        <f>VLOOKUP(F381,Données!E:G,3,0)</f>
        <v>#N/A</v>
      </c>
      <c r="I381" s="49" t="str">
        <f t="shared" si="106"/>
        <v/>
      </c>
      <c r="J381" s="156"/>
      <c r="K381" s="156"/>
      <c r="L381" s="156"/>
    </row>
    <row r="382" spans="1:12" ht="24" customHeight="1">
      <c r="A382" s="191"/>
      <c r="B382" s="136" t="str">
        <f t="shared" si="110"/>
        <v/>
      </c>
      <c r="C382" s="7" t="str">
        <f t="shared" si="107"/>
        <v/>
      </c>
      <c r="D382" s="48"/>
      <c r="E382" s="6" t="e">
        <f>VLOOKUP(D382,Données!$A$4:$B$12,2,0)</f>
        <v>#N/A</v>
      </c>
      <c r="F382" s="8"/>
      <c r="G382" s="9"/>
      <c r="H382" s="6" t="e">
        <f>VLOOKUP(F382,Données!E:G,3,0)</f>
        <v>#N/A</v>
      </c>
      <c r="I382" s="49" t="str">
        <f t="shared" si="106"/>
        <v/>
      </c>
      <c r="J382" s="156"/>
      <c r="K382" s="156"/>
      <c r="L382" s="156"/>
    </row>
    <row r="383" spans="1:12" ht="24" customHeight="1">
      <c r="A383" s="191"/>
      <c r="B383" s="136" t="str">
        <f t="shared" si="104"/>
        <v/>
      </c>
      <c r="C383" s="7" t="str">
        <f t="shared" si="107"/>
        <v/>
      </c>
      <c r="D383" s="48"/>
      <c r="E383" s="6" t="e">
        <f>VLOOKUP(D383,Données!$A$4:$B$12,2,0)</f>
        <v>#N/A</v>
      </c>
      <c r="F383" s="8"/>
      <c r="G383" s="9"/>
      <c r="H383" s="6" t="e">
        <f>VLOOKUP(F383,Données!E:G,3,0)</f>
        <v>#N/A</v>
      </c>
      <c r="I383" s="49" t="str">
        <f t="shared" si="106"/>
        <v/>
      </c>
      <c r="J383" s="156"/>
      <c r="K383" s="156"/>
      <c r="L383" s="156"/>
    </row>
    <row r="384" spans="1:12" ht="24" customHeight="1">
      <c r="A384" s="191"/>
      <c r="B384" s="136" t="str">
        <f t="shared" si="104"/>
        <v/>
      </c>
      <c r="C384" s="7" t="str">
        <f t="shared" si="107"/>
        <v/>
      </c>
      <c r="D384" s="48"/>
      <c r="E384" s="6" t="e">
        <f>VLOOKUP(D384,Données!$A$4:$B$12,2,0)</f>
        <v>#N/A</v>
      </c>
      <c r="F384" s="8"/>
      <c r="G384" s="9"/>
      <c r="H384" s="6" t="e">
        <f>VLOOKUP(F384,Données!E:G,3,0)</f>
        <v>#N/A</v>
      </c>
      <c r="I384" s="49" t="str">
        <f t="shared" si="106"/>
        <v/>
      </c>
      <c r="J384" s="156"/>
      <c r="K384" s="156"/>
      <c r="L384" s="156"/>
    </row>
    <row r="385" spans="1:12" ht="24" customHeight="1">
      <c r="A385" s="191"/>
      <c r="B385" s="136" t="str">
        <f t="shared" si="104"/>
        <v/>
      </c>
      <c r="C385" s="7" t="str">
        <f t="shared" si="107"/>
        <v/>
      </c>
      <c r="D385" s="48"/>
      <c r="E385" s="6" t="e">
        <f>VLOOKUP(D385,Données!$A$4:$B$12,2,0)</f>
        <v>#N/A</v>
      </c>
      <c r="F385" s="8"/>
      <c r="G385" s="9"/>
      <c r="H385" s="6" t="e">
        <f>VLOOKUP(F385,Données!E:G,3,0)</f>
        <v>#N/A</v>
      </c>
      <c r="I385" s="49" t="str">
        <f t="shared" si="106"/>
        <v/>
      </c>
      <c r="J385" s="156"/>
      <c r="K385" s="156"/>
      <c r="L385" s="156"/>
    </row>
    <row r="386" spans="1:12" ht="24" customHeight="1">
      <c r="A386" s="191"/>
      <c r="B386" s="136" t="str">
        <f t="shared" si="104"/>
        <v/>
      </c>
      <c r="C386" s="7" t="str">
        <f t="shared" si="107"/>
        <v/>
      </c>
      <c r="D386" s="48"/>
      <c r="E386" s="6" t="e">
        <f>VLOOKUP(D386,Données!$A$4:$B$12,2,0)</f>
        <v>#N/A</v>
      </c>
      <c r="F386" s="8"/>
      <c r="G386" s="9"/>
      <c r="H386" s="6" t="e">
        <f>VLOOKUP(F386,Données!E:G,3,0)</f>
        <v>#N/A</v>
      </c>
      <c r="I386" s="49" t="str">
        <f t="shared" si="106"/>
        <v/>
      </c>
      <c r="J386" s="156"/>
      <c r="K386" s="156"/>
      <c r="L386" s="156"/>
    </row>
    <row r="387" spans="1:12" ht="24" customHeight="1">
      <c r="A387" s="191"/>
      <c r="B387" s="136">
        <v>37</v>
      </c>
      <c r="C387" s="7" t="str">
        <f t="shared" si="107"/>
        <v/>
      </c>
      <c r="D387" s="48"/>
      <c r="E387" s="6" t="e">
        <f>VLOOKUP(D387,Données!$A$4:$B$12,2,0)</f>
        <v>#N/A</v>
      </c>
      <c r="F387" s="8"/>
      <c r="G387" s="9"/>
      <c r="H387" s="6" t="e">
        <f>VLOOKUP(F387,Données!E:G,3,0)</f>
        <v>#N/A</v>
      </c>
      <c r="I387" s="49" t="str">
        <f t="shared" si="106"/>
        <v/>
      </c>
      <c r="J387" s="156"/>
      <c r="K387" s="156"/>
      <c r="L387" s="156"/>
    </row>
    <row r="388" spans="1:12" ht="24" customHeight="1">
      <c r="A388" s="191"/>
      <c r="B388" s="136" t="str">
        <f t="shared" si="104"/>
        <v/>
      </c>
      <c r="C388" s="7" t="str">
        <f t="shared" si="107"/>
        <v/>
      </c>
      <c r="D388" s="48"/>
      <c r="E388" s="6" t="e">
        <f>VLOOKUP(D388,Données!$A$4:$B$12,2,0)</f>
        <v>#N/A</v>
      </c>
      <c r="F388" s="8"/>
      <c r="G388" s="9"/>
      <c r="H388" s="6" t="e">
        <f>VLOOKUP(F388,Données!E:G,3,0)</f>
        <v>#N/A</v>
      </c>
      <c r="I388" s="49" t="str">
        <f t="shared" si="106"/>
        <v/>
      </c>
      <c r="J388" s="156"/>
      <c r="K388" s="156"/>
      <c r="L388" s="156"/>
    </row>
    <row r="389" spans="1:12" ht="24" customHeight="1">
      <c r="A389" s="191"/>
      <c r="B389" s="136" t="str">
        <f t="shared" si="104"/>
        <v/>
      </c>
      <c r="C389" s="7" t="s">
        <v>67</v>
      </c>
      <c r="D389" s="8"/>
      <c r="E389" s="6" t="e">
        <f>VLOOKUP(D389,Données!$A$4:$B$12,2,0)</f>
        <v>#N/A</v>
      </c>
      <c r="F389" s="8"/>
      <c r="G389" s="9"/>
      <c r="H389" s="6" t="e">
        <f>VLOOKUP(F389,Données!E:G,3,0)</f>
        <v>#N/A</v>
      </c>
      <c r="I389" s="49" t="str">
        <f t="shared" si="106"/>
        <v/>
      </c>
      <c r="J389" s="156"/>
      <c r="K389" s="156"/>
      <c r="L389" s="156"/>
    </row>
    <row r="390" spans="1:12" ht="24" customHeight="1">
      <c r="A390" s="191"/>
      <c r="B390" s="136" t="str">
        <f t="shared" si="104"/>
        <v/>
      </c>
      <c r="C390" s="7" t="str">
        <f t="shared" si="107"/>
        <v/>
      </c>
      <c r="D390" s="48"/>
      <c r="E390" s="6" t="e">
        <f>VLOOKUP(D390,Données!$A$4:$B$12,2,0)</f>
        <v>#N/A</v>
      </c>
      <c r="F390" s="8"/>
      <c r="G390" s="9"/>
      <c r="H390" s="6" t="e">
        <f>VLOOKUP(F390,Données!E:G,3,0)</f>
        <v>#N/A</v>
      </c>
      <c r="I390" s="49" t="str">
        <f t="shared" si="106"/>
        <v/>
      </c>
      <c r="J390" s="156"/>
      <c r="K390" s="156"/>
      <c r="L390" s="156"/>
    </row>
    <row r="391" spans="1:12" ht="24" customHeight="1">
      <c r="A391" s="191"/>
      <c r="B391" s="136" t="str">
        <f t="shared" ref="B391:B392" si="111">IF(A391&lt;&gt;0,WEEKNUM(A391,21),"")</f>
        <v/>
      </c>
      <c r="C391" s="7" t="str">
        <f t="shared" si="107"/>
        <v/>
      </c>
      <c r="D391" s="48"/>
      <c r="E391" s="6" t="e">
        <f>VLOOKUP(D391,Données!$A$4:$B$12,2,0)</f>
        <v>#N/A</v>
      </c>
      <c r="F391" s="8"/>
      <c r="G391" s="9"/>
      <c r="H391" s="6" t="e">
        <f>VLOOKUP(F391,Données!E:G,3,0)</f>
        <v>#N/A</v>
      </c>
      <c r="I391" s="49" t="str">
        <f t="shared" si="106"/>
        <v/>
      </c>
      <c r="J391" s="156"/>
      <c r="K391" s="156"/>
      <c r="L391" s="156"/>
    </row>
    <row r="392" spans="1:12" ht="24" customHeight="1">
      <c r="A392" s="191"/>
      <c r="B392" s="136" t="str">
        <f t="shared" si="111"/>
        <v/>
      </c>
      <c r="C392" s="7" t="str">
        <f t="shared" si="107"/>
        <v/>
      </c>
      <c r="D392" s="48"/>
      <c r="E392" s="6" t="e">
        <f>VLOOKUP(D392,Données!$A$4:$B$12,2,0)</f>
        <v>#N/A</v>
      </c>
      <c r="F392" s="8"/>
      <c r="G392" s="9"/>
      <c r="H392" s="6" t="e">
        <f>VLOOKUP(F392,Données!E:G,3,0)</f>
        <v>#N/A</v>
      </c>
      <c r="I392" s="49" t="str">
        <f t="shared" si="106"/>
        <v/>
      </c>
      <c r="J392" s="156"/>
      <c r="K392" s="156"/>
      <c r="L392" s="156"/>
    </row>
    <row r="393" spans="1:12" ht="24" customHeight="1">
      <c r="A393" s="191"/>
      <c r="B393" s="136" t="str">
        <f t="shared" si="104"/>
        <v/>
      </c>
      <c r="C393" s="7" t="str">
        <f t="shared" si="107"/>
        <v/>
      </c>
      <c r="D393" s="48"/>
      <c r="E393" s="6" t="e">
        <f>VLOOKUP(D393,Données!$A$4:$B$12,2,0)</f>
        <v>#N/A</v>
      </c>
      <c r="F393" s="8"/>
      <c r="G393" s="9"/>
      <c r="H393" s="6" t="e">
        <f>VLOOKUP(F393,Données!E:G,3,0)</f>
        <v>#N/A</v>
      </c>
      <c r="I393" s="49" t="str">
        <f t="shared" si="106"/>
        <v/>
      </c>
      <c r="J393" s="156"/>
      <c r="K393" s="156"/>
      <c r="L393" s="156"/>
    </row>
    <row r="394" spans="1:12" ht="24" customHeight="1">
      <c r="A394" s="191"/>
      <c r="B394" s="136" t="str">
        <f t="shared" si="104"/>
        <v/>
      </c>
      <c r="C394" s="7" t="str">
        <f t="shared" si="107"/>
        <v/>
      </c>
      <c r="D394" s="48"/>
      <c r="E394" s="6" t="e">
        <f>VLOOKUP(D394,Données!$A$4:$B$12,2,0)</f>
        <v>#N/A</v>
      </c>
      <c r="F394" s="8"/>
      <c r="G394" s="9"/>
      <c r="H394" s="6" t="e">
        <f>VLOOKUP(F394,Données!E:G,3,0)</f>
        <v>#N/A</v>
      </c>
      <c r="I394" s="49" t="str">
        <f t="shared" si="106"/>
        <v/>
      </c>
      <c r="J394" s="156"/>
      <c r="K394" s="156"/>
      <c r="L394" s="156"/>
    </row>
    <row r="395" spans="1:12" ht="24" customHeight="1">
      <c r="A395" s="191"/>
      <c r="B395" s="136" t="str">
        <f t="shared" si="104"/>
        <v/>
      </c>
      <c r="C395" s="7" t="str">
        <f t="shared" si="107"/>
        <v/>
      </c>
      <c r="D395" s="48"/>
      <c r="E395" s="6" t="e">
        <f>VLOOKUP(D395,Données!$A$4:$B$12,2,0)</f>
        <v>#N/A</v>
      </c>
      <c r="F395" s="8"/>
      <c r="G395" s="9"/>
      <c r="H395" s="6" t="e">
        <f>VLOOKUP(F395,Données!E:G,3,0)</f>
        <v>#N/A</v>
      </c>
      <c r="I395" s="49" t="str">
        <f t="shared" si="106"/>
        <v/>
      </c>
      <c r="J395" s="156"/>
      <c r="K395" s="156"/>
      <c r="L395" s="156"/>
    </row>
    <row r="396" spans="1:12" ht="24" customHeight="1">
      <c r="A396" s="191"/>
      <c r="B396" s="136" t="str">
        <f t="shared" si="104"/>
        <v/>
      </c>
      <c r="C396" s="7" t="str">
        <f t="shared" si="107"/>
        <v/>
      </c>
      <c r="D396" s="48"/>
      <c r="E396" s="6" t="e">
        <f>VLOOKUP(D396,Données!$A$4:$B$12,2,0)</f>
        <v>#N/A</v>
      </c>
      <c r="F396" s="8"/>
      <c r="G396" s="9"/>
      <c r="H396" s="6" t="e">
        <f>VLOOKUP(F396,Données!E:G,3,0)</f>
        <v>#N/A</v>
      </c>
      <c r="I396" s="49" t="str">
        <f t="shared" si="106"/>
        <v/>
      </c>
      <c r="J396" s="156"/>
      <c r="K396" s="156"/>
      <c r="L396" s="156"/>
    </row>
    <row r="397" spans="1:12" ht="24" customHeight="1">
      <c r="A397" s="191"/>
      <c r="B397" s="136" t="str">
        <f t="shared" si="104"/>
        <v/>
      </c>
      <c r="C397" s="7" t="str">
        <f t="shared" si="107"/>
        <v/>
      </c>
      <c r="D397" s="48"/>
      <c r="E397" s="6" t="e">
        <f>VLOOKUP(D397,Données!$A$4:$B$12,2,0)</f>
        <v>#N/A</v>
      </c>
      <c r="F397" s="8"/>
      <c r="G397" s="9"/>
      <c r="H397" s="6" t="e">
        <f>VLOOKUP(F397,Données!E:G,3,0)</f>
        <v>#N/A</v>
      </c>
      <c r="I397" s="49" t="str">
        <f t="shared" si="106"/>
        <v/>
      </c>
      <c r="J397" s="156"/>
      <c r="K397" s="156"/>
      <c r="L397" s="156"/>
    </row>
    <row r="398" spans="1:12" ht="24" customHeight="1">
      <c r="A398" s="191"/>
      <c r="B398" s="136" t="str">
        <f t="shared" si="104"/>
        <v/>
      </c>
      <c r="C398" s="7" t="str">
        <f t="shared" si="107"/>
        <v/>
      </c>
      <c r="D398" s="8"/>
      <c r="E398" s="6" t="e">
        <f>VLOOKUP(D398,Données!$A$4:$B$12,2,0)</f>
        <v>#N/A</v>
      </c>
      <c r="F398" s="8"/>
      <c r="G398" s="9"/>
      <c r="H398" s="6" t="e">
        <f>VLOOKUP(F398,Données!E:G,3,0)</f>
        <v>#N/A</v>
      </c>
      <c r="I398" s="49" t="str">
        <f t="shared" si="106"/>
        <v/>
      </c>
      <c r="J398" s="156"/>
      <c r="K398" s="156"/>
      <c r="L398" s="156"/>
    </row>
    <row r="399" spans="1:12" ht="24" customHeight="1">
      <c r="A399" s="191"/>
      <c r="B399" s="136" t="str">
        <f t="shared" si="104"/>
        <v/>
      </c>
      <c r="C399" s="7" t="str">
        <f t="shared" si="107"/>
        <v/>
      </c>
      <c r="D399" s="48"/>
      <c r="E399" s="6" t="e">
        <f>VLOOKUP(D399,Données!$A$4:$B$12,2,0)</f>
        <v>#N/A</v>
      </c>
      <c r="F399" s="8"/>
      <c r="G399" s="9"/>
      <c r="H399" s="6" t="e">
        <f>VLOOKUP(F399,Données!E:G,3,0)</f>
        <v>#N/A</v>
      </c>
      <c r="I399" s="49" t="str">
        <f t="shared" si="106"/>
        <v/>
      </c>
      <c r="J399" s="156"/>
      <c r="K399" s="156"/>
      <c r="L399" s="156"/>
    </row>
    <row r="400" spans="1:12" ht="24" customHeight="1">
      <c r="A400" s="191"/>
      <c r="B400" s="136" t="str">
        <f t="shared" ref="B400:B401" si="112">IF(A400&lt;&gt;0,WEEKNUM(A400,21),"")</f>
        <v/>
      </c>
      <c r="C400" s="7" t="str">
        <f t="shared" ref="C400:C401" si="113">IF(A400&lt;&gt;0,TEXT(A400,"mmmm"),"")</f>
        <v/>
      </c>
      <c r="D400" s="48"/>
      <c r="E400" s="6" t="e">
        <f>VLOOKUP(D400,Données!$A$4:$B$12,2,0)</f>
        <v>#N/A</v>
      </c>
      <c r="F400" s="8"/>
      <c r="G400" s="9"/>
      <c r="H400" s="6" t="e">
        <f>VLOOKUP(F400,Données!E:G,3,0)</f>
        <v>#N/A</v>
      </c>
      <c r="I400" s="49" t="str">
        <f t="shared" si="106"/>
        <v/>
      </c>
      <c r="J400" s="156"/>
      <c r="K400" s="156"/>
      <c r="L400" s="156"/>
    </row>
    <row r="401" spans="1:12" ht="24" customHeight="1">
      <c r="A401" s="191"/>
      <c r="B401" s="136" t="str">
        <f t="shared" si="112"/>
        <v/>
      </c>
      <c r="C401" s="7" t="str">
        <f t="shared" si="113"/>
        <v/>
      </c>
      <c r="D401" s="48"/>
      <c r="E401" s="6" t="e">
        <f>VLOOKUP(D401,Données!$A$4:$B$12,2,0)</f>
        <v>#N/A</v>
      </c>
      <c r="F401" s="8"/>
      <c r="G401" s="9"/>
      <c r="H401" s="6" t="e">
        <f>VLOOKUP(F401,Données!E:G,3,0)</f>
        <v>#N/A</v>
      </c>
      <c r="I401" s="49" t="str">
        <f t="shared" si="106"/>
        <v/>
      </c>
      <c r="J401" s="156"/>
      <c r="K401" s="156"/>
      <c r="L401" s="156"/>
    </row>
    <row r="402" spans="1:12" ht="24" customHeight="1">
      <c r="A402" s="191"/>
      <c r="B402" s="136" t="str">
        <f t="shared" si="104"/>
        <v/>
      </c>
      <c r="C402" s="7" t="str">
        <f t="shared" si="107"/>
        <v/>
      </c>
      <c r="D402" s="48"/>
      <c r="E402" s="6" t="e">
        <f>VLOOKUP(D402,Données!$A$4:$B$12,2,0)</f>
        <v>#N/A</v>
      </c>
      <c r="F402" s="8"/>
      <c r="G402" s="9"/>
      <c r="H402" s="6" t="e">
        <f>VLOOKUP(F402,Données!E:G,3,0)</f>
        <v>#N/A</v>
      </c>
      <c r="I402" s="49" t="str">
        <f t="shared" si="106"/>
        <v/>
      </c>
      <c r="J402" s="156"/>
      <c r="K402" s="156"/>
      <c r="L402" s="156"/>
    </row>
    <row r="403" spans="1:12" ht="24" customHeight="1">
      <c r="A403" s="191"/>
      <c r="B403" s="136" t="str">
        <f t="shared" si="104"/>
        <v/>
      </c>
      <c r="C403" s="7" t="str">
        <f t="shared" si="107"/>
        <v/>
      </c>
      <c r="D403" s="48"/>
      <c r="E403" s="6" t="e">
        <f>VLOOKUP(D403,Données!$A$4:$B$12,2,0)</f>
        <v>#N/A</v>
      </c>
      <c r="F403" s="8"/>
      <c r="G403" s="9"/>
      <c r="H403" s="6" t="e">
        <f>VLOOKUP(F403,Données!E:G,3,0)</f>
        <v>#N/A</v>
      </c>
      <c r="I403" s="49" t="str">
        <f t="shared" si="106"/>
        <v/>
      </c>
      <c r="J403" s="156"/>
      <c r="K403" s="156"/>
      <c r="L403" s="156"/>
    </row>
    <row r="404" spans="1:12" ht="24" customHeight="1">
      <c r="A404" s="191"/>
      <c r="B404" s="136" t="str">
        <f t="shared" si="104"/>
        <v/>
      </c>
      <c r="C404" s="7" t="str">
        <f t="shared" si="107"/>
        <v/>
      </c>
      <c r="D404" s="8"/>
      <c r="E404" s="6" t="e">
        <f>VLOOKUP(D404,Données!$A$4:$B$12,2,0)</f>
        <v>#N/A</v>
      </c>
      <c r="F404" s="8"/>
      <c r="G404" s="9"/>
      <c r="H404" s="6" t="e">
        <f>VLOOKUP(F404,Données!E:G,3,0)</f>
        <v>#N/A</v>
      </c>
      <c r="I404" s="49" t="str">
        <f t="shared" si="106"/>
        <v/>
      </c>
      <c r="J404" s="156"/>
      <c r="K404" s="156"/>
      <c r="L404" s="156"/>
    </row>
    <row r="405" spans="1:12" ht="24" customHeight="1">
      <c r="A405" s="191"/>
      <c r="B405" s="136" t="str">
        <f t="shared" si="104"/>
        <v/>
      </c>
      <c r="C405" s="7" t="str">
        <f t="shared" si="107"/>
        <v/>
      </c>
      <c r="D405" s="8"/>
      <c r="E405" s="6" t="e">
        <f>VLOOKUP(D405,Données!$A$4:$B$12,2,0)</f>
        <v>#N/A</v>
      </c>
      <c r="F405" s="8"/>
      <c r="G405" s="9"/>
      <c r="H405" s="6" t="e">
        <f>VLOOKUP(F405,Données!E:G,3,0)</f>
        <v>#N/A</v>
      </c>
      <c r="I405" s="49" t="str">
        <f t="shared" si="106"/>
        <v/>
      </c>
      <c r="J405" s="156"/>
      <c r="K405" s="156"/>
      <c r="L405" s="156"/>
    </row>
    <row r="406" spans="1:12" ht="24" customHeight="1">
      <c r="A406" s="191"/>
      <c r="B406" s="136" t="str">
        <f t="shared" si="104"/>
        <v/>
      </c>
      <c r="C406" s="7" t="str">
        <f t="shared" si="107"/>
        <v/>
      </c>
      <c r="D406" s="48"/>
      <c r="E406" s="6" t="e">
        <f>VLOOKUP(D406,Données!$A$4:$B$12,2,0)</f>
        <v>#N/A</v>
      </c>
      <c r="F406" s="8"/>
      <c r="G406" s="9"/>
      <c r="H406" s="6" t="e">
        <f>VLOOKUP(F406,Données!E:G,3,0)</f>
        <v>#N/A</v>
      </c>
      <c r="I406" s="49" t="str">
        <f t="shared" si="106"/>
        <v/>
      </c>
      <c r="J406" s="156"/>
      <c r="K406" s="156"/>
      <c r="L406" s="156"/>
    </row>
    <row r="407" spans="1:12" ht="24" customHeight="1">
      <c r="A407" s="191"/>
      <c r="B407" s="136" t="str">
        <f t="shared" si="104"/>
        <v/>
      </c>
      <c r="C407" s="7" t="str">
        <f t="shared" si="107"/>
        <v/>
      </c>
      <c r="D407" s="48"/>
      <c r="E407" s="6" t="e">
        <f>VLOOKUP(D407,Données!$A$4:$B$12,2,0)</f>
        <v>#N/A</v>
      </c>
      <c r="F407" s="8"/>
      <c r="G407" s="9"/>
      <c r="H407" s="6" t="e">
        <f>VLOOKUP(F407,Données!E:G,3,0)</f>
        <v>#N/A</v>
      </c>
      <c r="I407" s="49" t="str">
        <f t="shared" si="106"/>
        <v/>
      </c>
      <c r="J407" s="156"/>
      <c r="K407" s="156"/>
      <c r="L407" s="156"/>
    </row>
    <row r="408" spans="1:12" ht="24" customHeight="1">
      <c r="A408" s="191"/>
      <c r="B408" s="136" t="str">
        <f t="shared" si="104"/>
        <v/>
      </c>
      <c r="C408" s="7" t="str">
        <f t="shared" si="107"/>
        <v/>
      </c>
      <c r="D408" s="48"/>
      <c r="E408" s="6" t="e">
        <f>VLOOKUP(D408,Données!$A$4:$B$12,2,0)</f>
        <v>#N/A</v>
      </c>
      <c r="F408" s="8"/>
      <c r="G408" s="9"/>
      <c r="H408" s="6" t="e">
        <f>VLOOKUP(F408,Données!E:G,3,0)</f>
        <v>#N/A</v>
      </c>
      <c r="I408" s="49" t="str">
        <f t="shared" si="106"/>
        <v/>
      </c>
      <c r="J408" s="156"/>
      <c r="K408" s="156"/>
      <c r="L408" s="156"/>
    </row>
    <row r="409" spans="1:12" ht="24" customHeight="1">
      <c r="A409" s="191"/>
      <c r="B409" s="136" t="str">
        <f t="shared" si="104"/>
        <v/>
      </c>
      <c r="C409" s="7" t="str">
        <f t="shared" si="107"/>
        <v/>
      </c>
      <c r="D409" s="48"/>
      <c r="E409" s="6" t="e">
        <f>VLOOKUP(D409,Données!$A$4:$B$12,2,0)</f>
        <v>#N/A</v>
      </c>
      <c r="F409" s="8"/>
      <c r="G409" s="9"/>
      <c r="H409" s="6" t="e">
        <f>VLOOKUP(F409,Données!E:G,3,0)</f>
        <v>#N/A</v>
      </c>
      <c r="I409" s="49" t="str">
        <f t="shared" si="106"/>
        <v/>
      </c>
      <c r="J409" s="156"/>
      <c r="K409" s="156"/>
      <c r="L409" s="156"/>
    </row>
    <row r="410" spans="1:12" ht="24" customHeight="1">
      <c r="A410" s="191"/>
      <c r="B410" s="136" t="str">
        <f t="shared" ref="B410:B411" si="114">IF(A410&lt;&gt;0,WEEKNUM(A410,21),"")</f>
        <v/>
      </c>
      <c r="C410" s="7" t="str">
        <f t="shared" ref="C410:C411" si="115">IF(A410&lt;&gt;0,TEXT(A410,"mmmm"),"")</f>
        <v/>
      </c>
      <c r="D410" s="48"/>
      <c r="E410" s="6" t="e">
        <f>VLOOKUP(D410,Données!$A$4:$B$12,2,0)</f>
        <v>#N/A</v>
      </c>
      <c r="F410" s="8"/>
      <c r="G410" s="9"/>
      <c r="H410" s="6" t="e">
        <f>VLOOKUP(F410,Données!E:G,3,0)</f>
        <v>#N/A</v>
      </c>
      <c r="I410" s="49" t="str">
        <f t="shared" si="106"/>
        <v/>
      </c>
      <c r="J410" s="156"/>
      <c r="K410" s="156"/>
      <c r="L410" s="156"/>
    </row>
    <row r="411" spans="1:12" ht="24" customHeight="1">
      <c r="A411" s="191"/>
      <c r="B411" s="136" t="str">
        <f t="shared" si="114"/>
        <v/>
      </c>
      <c r="C411" s="7" t="str">
        <f t="shared" si="115"/>
        <v/>
      </c>
      <c r="D411" s="48"/>
      <c r="E411" s="6" t="e">
        <f>VLOOKUP(D411,Données!$A$4:$B$12,2,0)</f>
        <v>#N/A</v>
      </c>
      <c r="F411" s="8"/>
      <c r="G411" s="9"/>
      <c r="H411" s="6" t="e">
        <f>VLOOKUP(F411,Données!E:G,3,0)</f>
        <v>#N/A</v>
      </c>
      <c r="I411" s="49" t="str">
        <f t="shared" si="106"/>
        <v/>
      </c>
      <c r="J411" s="156"/>
      <c r="K411" s="156"/>
      <c r="L411" s="156"/>
    </row>
    <row r="412" spans="1:12" ht="24" customHeight="1">
      <c r="A412" s="191"/>
      <c r="B412" s="136" t="str">
        <f t="shared" si="104"/>
        <v/>
      </c>
      <c r="C412" s="7" t="str">
        <f t="shared" si="107"/>
        <v/>
      </c>
      <c r="D412" s="48"/>
      <c r="E412" s="6" t="e">
        <f>VLOOKUP(D412,Données!$A$4:$B$12,2,0)</f>
        <v>#N/A</v>
      </c>
      <c r="F412" s="8"/>
      <c r="G412" s="9"/>
      <c r="H412" s="6" t="e">
        <f>VLOOKUP(F412,Données!E:G,3,0)</f>
        <v>#N/A</v>
      </c>
      <c r="I412" s="49" t="str">
        <f t="shared" si="106"/>
        <v/>
      </c>
      <c r="J412" s="156"/>
      <c r="K412" s="156"/>
      <c r="L412" s="156"/>
    </row>
    <row r="413" spans="1:12" ht="24" customHeight="1">
      <c r="A413" s="191"/>
      <c r="B413" s="136" t="str">
        <f t="shared" si="104"/>
        <v/>
      </c>
      <c r="C413" s="7" t="str">
        <f t="shared" si="107"/>
        <v/>
      </c>
      <c r="D413" s="48"/>
      <c r="E413" s="6" t="e">
        <f>VLOOKUP(D413,Données!$A$4:$B$12,2,0)</f>
        <v>#N/A</v>
      </c>
      <c r="F413" s="8"/>
      <c r="G413" s="9"/>
      <c r="H413" s="6" t="e">
        <f>VLOOKUP(F413,Données!E:G,3,0)</f>
        <v>#N/A</v>
      </c>
      <c r="I413" s="49" t="str">
        <f t="shared" si="106"/>
        <v/>
      </c>
      <c r="J413" s="156"/>
      <c r="K413" s="156"/>
      <c r="L413" s="156"/>
    </row>
    <row r="414" spans="1:12" ht="24" customHeight="1">
      <c r="A414" s="192"/>
      <c r="B414" s="136" t="str">
        <f t="shared" si="104"/>
        <v/>
      </c>
      <c r="C414" s="7" t="str">
        <f t="shared" si="107"/>
        <v/>
      </c>
      <c r="D414" s="48"/>
      <c r="E414" s="6" t="e">
        <f>VLOOKUP(D414,Données!$A$4:$B$12,2,0)</f>
        <v>#N/A</v>
      </c>
      <c r="F414" s="8"/>
      <c r="G414" s="9"/>
      <c r="H414" s="6" t="e">
        <f>VLOOKUP(F414,Données!E:G,3,0)</f>
        <v>#N/A</v>
      </c>
      <c r="I414" s="49" t="str">
        <f t="shared" si="106"/>
        <v/>
      </c>
      <c r="J414" s="156"/>
      <c r="K414" s="156"/>
      <c r="L414" s="156"/>
    </row>
    <row r="415" spans="1:12" ht="24" customHeight="1">
      <c r="A415" s="192"/>
      <c r="B415" s="136" t="str">
        <f>IF(A415&lt;&gt;0,WEEKNUM(A415,21),"")</f>
        <v/>
      </c>
      <c r="C415" s="7" t="str">
        <f>IF(A415&lt;&gt;0,TEXT(A415,"mmmm"),"")</f>
        <v/>
      </c>
      <c r="D415" s="48"/>
      <c r="E415" s="6" t="e">
        <f>VLOOKUP(D415,Données!$A$4:$B$12,2,0)</f>
        <v>#N/A</v>
      </c>
      <c r="F415" s="8"/>
      <c r="G415" s="9"/>
      <c r="H415" s="6" t="e">
        <f>VLOOKUP(F415,Données!E:G,3,0)</f>
        <v>#N/A</v>
      </c>
      <c r="I415" s="49" t="str">
        <f>IF(G415&lt;&gt;0,G415/H415,"")</f>
        <v/>
      </c>
      <c r="J415" s="156"/>
      <c r="K415" s="156"/>
      <c r="L415" s="156"/>
    </row>
    <row r="416" spans="1:12" ht="24" customHeight="1">
      <c r="A416" s="192"/>
      <c r="B416" s="136" t="str">
        <f>IF(A416&lt;&gt;0,WEEKNUM(A416,21),"")</f>
        <v/>
      </c>
      <c r="C416" s="7" t="str">
        <f>IF(A416&lt;&gt;0,TEXT(A416,"mmmm"),"")</f>
        <v/>
      </c>
      <c r="D416" s="48"/>
      <c r="E416" s="6" t="e">
        <f>VLOOKUP(D416,Données!$A$4:$B$12,2,0)</f>
        <v>#N/A</v>
      </c>
      <c r="F416" s="8"/>
      <c r="G416" s="9"/>
      <c r="H416" s="6" t="e">
        <f>VLOOKUP(F416,Données!E:G,3,0)</f>
        <v>#N/A</v>
      </c>
      <c r="I416" s="49" t="str">
        <f>IF(G416&lt;&gt;0,G416/H416,"")</f>
        <v/>
      </c>
      <c r="J416" s="156"/>
      <c r="K416" s="156"/>
      <c r="L416" s="156"/>
    </row>
    <row r="417" spans="1:12" ht="24" customHeight="1">
      <c r="A417" s="192"/>
      <c r="B417" s="136" t="str">
        <f t="shared" si="104"/>
        <v/>
      </c>
      <c r="C417" s="7" t="str">
        <f t="shared" si="107"/>
        <v/>
      </c>
      <c r="D417" s="48"/>
      <c r="E417" s="6" t="e">
        <f>VLOOKUP(D417,Données!$A$4:$B$12,2,0)</f>
        <v>#N/A</v>
      </c>
      <c r="F417" s="8"/>
      <c r="G417" s="9"/>
      <c r="H417" s="6" t="e">
        <f>VLOOKUP(F417,Données!E:G,3,0)</f>
        <v>#N/A</v>
      </c>
      <c r="I417" s="49" t="str">
        <f t="shared" si="106"/>
        <v/>
      </c>
      <c r="J417" s="156"/>
      <c r="K417" s="156"/>
      <c r="L417" s="156"/>
    </row>
    <row r="418" spans="1:12" ht="24" customHeight="1">
      <c r="A418" s="192"/>
      <c r="B418" s="136" t="str">
        <f>IF(A418&lt;&gt;0,WEEKNUM(A418,21),"")</f>
        <v/>
      </c>
      <c r="C418" s="7" t="str">
        <f>IF(A418&lt;&gt;0,TEXT(A418,"mmmm"),"")</f>
        <v/>
      </c>
      <c r="D418" s="48"/>
      <c r="E418" s="6" t="e">
        <f>VLOOKUP(D418,Données!$A$4:$B$12,2,0)</f>
        <v>#N/A</v>
      </c>
      <c r="F418" s="8"/>
      <c r="G418" s="9"/>
      <c r="H418" s="6" t="e">
        <f>VLOOKUP(F418,Données!E:G,3,0)</f>
        <v>#N/A</v>
      </c>
      <c r="I418" s="49" t="str">
        <f>IF(G418&lt;&gt;0,G418/H418,"")</f>
        <v/>
      </c>
      <c r="J418" s="156"/>
      <c r="K418" s="156"/>
      <c r="L418" s="156"/>
    </row>
    <row r="419" spans="1:12" ht="24" customHeight="1">
      <c r="A419" s="192"/>
      <c r="B419" s="136" t="str">
        <f t="shared" ref="B419" si="116">IF(A419&lt;&gt;0,WEEKNUM(A419,21),"")</f>
        <v/>
      </c>
      <c r="C419" s="7" t="str">
        <f t="shared" ref="C419" si="117">IF(A419&lt;&gt;0,TEXT(A419,"mmmm"),"")</f>
        <v/>
      </c>
      <c r="D419" s="48"/>
      <c r="E419" s="6" t="e">
        <f>VLOOKUP(D419,Données!$A$4:$B$12,2,0)</f>
        <v>#N/A</v>
      </c>
      <c r="F419" s="8"/>
      <c r="G419" s="9"/>
      <c r="H419" s="6" t="e">
        <f>VLOOKUP(F419,Données!E:G,3,0)</f>
        <v>#N/A</v>
      </c>
      <c r="I419" s="49" t="str">
        <f t="shared" ref="I419" si="118">IF(G419&lt;&gt;0,G419/H419,"")</f>
        <v/>
      </c>
      <c r="J419" s="156"/>
      <c r="K419" s="156"/>
      <c r="L419" s="156"/>
    </row>
    <row r="420" spans="1:12" ht="24" customHeight="1">
      <c r="A420" s="192"/>
      <c r="B420" s="136" t="str">
        <f>IF(A420&lt;&gt;0,WEEKNUM(A420,21),"")</f>
        <v/>
      </c>
      <c r="C420" s="7" t="str">
        <f>IF(A420&lt;&gt;0,TEXT(A420,"mmmm"),"")</f>
        <v/>
      </c>
      <c r="D420" s="48"/>
      <c r="E420" s="6" t="e">
        <f>VLOOKUP(D420,Données!$A$4:$B$12,2,0)</f>
        <v>#N/A</v>
      </c>
      <c r="F420" s="8"/>
      <c r="G420" s="9"/>
      <c r="H420" s="6" t="e">
        <f>VLOOKUP(F420,Données!E:G,3,0)</f>
        <v>#N/A</v>
      </c>
      <c r="I420" s="49" t="str">
        <f>IF(G420&lt;&gt;0,G420/H420,"")</f>
        <v/>
      </c>
      <c r="J420" s="156"/>
      <c r="K420" s="156"/>
      <c r="L420" s="156"/>
    </row>
    <row r="421" spans="1:12" ht="24" customHeight="1">
      <c r="A421" s="192"/>
      <c r="B421" s="136" t="str">
        <f>IF(A421&lt;&gt;0,WEEKNUM(A421,21),"")</f>
        <v/>
      </c>
      <c r="C421" s="7" t="str">
        <f>IF(A421&lt;&gt;0,TEXT(A421,"mmmm"),"")</f>
        <v/>
      </c>
      <c r="D421" s="48"/>
      <c r="E421" s="6" t="e">
        <f>VLOOKUP(D421,Données!$A$4:$B$12,2,0)</f>
        <v>#N/A</v>
      </c>
      <c r="F421" s="8"/>
      <c r="G421" s="9"/>
      <c r="H421" s="6" t="e">
        <f>VLOOKUP(F421,Données!E:G,3,0)</f>
        <v>#N/A</v>
      </c>
      <c r="I421" s="49" t="str">
        <f>IF(G421&lt;&gt;0,G421/H421,"")</f>
        <v/>
      </c>
      <c r="J421" s="156"/>
      <c r="K421" s="156"/>
      <c r="L421" s="156"/>
    </row>
    <row r="422" spans="1:12" ht="24" customHeight="1">
      <c r="A422" s="192"/>
      <c r="B422" s="136" t="str">
        <f t="shared" ref="B422" si="119">IF(A422&lt;&gt;0,WEEKNUM(A422,21),"")</f>
        <v/>
      </c>
      <c r="C422" s="7" t="str">
        <f t="shared" ref="C422" si="120">IF(A422&lt;&gt;0,TEXT(A422,"mmmm"),"")</f>
        <v/>
      </c>
      <c r="D422" s="48"/>
      <c r="E422" s="6" t="e">
        <f>VLOOKUP(D422,Données!$A$4:$B$12,2,0)</f>
        <v>#N/A</v>
      </c>
      <c r="F422" s="8"/>
      <c r="G422" s="9"/>
      <c r="H422" s="6" t="e">
        <f>VLOOKUP(F422,Données!E:G,3,0)</f>
        <v>#N/A</v>
      </c>
      <c r="I422" s="49" t="str">
        <f t="shared" ref="I422" si="121">IF(G422&lt;&gt;0,G422/H422,"")</f>
        <v/>
      </c>
      <c r="J422" s="156"/>
      <c r="K422" s="156"/>
      <c r="L422" s="156"/>
    </row>
    <row r="423" spans="1:12" ht="24" customHeight="1">
      <c r="A423" s="192"/>
      <c r="B423" s="136" t="str">
        <f t="shared" ref="B423:B482" si="122">IF(A423&lt;&gt;0,WEEKNUM(A423,21),"")</f>
        <v/>
      </c>
      <c r="C423" s="7" t="str">
        <f t="shared" si="107"/>
        <v/>
      </c>
      <c r="D423" s="48"/>
      <c r="E423" s="6" t="e">
        <f>VLOOKUP(D423,Données!$A$4:$B$12,2,0)</f>
        <v>#N/A</v>
      </c>
      <c r="F423" s="8"/>
      <c r="G423" s="9"/>
      <c r="H423" s="6" t="e">
        <f>VLOOKUP(F423,Données!E:G,3,0)</f>
        <v>#N/A</v>
      </c>
      <c r="I423" s="49" t="str">
        <f t="shared" si="106"/>
        <v/>
      </c>
      <c r="J423" s="156"/>
      <c r="K423" s="156"/>
      <c r="L423" s="156"/>
    </row>
    <row r="424" spans="1:12" ht="24" customHeight="1">
      <c r="A424" s="192"/>
      <c r="B424" s="136" t="str">
        <f t="shared" si="122"/>
        <v/>
      </c>
      <c r="C424" s="7" t="str">
        <f t="shared" si="107"/>
        <v/>
      </c>
      <c r="D424" s="48"/>
      <c r="E424" s="6" t="e">
        <f>VLOOKUP(D424,Données!$A$4:$B$12,2,0)</f>
        <v>#N/A</v>
      </c>
      <c r="F424" s="8"/>
      <c r="G424" s="9"/>
      <c r="H424" s="6" t="e">
        <f>VLOOKUP(F424,Données!E:G,3,0)</f>
        <v>#N/A</v>
      </c>
      <c r="I424" s="49" t="str">
        <f t="shared" si="106"/>
        <v/>
      </c>
      <c r="J424" s="156"/>
      <c r="K424" s="156"/>
      <c r="L424" s="156"/>
    </row>
    <row r="425" spans="1:12" ht="24" customHeight="1">
      <c r="A425" s="192"/>
      <c r="B425" s="136" t="str">
        <f t="shared" si="122"/>
        <v/>
      </c>
      <c r="C425" s="7" t="str">
        <f t="shared" ref="C425:C488" si="123">IF(A425&lt;&gt;0,TEXT(A425,"mmmm"),"")</f>
        <v/>
      </c>
      <c r="D425" s="48"/>
      <c r="E425" s="6" t="e">
        <f>VLOOKUP(D425,Données!$A$4:$B$12,2,0)</f>
        <v>#N/A</v>
      </c>
      <c r="F425" s="8"/>
      <c r="G425" s="9"/>
      <c r="H425" s="6" t="e">
        <f>VLOOKUP(F425,Données!E:G,3,0)</f>
        <v>#N/A</v>
      </c>
      <c r="I425" s="49" t="str">
        <f t="shared" si="106"/>
        <v/>
      </c>
      <c r="J425" s="156"/>
      <c r="K425" s="156"/>
      <c r="L425" s="156"/>
    </row>
    <row r="426" spans="1:12" ht="24" customHeight="1">
      <c r="A426" s="192"/>
      <c r="B426" s="136" t="str">
        <f t="shared" si="122"/>
        <v/>
      </c>
      <c r="C426" s="7" t="str">
        <f t="shared" si="123"/>
        <v/>
      </c>
      <c r="D426" s="48"/>
      <c r="E426" s="6" t="e">
        <f>VLOOKUP(D426,Données!$A$4:$B$12,2,0)</f>
        <v>#N/A</v>
      </c>
      <c r="F426" s="8"/>
      <c r="G426" s="9"/>
      <c r="H426" s="6" t="e">
        <f>VLOOKUP(F426,Données!E:G,3,0)</f>
        <v>#N/A</v>
      </c>
      <c r="I426" s="49" t="str">
        <f t="shared" si="106"/>
        <v/>
      </c>
      <c r="J426" s="156"/>
      <c r="K426" s="156"/>
      <c r="L426" s="156"/>
    </row>
    <row r="427" spans="1:12" ht="24" customHeight="1">
      <c r="A427" s="275"/>
      <c r="B427" s="276" t="str">
        <f t="shared" ref="B427:B490" si="124">IF(A427="","-","S"&amp;" "&amp;TEXT(_xlfn.ISOWEEKNUM(A427),"00"))</f>
        <v>-</v>
      </c>
      <c r="C427" s="277" t="str">
        <f t="shared" ref="C427:C490" si="125">IF(A427="","-",IF(A427&lt;&gt;0,TEXT(A427,"mmmm"),"-"))</f>
        <v>-</v>
      </c>
      <c r="D427" s="278"/>
      <c r="E427" s="6" t="e">
        <f>VLOOKUP(D427,Données!$A$4:$B$12,2,0)</f>
        <v>#N/A</v>
      </c>
      <c r="F427" s="8"/>
      <c r="G427" s="9"/>
      <c r="H427" s="6" t="e">
        <f>VLOOKUP(F427,Données!E:G,3,0)</f>
        <v>#N/A</v>
      </c>
      <c r="I427" s="49" t="str">
        <f t="shared" si="106"/>
        <v/>
      </c>
      <c r="J427" s="156"/>
      <c r="K427" s="156"/>
      <c r="L427" s="156"/>
    </row>
    <row r="428" spans="1:12" ht="24" customHeight="1">
      <c r="A428" s="275"/>
      <c r="B428" s="276" t="str">
        <f t="shared" si="124"/>
        <v>-</v>
      </c>
      <c r="C428" s="277" t="str">
        <f t="shared" si="125"/>
        <v>-</v>
      </c>
      <c r="D428" s="278"/>
      <c r="E428" s="6" t="e">
        <f>VLOOKUP(D428,Données!$A$4:$B$12,2,0)</f>
        <v>#N/A</v>
      </c>
      <c r="F428" s="48"/>
      <c r="G428" s="9"/>
      <c r="H428" s="6" t="e">
        <f>VLOOKUP(F428,Données!E:G,3,0)</f>
        <v>#N/A</v>
      </c>
      <c r="I428" s="49" t="str">
        <f t="shared" ref="I428:I491" si="126">IF(G428&lt;&gt;0,G428/H428,"")</f>
        <v/>
      </c>
      <c r="J428" s="156"/>
      <c r="K428" s="156"/>
      <c r="L428" s="156"/>
    </row>
    <row r="429" spans="1:12" ht="24" customHeight="1">
      <c r="A429" s="275"/>
      <c r="B429" s="276" t="str">
        <f t="shared" si="124"/>
        <v>-</v>
      </c>
      <c r="C429" s="277" t="str">
        <f t="shared" si="125"/>
        <v>-</v>
      </c>
      <c r="D429" s="278"/>
      <c r="E429" s="6" t="e">
        <f>VLOOKUP(D429,Données!$A$4:$B$12,2,0)</f>
        <v>#N/A</v>
      </c>
      <c r="F429" s="48"/>
      <c r="G429" s="9"/>
      <c r="H429" s="6" t="e">
        <f>VLOOKUP(F429,Données!E:G,3,0)</f>
        <v>#N/A</v>
      </c>
      <c r="I429" s="49" t="str">
        <f t="shared" si="126"/>
        <v/>
      </c>
      <c r="J429" s="156"/>
      <c r="K429" s="156"/>
      <c r="L429" s="156"/>
    </row>
    <row r="430" spans="1:12" ht="24" customHeight="1">
      <c r="A430" s="275"/>
      <c r="B430" s="276" t="str">
        <f t="shared" si="124"/>
        <v>-</v>
      </c>
      <c r="C430" s="277" t="str">
        <f t="shared" si="125"/>
        <v>-</v>
      </c>
      <c r="D430" s="278"/>
      <c r="E430" s="6" t="e">
        <f>VLOOKUP(D430,Données!$A$4:$B$12,2,0)</f>
        <v>#N/A</v>
      </c>
      <c r="F430" s="8"/>
      <c r="G430" s="9"/>
      <c r="H430" s="6" t="e">
        <f>VLOOKUP(F430,Données!E:G,3,0)</f>
        <v>#N/A</v>
      </c>
      <c r="I430" s="49" t="str">
        <f t="shared" si="126"/>
        <v/>
      </c>
      <c r="J430" s="156"/>
      <c r="K430" s="156"/>
      <c r="L430" s="156"/>
    </row>
    <row r="431" spans="1:12" ht="24" customHeight="1">
      <c r="A431" s="279"/>
      <c r="B431" s="276" t="str">
        <f t="shared" si="124"/>
        <v>-</v>
      </c>
      <c r="C431" s="277" t="str">
        <f t="shared" si="125"/>
        <v>-</v>
      </c>
      <c r="D431" s="280"/>
      <c r="E431" s="6" t="e">
        <f>VLOOKUP(D431,Données!$A$4:$B$12,2,0)</f>
        <v>#N/A</v>
      </c>
      <c r="F431" s="48"/>
      <c r="G431" s="9"/>
      <c r="H431" s="6" t="e">
        <f>VLOOKUP(F431,Données!E:G,3,0)</f>
        <v>#N/A</v>
      </c>
      <c r="I431" s="49" t="str">
        <f t="shared" si="126"/>
        <v/>
      </c>
      <c r="J431" s="156"/>
      <c r="K431" s="156"/>
      <c r="L431" s="156"/>
    </row>
    <row r="432" spans="1:12" ht="24" customHeight="1">
      <c r="A432" s="279"/>
      <c r="B432" s="276" t="str">
        <f t="shared" si="124"/>
        <v>-</v>
      </c>
      <c r="C432" s="277" t="str">
        <f t="shared" si="125"/>
        <v>-</v>
      </c>
      <c r="D432" s="280"/>
      <c r="E432" s="6" t="e">
        <f>VLOOKUP(D432,Données!$A$4:$B$12,2,0)</f>
        <v>#N/A</v>
      </c>
      <c r="F432" s="8"/>
      <c r="G432" s="9"/>
      <c r="H432" s="6" t="e">
        <f>VLOOKUP(F432,Données!E:G,3,0)</f>
        <v>#N/A</v>
      </c>
      <c r="I432" s="49" t="str">
        <f t="shared" si="126"/>
        <v/>
      </c>
      <c r="J432" s="156"/>
      <c r="K432" s="156"/>
      <c r="L432" s="156"/>
    </row>
    <row r="433" spans="1:12" ht="24" customHeight="1">
      <c r="A433" s="279"/>
      <c r="B433" s="276" t="str">
        <f t="shared" si="124"/>
        <v>-</v>
      </c>
      <c r="C433" s="277" t="str">
        <f t="shared" si="125"/>
        <v>-</v>
      </c>
      <c r="D433" s="280"/>
      <c r="E433" s="6" t="e">
        <f>VLOOKUP(D433,Données!$A$4:$B$12,2,0)</f>
        <v>#N/A</v>
      </c>
      <c r="F433" s="48"/>
      <c r="G433" s="281"/>
      <c r="H433" s="6" t="e">
        <f>VLOOKUP(F433,Données!E:G,3,0)</f>
        <v>#N/A</v>
      </c>
      <c r="I433" s="49" t="str">
        <f t="shared" si="126"/>
        <v/>
      </c>
      <c r="J433" s="156"/>
      <c r="K433" s="156"/>
      <c r="L433" s="156"/>
    </row>
    <row r="434" spans="1:12" ht="24" customHeight="1">
      <c r="A434" s="279"/>
      <c r="B434" s="276" t="str">
        <f t="shared" si="124"/>
        <v>-</v>
      </c>
      <c r="C434" s="277" t="str">
        <f t="shared" si="125"/>
        <v>-</v>
      </c>
      <c r="D434" s="280"/>
      <c r="E434" s="6" t="e">
        <f>VLOOKUP(D434,Données!$A$4:$B$12,2,0)</f>
        <v>#N/A</v>
      </c>
      <c r="F434" s="8"/>
      <c r="G434" s="281"/>
      <c r="H434" s="6" t="e">
        <f>VLOOKUP(F434,Données!E:G,3,0)</f>
        <v>#N/A</v>
      </c>
      <c r="I434" s="49" t="str">
        <f t="shared" si="126"/>
        <v/>
      </c>
      <c r="J434" s="156"/>
      <c r="K434" s="156"/>
      <c r="L434" s="156"/>
    </row>
    <row r="435" spans="1:12" ht="24" customHeight="1">
      <c r="A435" s="279"/>
      <c r="B435" s="276" t="str">
        <f t="shared" si="124"/>
        <v>-</v>
      </c>
      <c r="C435" s="277" t="str">
        <f t="shared" si="125"/>
        <v>-</v>
      </c>
      <c r="D435" s="280"/>
      <c r="E435" s="6" t="e">
        <f>VLOOKUP(D435,Données!$A$4:$B$12,2,0)</f>
        <v>#N/A</v>
      </c>
      <c r="F435" s="8"/>
      <c r="G435" s="281"/>
      <c r="H435" s="6" t="e">
        <f>VLOOKUP(F435,Données!E:G,3,0)</f>
        <v>#N/A</v>
      </c>
      <c r="I435" s="49" t="str">
        <f t="shared" si="126"/>
        <v/>
      </c>
      <c r="J435" s="156"/>
      <c r="K435" s="156"/>
      <c r="L435" s="156"/>
    </row>
    <row r="436" spans="1:12" ht="24" customHeight="1">
      <c r="A436" s="279"/>
      <c r="B436" s="276" t="str">
        <f t="shared" si="124"/>
        <v>-</v>
      </c>
      <c r="C436" s="277" t="str">
        <f t="shared" si="125"/>
        <v>-</v>
      </c>
      <c r="D436" s="280"/>
      <c r="E436" s="6" t="e">
        <f>VLOOKUP(D436,Données!$A$4:$B$12,2,0)</f>
        <v>#N/A</v>
      </c>
      <c r="F436" s="48"/>
      <c r="G436" s="281"/>
      <c r="H436" s="6" t="e">
        <f>VLOOKUP(F436,Données!E:G,3,0)</f>
        <v>#N/A</v>
      </c>
      <c r="I436" s="49" t="str">
        <f t="shared" si="126"/>
        <v/>
      </c>
      <c r="J436" s="156"/>
      <c r="K436" s="156"/>
      <c r="L436" s="156"/>
    </row>
    <row r="437" spans="1:12" ht="24" customHeight="1">
      <c r="A437" s="279"/>
      <c r="B437" s="276" t="str">
        <f t="shared" si="124"/>
        <v>-</v>
      </c>
      <c r="C437" s="277" t="str">
        <f t="shared" si="125"/>
        <v>-</v>
      </c>
      <c r="D437" s="280"/>
      <c r="E437" s="6" t="e">
        <f>VLOOKUP(D437,Données!$A$4:$B$12,2,0)</f>
        <v>#N/A</v>
      </c>
      <c r="F437" s="48"/>
      <c r="G437" s="281"/>
      <c r="H437" s="6" t="e">
        <f>VLOOKUP(F437,Données!E:G,3,0)</f>
        <v>#N/A</v>
      </c>
      <c r="I437" s="49" t="str">
        <f t="shared" si="126"/>
        <v/>
      </c>
      <c r="J437" s="156"/>
      <c r="K437" s="156"/>
      <c r="L437" s="156"/>
    </row>
    <row r="438" spans="1:12" ht="24" customHeight="1">
      <c r="A438" s="279"/>
      <c r="B438" s="276" t="str">
        <f t="shared" si="124"/>
        <v>-</v>
      </c>
      <c r="C438" s="277" t="str">
        <f t="shared" si="125"/>
        <v>-</v>
      </c>
      <c r="D438" s="280"/>
      <c r="E438" s="6" t="e">
        <f>VLOOKUP(D438,Données!$A$4:$B$12,2,0)</f>
        <v>#N/A</v>
      </c>
      <c r="F438" s="8"/>
      <c r="G438" s="281"/>
      <c r="H438" s="6" t="e">
        <f>VLOOKUP(F438,Données!E:G,3,0)</f>
        <v>#N/A</v>
      </c>
      <c r="I438" s="49" t="str">
        <f t="shared" si="126"/>
        <v/>
      </c>
      <c r="J438" s="156"/>
      <c r="K438" s="156"/>
      <c r="L438" s="156"/>
    </row>
    <row r="439" spans="1:12" ht="24" customHeight="1">
      <c r="A439" s="279"/>
      <c r="B439" s="276" t="str">
        <f t="shared" si="124"/>
        <v>-</v>
      </c>
      <c r="C439" s="277" t="str">
        <f t="shared" si="125"/>
        <v>-</v>
      </c>
      <c r="D439" s="282"/>
      <c r="E439" s="6" t="e">
        <f>VLOOKUP(D439,Données!$A$4:$B$12,2,0)</f>
        <v>#N/A</v>
      </c>
      <c r="F439" s="281"/>
      <c r="G439" s="9"/>
      <c r="H439" s="6" t="e">
        <f>VLOOKUP(F439,Données!E:G,3,0)</f>
        <v>#N/A</v>
      </c>
      <c r="I439" s="49" t="str">
        <f t="shared" si="126"/>
        <v/>
      </c>
      <c r="J439" s="156"/>
      <c r="K439" s="156"/>
      <c r="L439" s="156"/>
    </row>
    <row r="440" spans="1:12" ht="24" customHeight="1">
      <c r="A440" s="279"/>
      <c r="B440" s="276" t="str">
        <f t="shared" si="124"/>
        <v>-</v>
      </c>
      <c r="C440" s="277" t="str">
        <f t="shared" si="125"/>
        <v>-</v>
      </c>
      <c r="D440" s="282"/>
      <c r="E440" s="6" t="e">
        <f>VLOOKUP(D440,Données!$A$4:$B$12,2,0)</f>
        <v>#N/A</v>
      </c>
      <c r="F440" s="281"/>
      <c r="G440" s="9"/>
      <c r="H440" s="6" t="e">
        <f>VLOOKUP(F440,Données!E:G,3,0)</f>
        <v>#N/A</v>
      </c>
      <c r="I440" s="49" t="str">
        <f t="shared" si="126"/>
        <v/>
      </c>
      <c r="J440" s="156"/>
      <c r="K440" s="156"/>
      <c r="L440" s="156"/>
    </row>
    <row r="441" spans="1:12" ht="24" customHeight="1">
      <c r="A441" s="279"/>
      <c r="B441" s="276" t="str">
        <f t="shared" si="124"/>
        <v>-</v>
      </c>
      <c r="C441" s="277" t="str">
        <f t="shared" si="125"/>
        <v>-</v>
      </c>
      <c r="D441" s="282"/>
      <c r="E441" s="6" t="e">
        <f>VLOOKUP(D441,Données!$A$4:$B$12,2,0)</f>
        <v>#N/A</v>
      </c>
      <c r="F441" s="281"/>
      <c r="G441" s="9"/>
      <c r="H441" s="6" t="e">
        <f>VLOOKUP(F441,Données!E:G,3,0)</f>
        <v>#N/A</v>
      </c>
      <c r="I441" s="49" t="str">
        <f t="shared" si="126"/>
        <v/>
      </c>
      <c r="J441" s="156"/>
      <c r="K441" s="156"/>
      <c r="L441" s="156"/>
    </row>
    <row r="442" spans="1:12" ht="24" customHeight="1">
      <c r="A442" s="279"/>
      <c r="B442" s="276" t="str">
        <f t="shared" si="124"/>
        <v>-</v>
      </c>
      <c r="C442" s="277" t="str">
        <f t="shared" si="125"/>
        <v>-</v>
      </c>
      <c r="D442" s="282"/>
      <c r="E442" s="6" t="e">
        <f>VLOOKUP(D442,Données!$A$4:$B$12,2,0)</f>
        <v>#N/A</v>
      </c>
      <c r="F442" s="281"/>
      <c r="G442" s="9"/>
      <c r="H442" s="6" t="e">
        <f>VLOOKUP(F442,Données!E:G,3,0)</f>
        <v>#N/A</v>
      </c>
      <c r="I442" s="49" t="str">
        <f t="shared" si="126"/>
        <v/>
      </c>
      <c r="J442" s="156"/>
      <c r="K442" s="156"/>
      <c r="L442" s="156"/>
    </row>
    <row r="443" spans="1:12" ht="24" customHeight="1">
      <c r="A443" s="279"/>
      <c r="B443" s="276" t="str">
        <f t="shared" si="124"/>
        <v>-</v>
      </c>
      <c r="C443" s="277" t="str">
        <f t="shared" si="125"/>
        <v>-</v>
      </c>
      <c r="D443" s="282"/>
      <c r="E443" s="6" t="e">
        <f>VLOOKUP(D443,Données!$A$4:$B$12,2,0)</f>
        <v>#N/A</v>
      </c>
      <c r="F443" s="281"/>
      <c r="G443" s="9"/>
      <c r="H443" s="6" t="e">
        <f>VLOOKUP(F443,Données!E:G,3,0)</f>
        <v>#N/A</v>
      </c>
      <c r="I443" s="49" t="str">
        <f t="shared" si="126"/>
        <v/>
      </c>
      <c r="J443" s="156"/>
      <c r="K443" s="156"/>
      <c r="L443" s="156"/>
    </row>
    <row r="444" spans="1:12" ht="24" customHeight="1">
      <c r="A444" s="279"/>
      <c r="B444" s="276" t="str">
        <f t="shared" si="124"/>
        <v>-</v>
      </c>
      <c r="C444" s="277" t="str">
        <f t="shared" si="125"/>
        <v>-</v>
      </c>
      <c r="D444" s="282"/>
      <c r="E444" s="6" t="e">
        <f>VLOOKUP(D444,Données!$A$4:$B$12,2,0)</f>
        <v>#N/A</v>
      </c>
      <c r="F444" s="281"/>
      <c r="G444" s="9"/>
      <c r="H444" s="6" t="e">
        <f>VLOOKUP(F444,Données!E:G,3,0)</f>
        <v>#N/A</v>
      </c>
      <c r="I444" s="49" t="str">
        <f t="shared" si="126"/>
        <v/>
      </c>
      <c r="J444" s="156"/>
      <c r="K444" s="156"/>
      <c r="L444" s="156"/>
    </row>
    <row r="445" spans="1:12" ht="24" customHeight="1">
      <c r="A445" s="279"/>
      <c r="B445" s="276" t="str">
        <f t="shared" si="124"/>
        <v>-</v>
      </c>
      <c r="C445" s="277" t="str">
        <f t="shared" si="125"/>
        <v>-</v>
      </c>
      <c r="D445" s="282"/>
      <c r="E445" s="6" t="e">
        <f>VLOOKUP(D445,Données!$A$4:$B$12,2,0)</f>
        <v>#N/A</v>
      </c>
      <c r="F445" s="281"/>
      <c r="G445" s="9"/>
      <c r="H445" s="6" t="e">
        <f>VLOOKUP(F445,Données!E:G,3,0)</f>
        <v>#N/A</v>
      </c>
      <c r="I445" s="49" t="str">
        <f t="shared" si="126"/>
        <v/>
      </c>
      <c r="J445" s="156"/>
      <c r="K445" s="156"/>
      <c r="L445" s="156"/>
    </row>
    <row r="446" spans="1:12" ht="24" customHeight="1">
      <c r="A446" s="279"/>
      <c r="B446" s="276" t="str">
        <f t="shared" si="124"/>
        <v>-</v>
      </c>
      <c r="C446" s="277" t="str">
        <f t="shared" si="125"/>
        <v>-</v>
      </c>
      <c r="D446" s="282"/>
      <c r="E446" s="6" t="e">
        <f>VLOOKUP(D446,Données!$A$4:$B$12,2,0)</f>
        <v>#N/A</v>
      </c>
      <c r="F446" s="281"/>
      <c r="G446" s="9"/>
      <c r="H446" s="6" t="e">
        <f>VLOOKUP(F446,Données!E:G,3,0)</f>
        <v>#N/A</v>
      </c>
      <c r="I446" s="49" t="str">
        <f t="shared" si="126"/>
        <v/>
      </c>
      <c r="J446" s="156"/>
      <c r="K446" s="156"/>
      <c r="L446" s="156"/>
    </row>
    <row r="447" spans="1:12" ht="24" customHeight="1">
      <c r="A447" s="279"/>
      <c r="B447" s="276" t="str">
        <f t="shared" si="124"/>
        <v>-</v>
      </c>
      <c r="C447" s="277" t="str">
        <f t="shared" si="125"/>
        <v>-</v>
      </c>
      <c r="D447" s="280"/>
      <c r="E447" s="6" t="e">
        <f>VLOOKUP(D447,Données!$A$4:$B$12,2,0)</f>
        <v>#N/A</v>
      </c>
      <c r="F447" s="8"/>
      <c r="G447" s="9"/>
      <c r="H447" s="6" t="e">
        <f>VLOOKUP(F447,Données!E:G,3,0)</f>
        <v>#N/A</v>
      </c>
      <c r="I447" s="49" t="str">
        <f t="shared" si="126"/>
        <v/>
      </c>
      <c r="J447" s="156"/>
      <c r="K447" s="156"/>
      <c r="L447" s="156"/>
    </row>
    <row r="448" spans="1:12" ht="24" customHeight="1">
      <c r="A448" s="279"/>
      <c r="B448" s="276" t="str">
        <f t="shared" si="124"/>
        <v>-</v>
      </c>
      <c r="C448" s="277" t="str">
        <f t="shared" si="125"/>
        <v>-</v>
      </c>
      <c r="D448" s="280"/>
      <c r="E448" s="6" t="e">
        <f>VLOOKUP(D448,Données!$A$4:$B$12,2,0)</f>
        <v>#N/A</v>
      </c>
      <c r="F448" s="48"/>
      <c r="G448" s="9"/>
      <c r="H448" s="6" t="e">
        <f>VLOOKUP(F448,Données!E:G,3,0)</f>
        <v>#N/A</v>
      </c>
      <c r="I448" s="49" t="str">
        <f t="shared" si="126"/>
        <v/>
      </c>
      <c r="J448" s="156"/>
      <c r="K448" s="156"/>
      <c r="L448" s="156"/>
    </row>
    <row r="449" spans="1:12" ht="24" customHeight="1">
      <c r="A449" s="275"/>
      <c r="B449" s="276" t="str">
        <f t="shared" si="124"/>
        <v>-</v>
      </c>
      <c r="C449" s="277" t="str">
        <f t="shared" si="125"/>
        <v>-</v>
      </c>
      <c r="D449" s="278"/>
      <c r="E449" s="6" t="e">
        <f>VLOOKUP(D449,Données!$A$4:$B$12,2,0)</f>
        <v>#N/A</v>
      </c>
      <c r="F449" s="281"/>
      <c r="G449" s="9"/>
      <c r="H449" s="6" t="e">
        <f>VLOOKUP(F449,Données!E:G,3,0)</f>
        <v>#N/A</v>
      </c>
      <c r="I449" s="49" t="str">
        <f t="shared" si="126"/>
        <v/>
      </c>
      <c r="J449" s="156"/>
      <c r="K449" s="156"/>
      <c r="L449" s="156"/>
    </row>
    <row r="450" spans="1:12" ht="24" customHeight="1">
      <c r="A450" s="275"/>
      <c r="B450" s="276" t="str">
        <f t="shared" si="124"/>
        <v>-</v>
      </c>
      <c r="C450" s="277" t="str">
        <f t="shared" si="125"/>
        <v>-</v>
      </c>
      <c r="D450" s="278"/>
      <c r="E450" s="6" t="e">
        <f>VLOOKUP(D450,Données!$A$4:$B$12,2,0)</f>
        <v>#N/A</v>
      </c>
      <c r="F450" s="281"/>
      <c r="G450" s="9"/>
      <c r="H450" s="6" t="e">
        <f>VLOOKUP(F450,Données!E:G,3,0)</f>
        <v>#N/A</v>
      </c>
      <c r="I450" s="49" t="str">
        <f t="shared" si="126"/>
        <v/>
      </c>
      <c r="J450" s="156"/>
      <c r="K450" s="156"/>
      <c r="L450" s="156"/>
    </row>
    <row r="451" spans="1:12" ht="24" customHeight="1">
      <c r="A451" s="275"/>
      <c r="B451" s="276" t="str">
        <f t="shared" si="124"/>
        <v>-</v>
      </c>
      <c r="C451" s="277" t="str">
        <f t="shared" si="125"/>
        <v>-</v>
      </c>
      <c r="D451" s="278"/>
      <c r="E451" s="6" t="e">
        <f>VLOOKUP(D451,Données!$A$4:$B$12,2,0)</f>
        <v>#N/A</v>
      </c>
      <c r="F451" s="8"/>
      <c r="G451" s="9"/>
      <c r="H451" s="6" t="e">
        <f>VLOOKUP(F451,Données!E:G,3,0)</f>
        <v>#N/A</v>
      </c>
      <c r="I451" s="49" t="str">
        <f t="shared" si="126"/>
        <v/>
      </c>
      <c r="J451" s="156"/>
      <c r="K451" s="156"/>
      <c r="L451" s="156"/>
    </row>
    <row r="452" spans="1:12" ht="24" customHeight="1">
      <c r="A452" s="275"/>
      <c r="B452" s="276" t="str">
        <f t="shared" si="124"/>
        <v>-</v>
      </c>
      <c r="C452" s="277" t="str">
        <f t="shared" si="125"/>
        <v>-</v>
      </c>
      <c r="D452" s="278"/>
      <c r="E452" s="6" t="e">
        <f>VLOOKUP(D452,Données!$A$4:$B$12,2,0)</f>
        <v>#N/A</v>
      </c>
      <c r="F452" s="48"/>
      <c r="G452" s="9"/>
      <c r="H452" s="6" t="e">
        <f>VLOOKUP(F452,Données!E:G,3,0)</f>
        <v>#N/A</v>
      </c>
      <c r="I452" s="49" t="str">
        <f t="shared" si="126"/>
        <v/>
      </c>
      <c r="J452" s="156"/>
      <c r="K452" s="156"/>
      <c r="L452" s="156"/>
    </row>
    <row r="453" spans="1:12" ht="24" customHeight="1">
      <c r="A453" s="275"/>
      <c r="B453" s="276" t="str">
        <f t="shared" si="124"/>
        <v>-</v>
      </c>
      <c r="C453" s="277" t="str">
        <f t="shared" si="125"/>
        <v>-</v>
      </c>
      <c r="D453" s="278"/>
      <c r="E453" s="6" t="e">
        <f>VLOOKUP(D453,Données!$A$4:$B$12,2,0)</f>
        <v>#N/A</v>
      </c>
      <c r="F453" s="48"/>
      <c r="G453" s="9"/>
      <c r="H453" s="6" t="e">
        <f>VLOOKUP(F453,Données!E:G,3,0)</f>
        <v>#N/A</v>
      </c>
      <c r="I453" s="49" t="str">
        <f t="shared" si="126"/>
        <v/>
      </c>
      <c r="J453" s="156"/>
      <c r="K453" s="156"/>
      <c r="L453" s="156"/>
    </row>
    <row r="454" spans="1:12" ht="24" customHeight="1">
      <c r="A454" s="279"/>
      <c r="B454" s="276" t="str">
        <f t="shared" si="124"/>
        <v>-</v>
      </c>
      <c r="C454" s="277" t="str">
        <f t="shared" si="125"/>
        <v>-</v>
      </c>
      <c r="D454" s="280"/>
      <c r="E454" s="6" t="e">
        <f>VLOOKUP(D454,Données!$A$4:$B$12,2,0)</f>
        <v>#N/A</v>
      </c>
      <c r="F454" s="8"/>
      <c r="G454" s="9"/>
      <c r="H454" s="6" t="e">
        <f>VLOOKUP(F454,Données!E:G,3,0)</f>
        <v>#N/A</v>
      </c>
      <c r="I454" s="49" t="str">
        <f t="shared" si="126"/>
        <v/>
      </c>
      <c r="J454" s="156"/>
      <c r="K454" s="156"/>
      <c r="L454" s="156"/>
    </row>
    <row r="455" spans="1:12" ht="24" customHeight="1">
      <c r="A455" s="279"/>
      <c r="B455" s="276" t="str">
        <f t="shared" si="124"/>
        <v>-</v>
      </c>
      <c r="C455" s="277" t="str">
        <f t="shared" si="125"/>
        <v>-</v>
      </c>
      <c r="D455" s="280"/>
      <c r="E455" s="6" t="e">
        <f>VLOOKUP(D455,Données!$A$4:$B$12,2,0)</f>
        <v>#N/A</v>
      </c>
      <c r="F455" s="8"/>
      <c r="G455" s="9"/>
      <c r="H455" s="6" t="e">
        <f>VLOOKUP(F455,Données!E:G,3,0)</f>
        <v>#N/A</v>
      </c>
      <c r="I455" s="49" t="str">
        <f t="shared" si="126"/>
        <v/>
      </c>
      <c r="J455" s="156"/>
      <c r="K455" s="156"/>
      <c r="L455" s="156"/>
    </row>
    <row r="456" spans="1:12" ht="24" customHeight="1">
      <c r="A456" s="279"/>
      <c r="B456" s="276" t="str">
        <f t="shared" si="124"/>
        <v>-</v>
      </c>
      <c r="C456" s="277" t="str">
        <f t="shared" si="125"/>
        <v>-</v>
      </c>
      <c r="D456" s="280"/>
      <c r="E456" s="6" t="e">
        <f>VLOOKUP(D456,Données!$A$4:$B$12,2,0)</f>
        <v>#N/A</v>
      </c>
      <c r="F456" s="48"/>
      <c r="G456" s="9"/>
      <c r="H456" s="6" t="e">
        <f>VLOOKUP(F456,Données!E:G,3,0)</f>
        <v>#N/A</v>
      </c>
      <c r="I456" s="49" t="str">
        <f t="shared" si="126"/>
        <v/>
      </c>
      <c r="J456" s="156"/>
      <c r="K456" s="156"/>
      <c r="L456" s="156"/>
    </row>
    <row r="457" spans="1:12" ht="24" customHeight="1">
      <c r="A457" s="279"/>
      <c r="B457" s="276" t="str">
        <f t="shared" si="124"/>
        <v>-</v>
      </c>
      <c r="C457" s="277" t="str">
        <f t="shared" si="125"/>
        <v>-</v>
      </c>
      <c r="D457" s="280"/>
      <c r="E457" s="6" t="e">
        <f>VLOOKUP(D457,Données!$A$4:$B$12,2,0)</f>
        <v>#N/A</v>
      </c>
      <c r="F457" s="48"/>
      <c r="G457" s="9"/>
      <c r="H457" s="6" t="e">
        <f>VLOOKUP(F457,Données!E:G,3,0)</f>
        <v>#N/A</v>
      </c>
      <c r="I457" s="49" t="str">
        <f t="shared" si="126"/>
        <v/>
      </c>
      <c r="J457" s="156"/>
      <c r="K457" s="156"/>
      <c r="L457" s="156"/>
    </row>
    <row r="458" spans="1:12" ht="24" customHeight="1">
      <c r="A458" s="279"/>
      <c r="B458" s="276" t="str">
        <f t="shared" si="124"/>
        <v>-</v>
      </c>
      <c r="C458" s="277" t="str">
        <f t="shared" si="125"/>
        <v>-</v>
      </c>
      <c r="D458" s="280"/>
      <c r="E458" s="6" t="e">
        <f>VLOOKUP(D458,Données!$A$4:$B$12,2,0)</f>
        <v>#N/A</v>
      </c>
      <c r="F458" s="8"/>
      <c r="G458" s="9"/>
      <c r="H458" s="6" t="e">
        <f>VLOOKUP(F458,Données!E:G,3,0)</f>
        <v>#N/A</v>
      </c>
      <c r="I458" s="49" t="str">
        <f t="shared" si="126"/>
        <v/>
      </c>
      <c r="J458" s="156"/>
      <c r="K458" s="156"/>
      <c r="L458" s="156"/>
    </row>
    <row r="459" spans="1:12" ht="24" customHeight="1">
      <c r="A459" s="279"/>
      <c r="B459" s="276" t="str">
        <f t="shared" si="124"/>
        <v>-</v>
      </c>
      <c r="C459" s="277" t="str">
        <f t="shared" si="125"/>
        <v>-</v>
      </c>
      <c r="D459" s="280"/>
      <c r="E459" s="6" t="e">
        <f>VLOOKUP(D459,Données!$A$4:$B$12,2,0)</f>
        <v>#N/A</v>
      </c>
      <c r="F459" s="48"/>
      <c r="G459" s="9"/>
      <c r="H459" s="6" t="e">
        <f>VLOOKUP(F459,Données!E:G,3,0)</f>
        <v>#N/A</v>
      </c>
      <c r="I459" s="49" t="str">
        <f t="shared" si="126"/>
        <v/>
      </c>
      <c r="J459" s="156"/>
      <c r="K459" s="156"/>
      <c r="L459" s="156"/>
    </row>
    <row r="460" spans="1:12" ht="24" customHeight="1">
      <c r="A460" s="94"/>
      <c r="B460" s="276" t="str">
        <f t="shared" si="124"/>
        <v>-</v>
      </c>
      <c r="C460" s="277" t="str">
        <f t="shared" si="125"/>
        <v>-</v>
      </c>
      <c r="D460" s="280"/>
      <c r="E460" s="6" t="e">
        <f>VLOOKUP(D460,Données!$A$4:$B$12,2,0)</f>
        <v>#N/A</v>
      </c>
      <c r="F460" s="48"/>
      <c r="G460" s="9"/>
      <c r="H460" s="6" t="e">
        <f>VLOOKUP(F460,Données!E:G,3,0)</f>
        <v>#N/A</v>
      </c>
      <c r="I460" s="49" t="str">
        <f t="shared" si="126"/>
        <v/>
      </c>
      <c r="J460" s="156"/>
      <c r="K460" s="156"/>
      <c r="L460" s="156"/>
    </row>
    <row r="461" spans="1:12" ht="24" customHeight="1">
      <c r="A461" s="279"/>
      <c r="B461" s="276" t="str">
        <f t="shared" si="124"/>
        <v>-</v>
      </c>
      <c r="C461" s="277" t="str">
        <f t="shared" si="125"/>
        <v>-</v>
      </c>
      <c r="D461" s="280"/>
      <c r="E461" s="6" t="e">
        <f>VLOOKUP(D461,Données!$A$4:$B$12,2,0)</f>
        <v>#N/A</v>
      </c>
      <c r="F461" s="8"/>
      <c r="G461" s="9"/>
      <c r="H461" s="6" t="e">
        <f>VLOOKUP(F461,Données!E:G,3,0)</f>
        <v>#N/A</v>
      </c>
      <c r="I461" s="49" t="str">
        <f t="shared" si="126"/>
        <v/>
      </c>
      <c r="J461" s="156"/>
      <c r="K461" s="156"/>
      <c r="L461" s="156"/>
    </row>
    <row r="462" spans="1:12" ht="24" customHeight="1">
      <c r="A462" s="279"/>
      <c r="B462" s="276" t="str">
        <f t="shared" si="124"/>
        <v>-</v>
      </c>
      <c r="C462" s="277" t="str">
        <f t="shared" si="125"/>
        <v>-</v>
      </c>
      <c r="D462" s="280"/>
      <c r="E462" s="6" t="e">
        <f>VLOOKUP(D462,Données!$A$4:$B$12,2,0)</f>
        <v>#N/A</v>
      </c>
      <c r="F462" s="281"/>
      <c r="G462" s="9"/>
      <c r="H462" s="6" t="e">
        <f>VLOOKUP(F462,Données!E:G,3,0)</f>
        <v>#N/A</v>
      </c>
      <c r="I462" s="49" t="str">
        <f t="shared" si="126"/>
        <v/>
      </c>
      <c r="J462" s="156"/>
      <c r="K462" s="156"/>
      <c r="L462" s="156"/>
    </row>
    <row r="463" spans="1:12" ht="24" customHeight="1">
      <c r="A463" s="279"/>
      <c r="B463" s="276" t="str">
        <f t="shared" si="124"/>
        <v>-</v>
      </c>
      <c r="C463" s="277" t="str">
        <f t="shared" si="125"/>
        <v>-</v>
      </c>
      <c r="D463" s="280"/>
      <c r="E463" s="6" t="e">
        <f>VLOOKUP(D463,Données!$A$4:$B$12,2,0)</f>
        <v>#N/A</v>
      </c>
      <c r="F463" s="281"/>
      <c r="G463" s="9"/>
      <c r="H463" s="6" t="e">
        <f>VLOOKUP(F463,Données!E:G,3,0)</f>
        <v>#N/A</v>
      </c>
      <c r="I463" s="49" t="str">
        <f t="shared" si="126"/>
        <v/>
      </c>
      <c r="J463" s="156"/>
      <c r="K463" s="156"/>
      <c r="L463" s="156"/>
    </row>
    <row r="464" spans="1:12" ht="24" customHeight="1">
      <c r="A464" s="279"/>
      <c r="B464" s="276" t="str">
        <f t="shared" si="124"/>
        <v>-</v>
      </c>
      <c r="C464" s="277" t="str">
        <f t="shared" si="125"/>
        <v>-</v>
      </c>
      <c r="D464" s="280"/>
      <c r="E464" s="6" t="e">
        <f>VLOOKUP(D464,Données!$A$4:$B$12,2,0)</f>
        <v>#N/A</v>
      </c>
      <c r="F464" s="281"/>
      <c r="G464" s="9"/>
      <c r="H464" s="6" t="e">
        <f>VLOOKUP(F464,Données!E:G,3,0)</f>
        <v>#N/A</v>
      </c>
      <c r="I464" s="49" t="str">
        <f t="shared" si="126"/>
        <v/>
      </c>
      <c r="J464" s="156"/>
      <c r="K464" s="156"/>
      <c r="L464" s="156"/>
    </row>
    <row r="465" spans="1:12" ht="24" customHeight="1">
      <c r="A465" s="279"/>
      <c r="B465" s="276" t="str">
        <f t="shared" si="124"/>
        <v>-</v>
      </c>
      <c r="C465" s="277" t="str">
        <f t="shared" si="125"/>
        <v>-</v>
      </c>
      <c r="D465" s="280"/>
      <c r="E465" s="6" t="e">
        <f>VLOOKUP(D465,Données!$A$4:$B$12,2,0)</f>
        <v>#N/A</v>
      </c>
      <c r="F465" s="281"/>
      <c r="G465" s="9"/>
      <c r="H465" s="6" t="e">
        <f>VLOOKUP(F465,Données!E:G,3,0)</f>
        <v>#N/A</v>
      </c>
      <c r="I465" s="49" t="str">
        <f t="shared" si="126"/>
        <v/>
      </c>
      <c r="J465" s="156"/>
      <c r="K465" s="156"/>
      <c r="L465" s="156"/>
    </row>
    <row r="466" spans="1:12" ht="24" customHeight="1">
      <c r="A466" s="279"/>
      <c r="B466" s="276" t="str">
        <f t="shared" si="124"/>
        <v>-</v>
      </c>
      <c r="C466" s="277" t="str">
        <f t="shared" si="125"/>
        <v>-</v>
      </c>
      <c r="D466" s="280"/>
      <c r="E466" s="6" t="e">
        <f>VLOOKUP(D466,Données!$A$4:$B$12,2,0)</f>
        <v>#N/A</v>
      </c>
      <c r="F466" s="281"/>
      <c r="G466" s="9"/>
      <c r="H466" s="6" t="e">
        <f>VLOOKUP(F466,Données!E:G,3,0)</f>
        <v>#N/A</v>
      </c>
      <c r="I466" s="49" t="str">
        <f t="shared" si="126"/>
        <v/>
      </c>
      <c r="J466" s="156"/>
      <c r="K466" s="156"/>
      <c r="L466" s="156"/>
    </row>
    <row r="467" spans="1:12" ht="24" customHeight="1">
      <c r="A467" s="279"/>
      <c r="B467" s="276" t="str">
        <f t="shared" si="124"/>
        <v>-</v>
      </c>
      <c r="C467" s="277" t="str">
        <f t="shared" si="125"/>
        <v>-</v>
      </c>
      <c r="D467" s="280"/>
      <c r="E467" s="6" t="e">
        <f>VLOOKUP(D467,Données!$A$4:$B$12,2,0)</f>
        <v>#N/A</v>
      </c>
      <c r="F467" s="281"/>
      <c r="G467" s="9"/>
      <c r="H467" s="6" t="e">
        <f>VLOOKUP(F467,Données!E:G,3,0)</f>
        <v>#N/A</v>
      </c>
      <c r="I467" s="49" t="str">
        <f t="shared" si="126"/>
        <v/>
      </c>
      <c r="J467" s="156"/>
      <c r="K467" s="156"/>
      <c r="L467" s="156"/>
    </row>
    <row r="468" spans="1:12" ht="24" customHeight="1">
      <c r="A468" s="279"/>
      <c r="B468" s="276" t="str">
        <f t="shared" si="124"/>
        <v>-</v>
      </c>
      <c r="C468" s="277" t="str">
        <f t="shared" si="125"/>
        <v>-</v>
      </c>
      <c r="D468" s="280"/>
      <c r="E468" s="6" t="e">
        <f>VLOOKUP(D468,Données!$A$4:$B$12,2,0)</f>
        <v>#N/A</v>
      </c>
      <c r="F468" s="281"/>
      <c r="G468" s="9"/>
      <c r="H468" s="6" t="e">
        <f>VLOOKUP(F468,Données!E:G,3,0)</f>
        <v>#N/A</v>
      </c>
      <c r="I468" s="49" t="str">
        <f t="shared" si="126"/>
        <v/>
      </c>
      <c r="J468" s="156"/>
      <c r="K468" s="156"/>
      <c r="L468" s="156"/>
    </row>
    <row r="469" spans="1:12" ht="24" customHeight="1">
      <c r="A469" s="279"/>
      <c r="B469" s="276" t="str">
        <f t="shared" si="124"/>
        <v>-</v>
      </c>
      <c r="C469" s="277" t="str">
        <f t="shared" si="125"/>
        <v>-</v>
      </c>
      <c r="D469" s="280"/>
      <c r="E469" s="6" t="e">
        <f>VLOOKUP(D469,Données!$A$4:$B$12,2,0)</f>
        <v>#N/A</v>
      </c>
      <c r="F469" s="281"/>
      <c r="G469" s="9"/>
      <c r="H469" s="6" t="e">
        <f>VLOOKUP(F469,Données!E:G,3,0)</f>
        <v>#N/A</v>
      </c>
      <c r="I469" s="49" t="str">
        <f t="shared" si="126"/>
        <v/>
      </c>
      <c r="J469" s="156"/>
      <c r="K469" s="156"/>
      <c r="L469" s="156"/>
    </row>
    <row r="470" spans="1:12" ht="24" customHeight="1">
      <c r="A470" s="279"/>
      <c r="B470" s="276" t="str">
        <f t="shared" si="124"/>
        <v>-</v>
      </c>
      <c r="C470" s="277" t="str">
        <f t="shared" si="125"/>
        <v>-</v>
      </c>
      <c r="D470" s="280"/>
      <c r="E470" s="6" t="e">
        <f>VLOOKUP(D470,Données!$A$4:$B$12,2,0)</f>
        <v>#N/A</v>
      </c>
      <c r="F470" s="281"/>
      <c r="G470" s="9"/>
      <c r="H470" s="6" t="e">
        <f>VLOOKUP(F470,Données!E:G,3,0)</f>
        <v>#N/A</v>
      </c>
      <c r="I470" s="49" t="str">
        <f t="shared" si="126"/>
        <v/>
      </c>
      <c r="J470" s="156"/>
      <c r="K470" s="156"/>
      <c r="L470" s="156"/>
    </row>
    <row r="471" spans="1:12" ht="24" customHeight="1">
      <c r="A471" s="279"/>
      <c r="B471" s="276" t="str">
        <f t="shared" si="124"/>
        <v>-</v>
      </c>
      <c r="C471" s="277" t="str">
        <f t="shared" si="125"/>
        <v>-</v>
      </c>
      <c r="D471" s="280"/>
      <c r="E471" s="6" t="e">
        <f>VLOOKUP(D471,Données!$A$4:$B$12,2,0)</f>
        <v>#N/A</v>
      </c>
      <c r="F471" s="281"/>
      <c r="G471" s="9"/>
      <c r="H471" s="6" t="e">
        <f>VLOOKUP(F471,Données!E:G,3,0)</f>
        <v>#N/A</v>
      </c>
      <c r="I471" s="49" t="str">
        <f t="shared" si="126"/>
        <v/>
      </c>
      <c r="J471" s="156"/>
      <c r="K471" s="156"/>
      <c r="L471" s="156"/>
    </row>
    <row r="472" spans="1:12" ht="24" customHeight="1">
      <c r="A472" s="279"/>
      <c r="B472" s="276" t="str">
        <f t="shared" si="124"/>
        <v>-</v>
      </c>
      <c r="C472" s="277" t="str">
        <f t="shared" si="125"/>
        <v>-</v>
      </c>
      <c r="D472" s="280"/>
      <c r="E472" s="6" t="e">
        <f>VLOOKUP(D472,Données!$A$4:$B$12,2,0)</f>
        <v>#N/A</v>
      </c>
      <c r="F472" s="281"/>
      <c r="G472" s="9"/>
      <c r="H472" s="6" t="e">
        <f>VLOOKUP(F472,Données!E:G,3,0)</f>
        <v>#N/A</v>
      </c>
      <c r="I472" s="49" t="str">
        <f t="shared" si="126"/>
        <v/>
      </c>
      <c r="J472" s="156"/>
      <c r="K472" s="156"/>
      <c r="L472" s="156"/>
    </row>
    <row r="473" spans="1:12" ht="24" customHeight="1">
      <c r="A473" s="283"/>
      <c r="B473" s="276" t="str">
        <f t="shared" si="124"/>
        <v>-</v>
      </c>
      <c r="C473" s="277" t="str">
        <f t="shared" si="125"/>
        <v>-</v>
      </c>
      <c r="D473" s="280"/>
      <c r="E473" s="6" t="e">
        <f>VLOOKUP(D473,Données!$A$4:$B$12,2,0)</f>
        <v>#N/A</v>
      </c>
      <c r="F473" s="281"/>
      <c r="G473" s="9"/>
      <c r="H473" s="6" t="e">
        <f>VLOOKUP(F473,Données!E:G,3,0)</f>
        <v>#N/A</v>
      </c>
      <c r="I473" s="49" t="str">
        <f t="shared" si="126"/>
        <v/>
      </c>
      <c r="J473" s="156"/>
      <c r="K473" s="156"/>
      <c r="L473" s="156"/>
    </row>
    <row r="474" spans="1:12" ht="24" customHeight="1">
      <c r="A474" s="279"/>
      <c r="B474" s="276" t="str">
        <f t="shared" si="124"/>
        <v>-</v>
      </c>
      <c r="C474" s="277" t="str">
        <f t="shared" si="125"/>
        <v>-</v>
      </c>
      <c r="D474" s="280"/>
      <c r="E474" s="6" t="e">
        <f>VLOOKUP(D474,Données!$A$4:$B$12,2,0)</f>
        <v>#N/A</v>
      </c>
      <c r="F474" s="8"/>
      <c r="G474" s="9"/>
      <c r="H474" s="6" t="e">
        <f>VLOOKUP(F474,Données!E:G,3,0)</f>
        <v>#N/A</v>
      </c>
      <c r="I474" s="49" t="str">
        <f t="shared" si="126"/>
        <v/>
      </c>
      <c r="J474" s="156"/>
      <c r="K474" s="156"/>
      <c r="L474" s="156"/>
    </row>
    <row r="475" spans="1:12" ht="24" customHeight="1">
      <c r="A475" s="279"/>
      <c r="B475" s="276" t="str">
        <f t="shared" si="124"/>
        <v>-</v>
      </c>
      <c r="C475" s="277" t="str">
        <f t="shared" si="125"/>
        <v>-</v>
      </c>
      <c r="D475" s="282"/>
      <c r="E475" s="6" t="e">
        <f>VLOOKUP(D475,Données!$A$4:$B$12,2,0)</f>
        <v>#N/A</v>
      </c>
      <c r="F475" s="281"/>
      <c r="G475" s="9"/>
      <c r="H475" s="6" t="e">
        <f>VLOOKUP(F475,Données!E:G,3,0)</f>
        <v>#N/A</v>
      </c>
      <c r="I475" s="49" t="str">
        <f t="shared" si="126"/>
        <v/>
      </c>
      <c r="J475" s="156"/>
      <c r="K475" s="156"/>
      <c r="L475" s="156"/>
    </row>
    <row r="476" spans="1:12" ht="24" customHeight="1">
      <c r="A476" s="279"/>
      <c r="B476" s="276" t="str">
        <f t="shared" si="124"/>
        <v>-</v>
      </c>
      <c r="C476" s="277" t="str">
        <f t="shared" si="125"/>
        <v>-</v>
      </c>
      <c r="D476" s="282"/>
      <c r="E476" s="6" t="e">
        <f>VLOOKUP(D476,Données!$A$4:$B$12,2,0)</f>
        <v>#N/A</v>
      </c>
      <c r="F476" s="281"/>
      <c r="G476" s="9"/>
      <c r="H476" s="6" t="e">
        <f>VLOOKUP(F476,Données!E:G,3,0)</f>
        <v>#N/A</v>
      </c>
      <c r="I476" s="49" t="str">
        <f t="shared" si="126"/>
        <v/>
      </c>
      <c r="J476" s="156"/>
      <c r="K476" s="156"/>
      <c r="L476" s="156"/>
    </row>
    <row r="477" spans="1:12" ht="24" customHeight="1">
      <c r="A477" s="279"/>
      <c r="B477" s="276" t="str">
        <f t="shared" si="124"/>
        <v>-</v>
      </c>
      <c r="C477" s="277" t="str">
        <f t="shared" si="125"/>
        <v>-</v>
      </c>
      <c r="D477" s="282"/>
      <c r="E477" s="6" t="e">
        <f>VLOOKUP(D477,Données!$A$4:$B$12,2,0)</f>
        <v>#N/A</v>
      </c>
      <c r="F477" s="281"/>
      <c r="G477" s="9"/>
      <c r="H477" s="6" t="e">
        <f>VLOOKUP(F477,Données!E:G,3,0)</f>
        <v>#N/A</v>
      </c>
      <c r="I477" s="49" t="str">
        <f t="shared" si="126"/>
        <v/>
      </c>
      <c r="J477" s="156"/>
      <c r="K477" s="156"/>
      <c r="L477" s="156"/>
    </row>
    <row r="478" spans="1:12" ht="24" customHeight="1">
      <c r="A478" s="279"/>
      <c r="B478" s="276" t="str">
        <f t="shared" si="124"/>
        <v>-</v>
      </c>
      <c r="C478" s="277" t="str">
        <f t="shared" si="125"/>
        <v>-</v>
      </c>
      <c r="D478" s="282"/>
      <c r="E478" s="6" t="e">
        <f>VLOOKUP(D478,Données!$A$4:$B$12,2,0)</f>
        <v>#N/A</v>
      </c>
      <c r="F478" s="281"/>
      <c r="G478" s="9"/>
      <c r="H478" s="6" t="e">
        <f>VLOOKUP(F478,Données!E:G,3,0)</f>
        <v>#N/A</v>
      </c>
      <c r="I478" s="49" t="str">
        <f t="shared" si="126"/>
        <v/>
      </c>
      <c r="J478" s="156"/>
      <c r="K478" s="156"/>
      <c r="L478" s="156"/>
    </row>
    <row r="479" spans="1:12" ht="24" customHeight="1">
      <c r="A479" s="279"/>
      <c r="B479" s="276" t="str">
        <f t="shared" si="124"/>
        <v>-</v>
      </c>
      <c r="C479" s="277" t="str">
        <f t="shared" si="125"/>
        <v>-</v>
      </c>
      <c r="D479" s="280"/>
      <c r="E479" s="6" t="e">
        <f>VLOOKUP(D479,Données!$A$4:$B$12,2,0)</f>
        <v>#N/A</v>
      </c>
      <c r="F479" s="8"/>
      <c r="G479" s="9"/>
      <c r="H479" s="6" t="e">
        <f>VLOOKUP(F479,Données!E:G,3,0)</f>
        <v>#N/A</v>
      </c>
      <c r="I479" s="49" t="str">
        <f t="shared" si="126"/>
        <v/>
      </c>
      <c r="J479" s="156"/>
      <c r="K479" s="156"/>
      <c r="L479" s="156"/>
    </row>
    <row r="480" spans="1:12" ht="24" customHeight="1">
      <c r="A480" s="279"/>
      <c r="B480" s="276" t="str">
        <f t="shared" si="124"/>
        <v>-</v>
      </c>
      <c r="C480" s="277" t="str">
        <f t="shared" si="125"/>
        <v>-</v>
      </c>
      <c r="D480" s="280"/>
      <c r="E480" s="6" t="e">
        <f>VLOOKUP(D480,Données!$A$4:$B$12,2,0)</f>
        <v>#N/A</v>
      </c>
      <c r="F480" s="48"/>
      <c r="G480" s="9"/>
      <c r="H480" s="6" t="e">
        <f>VLOOKUP(F480,Données!E:G,3,0)</f>
        <v>#N/A</v>
      </c>
      <c r="I480" s="49" t="str">
        <f t="shared" si="126"/>
        <v/>
      </c>
      <c r="J480" s="156"/>
      <c r="K480" s="156"/>
      <c r="L480" s="156"/>
    </row>
    <row r="481" spans="1:12" ht="24" customHeight="1">
      <c r="A481" s="279"/>
      <c r="B481" s="276" t="str">
        <f t="shared" si="124"/>
        <v>-</v>
      </c>
      <c r="C481" s="277" t="str">
        <f t="shared" si="125"/>
        <v>-</v>
      </c>
      <c r="D481" s="280"/>
      <c r="E481" s="6" t="e">
        <f>VLOOKUP(D481,Données!$A$4:$B$12,2,0)</f>
        <v>#N/A</v>
      </c>
      <c r="F481" s="48"/>
      <c r="G481" s="9"/>
      <c r="H481" s="6" t="e">
        <f>VLOOKUP(F481,Données!E:G,3,0)</f>
        <v>#N/A</v>
      </c>
      <c r="I481" s="49" t="str">
        <f t="shared" si="126"/>
        <v/>
      </c>
      <c r="J481" s="156"/>
      <c r="K481" s="156"/>
      <c r="L481" s="156"/>
    </row>
    <row r="482" spans="1:12" ht="24" customHeight="1">
      <c r="A482" s="279"/>
      <c r="B482" s="276" t="str">
        <f t="shared" si="124"/>
        <v>-</v>
      </c>
      <c r="C482" s="277" t="str">
        <f t="shared" si="125"/>
        <v>-</v>
      </c>
      <c r="D482" s="282"/>
      <c r="E482" s="6" t="e">
        <f>VLOOKUP(D482,Données!$A$4:$B$12,2,0)</f>
        <v>#N/A</v>
      </c>
      <c r="F482" s="281"/>
      <c r="G482" s="9"/>
      <c r="H482" s="6" t="e">
        <f>VLOOKUP(F482,Données!E:G,3,0)</f>
        <v>#N/A</v>
      </c>
      <c r="I482" s="49" t="str">
        <f t="shared" si="126"/>
        <v/>
      </c>
      <c r="J482" s="156"/>
      <c r="K482" s="156"/>
      <c r="L482" s="156"/>
    </row>
    <row r="483" spans="1:12" ht="24" customHeight="1">
      <c r="A483" s="279"/>
      <c r="B483" s="276" t="str">
        <f t="shared" si="124"/>
        <v>-</v>
      </c>
      <c r="C483" s="277" t="str">
        <f t="shared" si="125"/>
        <v>-</v>
      </c>
      <c r="D483" s="282"/>
      <c r="E483" s="6" t="e">
        <f>VLOOKUP(D483,Données!$A$4:$B$12,2,0)</f>
        <v>#N/A</v>
      </c>
      <c r="F483" s="281"/>
      <c r="G483" s="9"/>
      <c r="H483" s="6" t="e">
        <f>VLOOKUP(F483,Données!E:G,3,0)</f>
        <v>#N/A</v>
      </c>
      <c r="I483" s="49" t="str">
        <f t="shared" si="126"/>
        <v/>
      </c>
      <c r="J483" s="156"/>
      <c r="K483" s="156"/>
      <c r="L483" s="156"/>
    </row>
    <row r="484" spans="1:12" ht="24" customHeight="1">
      <c r="A484" s="279"/>
      <c r="B484" s="276" t="str">
        <f t="shared" si="124"/>
        <v>-</v>
      </c>
      <c r="C484" s="277" t="str">
        <f t="shared" si="125"/>
        <v>-</v>
      </c>
      <c r="D484" s="282"/>
      <c r="E484" s="6" t="e">
        <f>VLOOKUP(D484,Données!$A$4:$B$12,2,0)</f>
        <v>#N/A</v>
      </c>
      <c r="F484" s="281"/>
      <c r="G484" s="9"/>
      <c r="H484" s="6" t="e">
        <f>VLOOKUP(F484,Données!E:G,3,0)</f>
        <v>#N/A</v>
      </c>
      <c r="I484" s="49" t="str">
        <f t="shared" si="126"/>
        <v/>
      </c>
      <c r="J484" s="156"/>
      <c r="K484" s="156"/>
      <c r="L484" s="156"/>
    </row>
    <row r="485" spans="1:12" ht="24" customHeight="1">
      <c r="A485" s="279"/>
      <c r="B485" s="276" t="str">
        <f t="shared" si="124"/>
        <v>-</v>
      </c>
      <c r="C485" s="277" t="str">
        <f t="shared" si="125"/>
        <v>-</v>
      </c>
      <c r="D485" s="282"/>
      <c r="E485" s="6" t="e">
        <f>VLOOKUP(D485,Données!$A$4:$B$12,2,0)</f>
        <v>#N/A</v>
      </c>
      <c r="F485" s="281"/>
      <c r="G485" s="9"/>
      <c r="H485" s="6" t="e">
        <f>VLOOKUP(F485,Données!E:G,3,0)</f>
        <v>#N/A</v>
      </c>
      <c r="I485" s="49" t="str">
        <f t="shared" si="126"/>
        <v/>
      </c>
      <c r="J485" s="156"/>
      <c r="K485" s="156"/>
      <c r="L485" s="156"/>
    </row>
    <row r="486" spans="1:12" ht="24" customHeight="1">
      <c r="A486" s="279"/>
      <c r="B486" s="276" t="str">
        <f t="shared" si="124"/>
        <v>-</v>
      </c>
      <c r="C486" s="277" t="str">
        <f t="shared" si="125"/>
        <v>-</v>
      </c>
      <c r="D486" s="282"/>
      <c r="E486" s="6" t="e">
        <f>VLOOKUP(D486,Données!$A$4:$B$12,2,0)</f>
        <v>#N/A</v>
      </c>
      <c r="F486" s="281"/>
      <c r="G486" s="9"/>
      <c r="H486" s="6" t="e">
        <f>VLOOKUP(F486,Données!E:G,3,0)</f>
        <v>#N/A</v>
      </c>
      <c r="I486" s="49" t="str">
        <f t="shared" si="126"/>
        <v/>
      </c>
      <c r="J486" s="156"/>
      <c r="K486" s="156"/>
      <c r="L486" s="156"/>
    </row>
    <row r="487" spans="1:12" ht="24" customHeight="1">
      <c r="A487" s="279"/>
      <c r="B487" s="276" t="str">
        <f t="shared" si="124"/>
        <v>-</v>
      </c>
      <c r="C487" s="277" t="str">
        <f t="shared" si="125"/>
        <v>-</v>
      </c>
      <c r="D487" s="282"/>
      <c r="E487" s="6" t="e">
        <f>VLOOKUP(D487,Données!$A$4:$B$12,2,0)</f>
        <v>#N/A</v>
      </c>
      <c r="F487" s="281"/>
      <c r="G487" s="9"/>
      <c r="H487" s="6" t="e">
        <f>VLOOKUP(F487,Données!E:G,3,0)</f>
        <v>#N/A</v>
      </c>
      <c r="I487" s="49" t="str">
        <f t="shared" si="126"/>
        <v/>
      </c>
      <c r="J487" s="156"/>
      <c r="K487" s="156"/>
      <c r="L487" s="156"/>
    </row>
    <row r="488" spans="1:12" ht="24" customHeight="1">
      <c r="A488" s="279"/>
      <c r="B488" s="276" t="str">
        <f t="shared" si="124"/>
        <v>-</v>
      </c>
      <c r="C488" s="277" t="str">
        <f t="shared" si="125"/>
        <v>-</v>
      </c>
      <c r="D488" s="282"/>
      <c r="E488" s="6" t="e">
        <f>VLOOKUP(D488,Données!$A$4:$B$12,2,0)</f>
        <v>#N/A</v>
      </c>
      <c r="F488" s="281"/>
      <c r="G488" s="9"/>
      <c r="H488" s="6" t="e">
        <f>VLOOKUP(F488,Données!E:G,3,0)</f>
        <v>#N/A</v>
      </c>
      <c r="I488" s="49" t="str">
        <f t="shared" si="126"/>
        <v/>
      </c>
      <c r="J488" s="156"/>
      <c r="K488" s="156"/>
      <c r="L488" s="156"/>
    </row>
    <row r="489" spans="1:12" ht="24" customHeight="1">
      <c r="A489" s="279"/>
      <c r="B489" s="276" t="str">
        <f t="shared" si="124"/>
        <v>-</v>
      </c>
      <c r="C489" s="277" t="str">
        <f t="shared" si="125"/>
        <v>-</v>
      </c>
      <c r="D489" s="282"/>
      <c r="E489" s="6" t="e">
        <f>VLOOKUP(D489,Données!$A$4:$B$12,2,0)</f>
        <v>#N/A</v>
      </c>
      <c r="F489" s="281"/>
      <c r="G489" s="9"/>
      <c r="H489" s="6" t="e">
        <f>VLOOKUP(F489,Données!E:G,3,0)</f>
        <v>#N/A</v>
      </c>
      <c r="I489" s="49" t="str">
        <f t="shared" si="126"/>
        <v/>
      </c>
      <c r="J489" s="156"/>
      <c r="K489" s="156"/>
      <c r="L489" s="156"/>
    </row>
    <row r="490" spans="1:12" ht="24" customHeight="1">
      <c r="A490" s="279"/>
      <c r="B490" s="276" t="str">
        <f t="shared" si="124"/>
        <v>-</v>
      </c>
      <c r="C490" s="277" t="str">
        <f t="shared" si="125"/>
        <v>-</v>
      </c>
      <c r="D490" s="282"/>
      <c r="E490" s="6" t="e">
        <f>VLOOKUP(D490,Données!$A$4:$B$12,2,0)</f>
        <v>#N/A</v>
      </c>
      <c r="F490" s="281"/>
      <c r="G490" s="9"/>
      <c r="H490" s="6" t="e">
        <f>VLOOKUP(F490,Données!E:G,3,0)</f>
        <v>#N/A</v>
      </c>
      <c r="I490" s="49" t="str">
        <f t="shared" si="126"/>
        <v/>
      </c>
      <c r="J490" s="156"/>
      <c r="K490" s="156"/>
      <c r="L490" s="156"/>
    </row>
    <row r="491" spans="1:12" ht="24" customHeight="1">
      <c r="A491" s="279"/>
      <c r="B491" s="276" t="str">
        <f t="shared" ref="B491:B499" si="127">IF(A491="","-","S"&amp;" "&amp;TEXT(_xlfn.ISOWEEKNUM(A491),"00"))</f>
        <v>-</v>
      </c>
      <c r="C491" s="277" t="str">
        <f t="shared" ref="C491:C499" si="128">IF(A491="","-",IF(A491&lt;&gt;0,TEXT(A491,"mmmm"),"-"))</f>
        <v>-</v>
      </c>
      <c r="D491" s="282"/>
      <c r="E491" s="6" t="e">
        <f>VLOOKUP(D491,Données!$A$4:$B$12,2,0)</f>
        <v>#N/A</v>
      </c>
      <c r="F491" s="281"/>
      <c r="G491" s="9"/>
      <c r="H491" s="6" t="e">
        <f>VLOOKUP(F491,Données!E:G,3,0)</f>
        <v>#N/A</v>
      </c>
      <c r="I491" s="49" t="str">
        <f t="shared" si="126"/>
        <v/>
      </c>
      <c r="J491" s="156"/>
      <c r="K491" s="156"/>
      <c r="L491" s="156"/>
    </row>
    <row r="492" spans="1:12" ht="24" customHeight="1">
      <c r="A492" s="279"/>
      <c r="B492" s="276" t="str">
        <f t="shared" si="127"/>
        <v>-</v>
      </c>
      <c r="C492" s="277" t="str">
        <f t="shared" si="128"/>
        <v>-</v>
      </c>
      <c r="D492" s="280"/>
      <c r="E492" s="6" t="e">
        <f>VLOOKUP(D492,Données!$A$4:$B$12,2,0)</f>
        <v>#N/A</v>
      </c>
      <c r="F492" s="281"/>
      <c r="G492" s="9"/>
      <c r="H492" s="6" t="e">
        <f>VLOOKUP(F492,Données!E:G,3,0)</f>
        <v>#N/A</v>
      </c>
      <c r="I492" s="49" t="str">
        <f t="shared" ref="I492:I555" si="129">IF(G492&lt;&gt;0,G492/H492,"")</f>
        <v/>
      </c>
      <c r="J492" s="156"/>
      <c r="K492" s="156"/>
      <c r="L492" s="156"/>
    </row>
    <row r="493" spans="1:12" ht="24" customHeight="1">
      <c r="A493" s="279"/>
      <c r="B493" s="276" t="str">
        <f t="shared" si="127"/>
        <v>-</v>
      </c>
      <c r="C493" s="277" t="str">
        <f t="shared" si="128"/>
        <v>-</v>
      </c>
      <c r="D493" s="282"/>
      <c r="E493" s="6" t="e">
        <f>VLOOKUP(D493,Données!$A$4:$B$12,2,0)</f>
        <v>#N/A</v>
      </c>
      <c r="F493" s="281"/>
      <c r="G493" s="9"/>
      <c r="H493" s="6" t="e">
        <f>VLOOKUP(F493,Données!E:G,3,0)</f>
        <v>#N/A</v>
      </c>
      <c r="I493" s="49" t="str">
        <f t="shared" si="129"/>
        <v/>
      </c>
      <c r="J493" s="156"/>
      <c r="K493" s="156"/>
      <c r="L493" s="156"/>
    </row>
    <row r="494" spans="1:12" ht="24" customHeight="1">
      <c r="A494" s="279"/>
      <c r="B494" s="276" t="str">
        <f t="shared" si="127"/>
        <v>-</v>
      </c>
      <c r="C494" s="277" t="str">
        <f t="shared" si="128"/>
        <v>-</v>
      </c>
      <c r="D494" s="282"/>
      <c r="E494" s="6" t="e">
        <f>VLOOKUP(D494,Données!$A$4:$B$12,2,0)</f>
        <v>#N/A</v>
      </c>
      <c r="F494" s="281"/>
      <c r="G494" s="9"/>
      <c r="H494" s="6" t="e">
        <f>VLOOKUP(F494,Données!E:G,3,0)</f>
        <v>#N/A</v>
      </c>
      <c r="I494" s="49" t="str">
        <f t="shared" si="129"/>
        <v/>
      </c>
      <c r="J494" s="156"/>
      <c r="K494" s="156"/>
      <c r="L494" s="156"/>
    </row>
    <row r="495" spans="1:12" ht="24" customHeight="1">
      <c r="A495" s="279"/>
      <c r="B495" s="276" t="str">
        <f t="shared" si="127"/>
        <v>-</v>
      </c>
      <c r="C495" s="277" t="str">
        <f t="shared" si="128"/>
        <v>-</v>
      </c>
      <c r="D495" s="282"/>
      <c r="E495" s="6" t="e">
        <f>VLOOKUP(D495,Données!$A$4:$B$12,2,0)</f>
        <v>#N/A</v>
      </c>
      <c r="F495" s="281"/>
      <c r="G495" s="9"/>
      <c r="H495" s="6" t="e">
        <f>VLOOKUP(F495,Données!E:G,3,0)</f>
        <v>#N/A</v>
      </c>
      <c r="I495" s="49" t="str">
        <f t="shared" si="129"/>
        <v/>
      </c>
      <c r="J495" s="156"/>
      <c r="K495" s="156"/>
      <c r="L495" s="156"/>
    </row>
    <row r="496" spans="1:12" ht="24" customHeight="1">
      <c r="A496" s="279"/>
      <c r="B496" s="276" t="str">
        <f t="shared" si="127"/>
        <v>-</v>
      </c>
      <c r="C496" s="277" t="str">
        <f t="shared" si="128"/>
        <v>-</v>
      </c>
      <c r="D496" s="280"/>
      <c r="E496" s="6" t="e">
        <f>VLOOKUP(D496,Données!$A$4:$B$12,2,0)</f>
        <v>#N/A</v>
      </c>
      <c r="F496" s="281"/>
      <c r="G496" s="9"/>
      <c r="H496" s="6" t="e">
        <f>VLOOKUP(F496,Données!E:G,3,0)</f>
        <v>#N/A</v>
      </c>
      <c r="I496" s="49" t="str">
        <f t="shared" si="129"/>
        <v/>
      </c>
      <c r="J496" s="156"/>
      <c r="K496" s="156"/>
      <c r="L496" s="156"/>
    </row>
    <row r="497" spans="1:12" ht="24" customHeight="1">
      <c r="A497" s="279"/>
      <c r="B497" s="276" t="str">
        <f t="shared" si="127"/>
        <v>-</v>
      </c>
      <c r="C497" s="277" t="str">
        <f t="shared" si="128"/>
        <v>-</v>
      </c>
      <c r="D497" s="280"/>
      <c r="E497" s="6" t="e">
        <f>VLOOKUP(D497,Données!$A$4:$B$12,2,0)</f>
        <v>#N/A</v>
      </c>
      <c r="F497" s="281"/>
      <c r="G497" s="9"/>
      <c r="H497" s="6" t="e">
        <f>VLOOKUP(F497,Données!E:G,3,0)</f>
        <v>#N/A</v>
      </c>
      <c r="I497" s="49" t="str">
        <f t="shared" si="129"/>
        <v/>
      </c>
      <c r="J497" s="156"/>
      <c r="K497" s="156"/>
      <c r="L497" s="156"/>
    </row>
    <row r="498" spans="1:12" ht="24" customHeight="1">
      <c r="A498" s="279"/>
      <c r="B498" s="276" t="str">
        <f t="shared" si="127"/>
        <v>-</v>
      </c>
      <c r="C498" s="277" t="str">
        <f t="shared" si="128"/>
        <v>-</v>
      </c>
      <c r="D498" s="280"/>
      <c r="E498" s="6" t="e">
        <f>VLOOKUP(D498,Données!$A$4:$B$12,2,0)</f>
        <v>#N/A</v>
      </c>
      <c r="F498" s="281"/>
      <c r="G498" s="9"/>
      <c r="H498" s="6" t="e">
        <f>VLOOKUP(F498,Données!E:G,3,0)</f>
        <v>#N/A</v>
      </c>
      <c r="I498" s="49" t="str">
        <f t="shared" si="129"/>
        <v/>
      </c>
      <c r="J498" s="156"/>
      <c r="K498" s="156"/>
      <c r="L498" s="156"/>
    </row>
    <row r="499" spans="1:12" ht="24" customHeight="1">
      <c r="A499" s="279"/>
      <c r="B499" s="276" t="str">
        <f t="shared" si="127"/>
        <v>-</v>
      </c>
      <c r="C499" s="277" t="str">
        <f t="shared" si="128"/>
        <v>-</v>
      </c>
      <c r="D499" s="280"/>
      <c r="E499" s="6" t="e">
        <f>VLOOKUP(D499,Données!$A$4:$B$12,2,0)</f>
        <v>#N/A</v>
      </c>
      <c r="F499" s="281"/>
      <c r="G499" s="9"/>
      <c r="H499" s="6" t="e">
        <f>VLOOKUP(F499,Données!E:G,3,0)</f>
        <v>#N/A</v>
      </c>
      <c r="I499" s="49" t="str">
        <f t="shared" si="129"/>
        <v/>
      </c>
      <c r="J499" s="156"/>
      <c r="K499" s="156"/>
      <c r="L499" s="156"/>
    </row>
    <row r="500" spans="1:12" ht="24" customHeight="1">
      <c r="A500" s="191"/>
      <c r="B500" s="136" t="str">
        <f t="shared" ref="B483:B546" si="130">IF(A500&lt;&gt;0,WEEKNUM(A500,21),"")</f>
        <v/>
      </c>
      <c r="C500" s="7" t="str">
        <f t="shared" ref="C489:C551" si="131">IF(A500&lt;&gt;0,TEXT(A500,"mmmm"),"")</f>
        <v/>
      </c>
      <c r="D500" s="48"/>
      <c r="E500" s="6" t="e">
        <f>VLOOKUP(D500,Données!$A$4:$B$12,2,0)</f>
        <v>#N/A</v>
      </c>
      <c r="F500" s="8"/>
      <c r="G500" s="9"/>
      <c r="H500" s="6" t="e">
        <f>VLOOKUP(F500,Données!E:G,3,0)</f>
        <v>#N/A</v>
      </c>
      <c r="I500" s="49" t="str">
        <f t="shared" si="129"/>
        <v/>
      </c>
      <c r="J500" s="156"/>
      <c r="K500" s="156"/>
      <c r="L500" s="156"/>
    </row>
    <row r="501" spans="1:12" ht="24" customHeight="1">
      <c r="A501" s="191"/>
      <c r="B501" s="136" t="str">
        <f t="shared" si="130"/>
        <v/>
      </c>
      <c r="C501" s="7" t="str">
        <f t="shared" si="131"/>
        <v/>
      </c>
      <c r="D501" s="48"/>
      <c r="E501" s="6" t="e">
        <f>VLOOKUP(D501,Données!$A$4:$B$12,2,0)</f>
        <v>#N/A</v>
      </c>
      <c r="F501" s="8"/>
      <c r="G501" s="9"/>
      <c r="H501" s="6" t="e">
        <f>VLOOKUP(F501,Données!E:G,3,0)</f>
        <v>#N/A</v>
      </c>
      <c r="I501" s="49" t="str">
        <f t="shared" si="129"/>
        <v/>
      </c>
      <c r="J501" s="156"/>
      <c r="K501" s="156"/>
      <c r="L501" s="156"/>
    </row>
    <row r="502" spans="1:12" ht="24" customHeight="1">
      <c r="A502" s="191"/>
      <c r="B502" s="136" t="str">
        <f t="shared" si="130"/>
        <v/>
      </c>
      <c r="C502" s="7" t="str">
        <f t="shared" si="131"/>
        <v/>
      </c>
      <c r="D502" s="48"/>
      <c r="E502" s="6" t="e">
        <f>VLOOKUP(D502,Données!$A$4:$B$12,2,0)</f>
        <v>#N/A</v>
      </c>
      <c r="F502" s="8"/>
      <c r="G502" s="9"/>
      <c r="H502" s="6" t="e">
        <f>VLOOKUP(F502,Données!E:G,3,0)</f>
        <v>#N/A</v>
      </c>
      <c r="I502" s="49" t="str">
        <f t="shared" si="129"/>
        <v/>
      </c>
      <c r="J502" s="156"/>
      <c r="K502" s="156"/>
      <c r="L502" s="156"/>
    </row>
    <row r="503" spans="1:12" ht="24" customHeight="1">
      <c r="A503" s="191"/>
      <c r="B503" s="136" t="str">
        <f t="shared" si="130"/>
        <v/>
      </c>
      <c r="C503" s="7" t="str">
        <f t="shared" si="131"/>
        <v/>
      </c>
      <c r="D503" s="48"/>
      <c r="E503" s="6" t="e">
        <f>VLOOKUP(D503,Données!$A$4:$B$12,2,0)</f>
        <v>#N/A</v>
      </c>
      <c r="F503" s="8"/>
      <c r="G503" s="9"/>
      <c r="H503" s="6" t="e">
        <f>VLOOKUP(F503,Données!E:G,3,0)</f>
        <v>#N/A</v>
      </c>
      <c r="I503" s="49" t="str">
        <f t="shared" si="129"/>
        <v/>
      </c>
      <c r="J503" s="156"/>
      <c r="K503" s="156"/>
      <c r="L503" s="156"/>
    </row>
    <row r="504" spans="1:12" ht="24" customHeight="1">
      <c r="A504" s="191"/>
      <c r="B504" s="136" t="str">
        <f t="shared" si="130"/>
        <v/>
      </c>
      <c r="C504" s="7" t="str">
        <f t="shared" si="131"/>
        <v/>
      </c>
      <c r="D504" s="48"/>
      <c r="E504" s="6" t="e">
        <f>VLOOKUP(D504,Données!$A$4:$B$12,2,0)</f>
        <v>#N/A</v>
      </c>
      <c r="F504" s="8"/>
      <c r="G504" s="9"/>
      <c r="H504" s="6" t="e">
        <f>VLOOKUP(F504,Données!E:G,3,0)</f>
        <v>#N/A</v>
      </c>
      <c r="I504" s="49" t="str">
        <f t="shared" si="129"/>
        <v/>
      </c>
      <c r="J504" s="156"/>
      <c r="K504" s="156"/>
      <c r="L504" s="156"/>
    </row>
    <row r="505" spans="1:12" ht="24" customHeight="1">
      <c r="A505" s="191"/>
      <c r="B505" s="136" t="str">
        <f t="shared" si="130"/>
        <v/>
      </c>
      <c r="C505" s="7" t="str">
        <f t="shared" si="131"/>
        <v/>
      </c>
      <c r="D505" s="48"/>
      <c r="E505" s="6" t="e">
        <f>VLOOKUP(D505,Données!$A$4:$B$12,2,0)</f>
        <v>#N/A</v>
      </c>
      <c r="F505" s="8"/>
      <c r="G505" s="9"/>
      <c r="H505" s="6" t="e">
        <f>VLOOKUP(F505,Données!E:G,3,0)</f>
        <v>#N/A</v>
      </c>
      <c r="I505" s="49" t="str">
        <f t="shared" si="129"/>
        <v/>
      </c>
      <c r="J505" s="156"/>
      <c r="K505" s="156"/>
      <c r="L505" s="156"/>
    </row>
    <row r="506" spans="1:12" ht="24" customHeight="1">
      <c r="A506" s="191"/>
      <c r="B506" s="136" t="str">
        <f t="shared" si="130"/>
        <v/>
      </c>
      <c r="C506" s="7" t="str">
        <f t="shared" si="131"/>
        <v/>
      </c>
      <c r="D506" s="48"/>
      <c r="E506" s="6" t="e">
        <f>VLOOKUP(D506,Données!$A$4:$B$12,2,0)</f>
        <v>#N/A</v>
      </c>
      <c r="F506" s="8"/>
      <c r="G506" s="9"/>
      <c r="H506" s="6" t="e">
        <f>VLOOKUP(F506,Données!E:G,3,0)</f>
        <v>#N/A</v>
      </c>
      <c r="I506" s="49" t="str">
        <f t="shared" si="129"/>
        <v/>
      </c>
      <c r="J506" s="156"/>
      <c r="K506" s="156"/>
      <c r="L506" s="156"/>
    </row>
    <row r="507" spans="1:12" ht="24" customHeight="1">
      <c r="A507" s="191"/>
      <c r="B507" s="136" t="str">
        <f t="shared" si="130"/>
        <v/>
      </c>
      <c r="C507" s="7" t="str">
        <f t="shared" si="131"/>
        <v/>
      </c>
      <c r="D507" s="48"/>
      <c r="E507" s="6" t="e">
        <f>VLOOKUP(D507,Données!$A$4:$B$12,2,0)</f>
        <v>#N/A</v>
      </c>
      <c r="F507" s="8"/>
      <c r="G507" s="9"/>
      <c r="H507" s="6" t="e">
        <f>VLOOKUP(F507,Données!E:G,3,0)</f>
        <v>#N/A</v>
      </c>
      <c r="I507" s="49" t="str">
        <f t="shared" si="129"/>
        <v/>
      </c>
      <c r="J507" s="156"/>
      <c r="K507" s="156"/>
      <c r="L507" s="156"/>
    </row>
    <row r="508" spans="1:12" ht="24" customHeight="1">
      <c r="A508" s="191"/>
      <c r="B508" s="136" t="str">
        <f t="shared" si="130"/>
        <v/>
      </c>
      <c r="C508" s="7" t="str">
        <f t="shared" si="131"/>
        <v/>
      </c>
      <c r="D508" s="48"/>
      <c r="E508" s="6" t="e">
        <f>VLOOKUP(D508,Données!$A$4:$B$12,2,0)</f>
        <v>#N/A</v>
      </c>
      <c r="F508" s="8"/>
      <c r="G508" s="9"/>
      <c r="H508" s="6" t="e">
        <f>VLOOKUP(F508,Données!E:G,3,0)</f>
        <v>#N/A</v>
      </c>
      <c r="I508" s="49" t="str">
        <f t="shared" si="129"/>
        <v/>
      </c>
      <c r="J508" s="156"/>
      <c r="K508" s="156"/>
      <c r="L508" s="156"/>
    </row>
    <row r="509" spans="1:12" ht="24" customHeight="1">
      <c r="A509" s="191"/>
      <c r="B509" s="136" t="str">
        <f t="shared" si="130"/>
        <v/>
      </c>
      <c r="C509" s="7" t="str">
        <f t="shared" si="131"/>
        <v/>
      </c>
      <c r="D509" s="48"/>
      <c r="E509" s="6" t="e">
        <f>VLOOKUP(D509,Données!$A$4:$B$12,2,0)</f>
        <v>#N/A</v>
      </c>
      <c r="F509" s="8"/>
      <c r="G509" s="9"/>
      <c r="H509" s="6" t="e">
        <f>VLOOKUP(F509,Données!E:G,3,0)</f>
        <v>#N/A</v>
      </c>
      <c r="I509" s="49" t="str">
        <f t="shared" si="129"/>
        <v/>
      </c>
      <c r="J509" s="156"/>
      <c r="K509" s="156"/>
      <c r="L509" s="156"/>
    </row>
    <row r="510" spans="1:12" ht="24" customHeight="1">
      <c r="A510" s="191"/>
      <c r="B510" s="136" t="str">
        <f t="shared" si="130"/>
        <v/>
      </c>
      <c r="C510" s="7" t="str">
        <f t="shared" si="131"/>
        <v/>
      </c>
      <c r="D510" s="48"/>
      <c r="E510" s="6" t="e">
        <f>VLOOKUP(D510,Données!$A$4:$B$12,2,0)</f>
        <v>#N/A</v>
      </c>
      <c r="F510" s="8"/>
      <c r="G510" s="9"/>
      <c r="H510" s="6" t="e">
        <f>VLOOKUP(F510,Données!E:G,3,0)</f>
        <v>#N/A</v>
      </c>
      <c r="I510" s="49" t="str">
        <f t="shared" si="129"/>
        <v/>
      </c>
      <c r="J510" s="156"/>
      <c r="K510" s="156"/>
      <c r="L510" s="156"/>
    </row>
    <row r="511" spans="1:12" ht="24" customHeight="1">
      <c r="A511" s="191"/>
      <c r="B511" s="136" t="str">
        <f t="shared" si="130"/>
        <v/>
      </c>
      <c r="C511" s="7" t="str">
        <f t="shared" si="131"/>
        <v/>
      </c>
      <c r="D511" s="48"/>
      <c r="E511" s="6" t="e">
        <f>VLOOKUP(D511,Données!$A$4:$B$12,2,0)</f>
        <v>#N/A</v>
      </c>
      <c r="F511" s="8"/>
      <c r="G511" s="9"/>
      <c r="H511" s="6" t="e">
        <f>VLOOKUP(F511,Données!E:G,3,0)</f>
        <v>#N/A</v>
      </c>
      <c r="I511" s="49" t="str">
        <f t="shared" si="129"/>
        <v/>
      </c>
      <c r="J511" s="156"/>
      <c r="K511" s="156"/>
      <c r="L511" s="156"/>
    </row>
    <row r="512" spans="1:12" ht="24" customHeight="1">
      <c r="A512" s="191"/>
      <c r="B512" s="136" t="str">
        <f t="shared" si="130"/>
        <v/>
      </c>
      <c r="C512" s="7" t="str">
        <f t="shared" si="131"/>
        <v/>
      </c>
      <c r="D512" s="48"/>
      <c r="E512" s="6" t="e">
        <f>VLOOKUP(D512,Données!$A$4:$B$12,2,0)</f>
        <v>#N/A</v>
      </c>
      <c r="F512" s="8"/>
      <c r="G512" s="9"/>
      <c r="H512" s="6" t="e">
        <f>VLOOKUP(F512,Données!E:G,3,0)</f>
        <v>#N/A</v>
      </c>
      <c r="I512" s="49" t="str">
        <f t="shared" si="129"/>
        <v/>
      </c>
      <c r="J512" s="156"/>
      <c r="K512" s="156"/>
      <c r="L512" s="156"/>
    </row>
    <row r="513" spans="1:12" ht="24" customHeight="1">
      <c r="A513" s="191"/>
      <c r="B513" s="136" t="str">
        <f t="shared" si="130"/>
        <v/>
      </c>
      <c r="C513" s="7" t="str">
        <f t="shared" si="131"/>
        <v/>
      </c>
      <c r="D513" s="48"/>
      <c r="E513" s="6" t="e">
        <f>VLOOKUP(D513,Données!$A$4:$B$12,2,0)</f>
        <v>#N/A</v>
      </c>
      <c r="F513" s="8"/>
      <c r="G513" s="9"/>
      <c r="H513" s="6" t="e">
        <f>VLOOKUP(F513,Données!E:G,3,0)</f>
        <v>#N/A</v>
      </c>
      <c r="I513" s="49" t="str">
        <f t="shared" si="129"/>
        <v/>
      </c>
      <c r="J513" s="156"/>
      <c r="K513" s="156"/>
      <c r="L513" s="156"/>
    </row>
    <row r="514" spans="1:12" ht="24" customHeight="1">
      <c r="A514" s="191"/>
      <c r="B514" s="136" t="str">
        <f t="shared" si="130"/>
        <v/>
      </c>
      <c r="C514" s="7" t="str">
        <f t="shared" si="131"/>
        <v/>
      </c>
      <c r="D514" s="48"/>
      <c r="E514" s="6" t="e">
        <f>VLOOKUP(D514,Données!$A$4:$B$12,2,0)</f>
        <v>#N/A</v>
      </c>
      <c r="F514" s="8"/>
      <c r="G514" s="9"/>
      <c r="H514" s="6" t="e">
        <f>VLOOKUP(F514,Données!E:G,3,0)</f>
        <v>#N/A</v>
      </c>
      <c r="I514" s="49" t="str">
        <f t="shared" si="129"/>
        <v/>
      </c>
      <c r="J514" s="156"/>
      <c r="K514" s="156"/>
      <c r="L514" s="156"/>
    </row>
    <row r="515" spans="1:12" ht="24" customHeight="1">
      <c r="A515" s="191"/>
      <c r="B515" s="136" t="str">
        <f t="shared" si="130"/>
        <v/>
      </c>
      <c r="C515" s="7" t="str">
        <f t="shared" si="131"/>
        <v/>
      </c>
      <c r="D515" s="48"/>
      <c r="E515" s="6" t="e">
        <f>VLOOKUP(D515,Données!$A$4:$B$12,2,0)</f>
        <v>#N/A</v>
      </c>
      <c r="F515" s="8"/>
      <c r="G515" s="9"/>
      <c r="H515" s="6" t="e">
        <f>VLOOKUP(F515,Données!E:G,3,0)</f>
        <v>#N/A</v>
      </c>
      <c r="I515" s="49" t="str">
        <f t="shared" si="129"/>
        <v/>
      </c>
      <c r="J515" s="156"/>
      <c r="K515" s="156"/>
      <c r="L515" s="156"/>
    </row>
    <row r="516" spans="1:12" ht="24" customHeight="1">
      <c r="A516" s="191"/>
      <c r="B516" s="136" t="str">
        <f t="shared" si="130"/>
        <v/>
      </c>
      <c r="C516" s="7" t="str">
        <f t="shared" si="131"/>
        <v/>
      </c>
      <c r="D516" s="48"/>
      <c r="E516" s="6" t="e">
        <f>VLOOKUP(D516,Données!$A$4:$B$12,2,0)</f>
        <v>#N/A</v>
      </c>
      <c r="F516" s="8"/>
      <c r="G516" s="9"/>
      <c r="H516" s="6" t="e">
        <f>VLOOKUP(F516,Données!E:G,3,0)</f>
        <v>#N/A</v>
      </c>
      <c r="I516" s="49" t="str">
        <f t="shared" si="129"/>
        <v/>
      </c>
      <c r="J516" s="156"/>
      <c r="K516" s="156"/>
      <c r="L516" s="156"/>
    </row>
    <row r="517" spans="1:12" ht="24" customHeight="1">
      <c r="A517" s="191"/>
      <c r="B517" s="136" t="str">
        <f t="shared" si="130"/>
        <v/>
      </c>
      <c r="C517" s="7" t="str">
        <f t="shared" si="131"/>
        <v/>
      </c>
      <c r="D517" s="48"/>
      <c r="E517" s="6" t="e">
        <f>VLOOKUP(D517,Données!$A$4:$B$12,2,0)</f>
        <v>#N/A</v>
      </c>
      <c r="F517" s="8"/>
      <c r="G517" s="9"/>
      <c r="H517" s="6" t="e">
        <f>VLOOKUP(F517,Données!E:G,3,0)</f>
        <v>#N/A</v>
      </c>
      <c r="I517" s="49" t="str">
        <f t="shared" si="129"/>
        <v/>
      </c>
      <c r="J517" s="156"/>
      <c r="K517" s="156"/>
      <c r="L517" s="156"/>
    </row>
    <row r="518" spans="1:12" ht="24" customHeight="1">
      <c r="A518" s="191"/>
      <c r="B518" s="136" t="str">
        <f t="shared" si="130"/>
        <v/>
      </c>
      <c r="C518" s="7" t="str">
        <f t="shared" si="131"/>
        <v/>
      </c>
      <c r="D518" s="48"/>
      <c r="E518" s="6" t="e">
        <f>VLOOKUP(D518,Données!$A$4:$B$12,2,0)</f>
        <v>#N/A</v>
      </c>
      <c r="F518" s="8"/>
      <c r="G518" s="9"/>
      <c r="H518" s="6" t="str">
        <f>IF(F519&lt;&gt;0,VLOOKUP(F519,Données!E:G,3,0),"")</f>
        <v/>
      </c>
      <c r="I518" s="49" t="str">
        <f t="shared" si="129"/>
        <v/>
      </c>
      <c r="J518" s="156"/>
      <c r="K518" s="156"/>
      <c r="L518" s="156"/>
    </row>
    <row r="519" spans="1:12" ht="24" customHeight="1">
      <c r="A519" s="191"/>
      <c r="B519" s="136" t="str">
        <f t="shared" si="130"/>
        <v/>
      </c>
      <c r="C519" s="7" t="str">
        <f t="shared" si="131"/>
        <v/>
      </c>
      <c r="D519" s="48"/>
      <c r="E519" s="6" t="e">
        <f>VLOOKUP(D519,Données!$A$4:$B$12,2,0)</f>
        <v>#N/A</v>
      </c>
      <c r="F519" s="8"/>
      <c r="G519" s="9"/>
      <c r="H519" s="6" t="str">
        <f>IF(F520&lt;&gt;0,VLOOKUP(F520,Données!E:G,3,0),"")</f>
        <v/>
      </c>
      <c r="I519" s="49" t="str">
        <f t="shared" si="129"/>
        <v/>
      </c>
      <c r="J519" s="156"/>
      <c r="K519" s="156"/>
      <c r="L519" s="156"/>
    </row>
    <row r="520" spans="1:12" ht="24" customHeight="1">
      <c r="A520" s="191"/>
      <c r="B520" s="136" t="str">
        <f t="shared" si="130"/>
        <v/>
      </c>
      <c r="C520" s="7" t="str">
        <f t="shared" si="131"/>
        <v/>
      </c>
      <c r="D520" s="48"/>
      <c r="E520" s="6" t="e">
        <f>VLOOKUP(D520,Données!$A$4:$B$12,2,0)</f>
        <v>#N/A</v>
      </c>
      <c r="F520" s="8"/>
      <c r="G520" s="9"/>
      <c r="H520" s="6" t="str">
        <f>IF(F521&lt;&gt;0,VLOOKUP(F521,Données!E:G,3,0),"")</f>
        <v/>
      </c>
      <c r="I520" s="49" t="str">
        <f t="shared" si="129"/>
        <v/>
      </c>
      <c r="J520" s="156"/>
      <c r="K520" s="156"/>
      <c r="L520" s="156"/>
    </row>
    <row r="521" spans="1:12" ht="24" customHeight="1">
      <c r="A521" s="191"/>
      <c r="B521" s="136" t="str">
        <f t="shared" si="130"/>
        <v/>
      </c>
      <c r="C521" s="7" t="str">
        <f t="shared" si="131"/>
        <v/>
      </c>
      <c r="D521" s="48"/>
      <c r="E521" s="6" t="e">
        <f>VLOOKUP(D521,Données!$A$4:$B$12,2,0)</f>
        <v>#N/A</v>
      </c>
      <c r="F521" s="8"/>
      <c r="G521" s="9"/>
      <c r="H521" s="6" t="str">
        <f>IF(F522&lt;&gt;0,VLOOKUP(F522,Données!E:G,3,0),"")</f>
        <v/>
      </c>
      <c r="I521" s="49" t="str">
        <f t="shared" si="129"/>
        <v/>
      </c>
      <c r="J521" s="156"/>
      <c r="K521" s="156"/>
      <c r="L521" s="156"/>
    </row>
    <row r="522" spans="1:12" ht="24" customHeight="1">
      <c r="A522" s="191"/>
      <c r="B522" s="136" t="str">
        <f t="shared" si="130"/>
        <v/>
      </c>
      <c r="C522" s="7" t="str">
        <f t="shared" si="131"/>
        <v/>
      </c>
      <c r="D522" s="48"/>
      <c r="E522" s="6" t="e">
        <f>VLOOKUP(D522,Données!$A$4:$B$12,2,0)</f>
        <v>#N/A</v>
      </c>
      <c r="F522" s="8"/>
      <c r="G522" s="9"/>
      <c r="H522" s="6" t="str">
        <f>IF(F523&lt;&gt;0,VLOOKUP(F523,Données!E:G,3,0),"")</f>
        <v/>
      </c>
      <c r="I522" s="49" t="str">
        <f t="shared" si="129"/>
        <v/>
      </c>
      <c r="J522" s="156"/>
      <c r="K522" s="156"/>
      <c r="L522" s="156"/>
    </row>
    <row r="523" spans="1:12" ht="24" customHeight="1">
      <c r="A523" s="191"/>
      <c r="B523" s="136" t="str">
        <f t="shared" si="130"/>
        <v/>
      </c>
      <c r="C523" s="7" t="str">
        <f t="shared" si="131"/>
        <v/>
      </c>
      <c r="D523" s="48"/>
      <c r="E523" s="6" t="e">
        <f>VLOOKUP(D523,Données!$A$4:$B$12,2,0)</f>
        <v>#N/A</v>
      </c>
      <c r="F523" s="8"/>
      <c r="G523" s="9"/>
      <c r="H523" s="6" t="str">
        <f>IF(F524&lt;&gt;0,VLOOKUP(F524,Données!E:G,3,0),"")</f>
        <v/>
      </c>
      <c r="I523" s="49" t="str">
        <f t="shared" si="129"/>
        <v/>
      </c>
      <c r="J523" s="156"/>
      <c r="K523" s="156"/>
      <c r="L523" s="156"/>
    </row>
    <row r="524" spans="1:12" ht="24" customHeight="1">
      <c r="A524" s="191"/>
      <c r="B524" s="136" t="str">
        <f t="shared" si="130"/>
        <v/>
      </c>
      <c r="C524" s="7" t="str">
        <f t="shared" si="131"/>
        <v/>
      </c>
      <c r="D524" s="48"/>
      <c r="E524" s="6" t="e">
        <f>VLOOKUP(D524,Données!$A$4:$B$12,2,0)</f>
        <v>#N/A</v>
      </c>
      <c r="F524" s="8"/>
      <c r="G524" s="9"/>
      <c r="H524" s="6" t="str">
        <f>IF(F525&lt;&gt;0,VLOOKUP(F525,Données!E:G,3,0),"")</f>
        <v/>
      </c>
      <c r="I524" s="49" t="str">
        <f t="shared" si="129"/>
        <v/>
      </c>
      <c r="J524" s="156"/>
      <c r="K524" s="156"/>
      <c r="L524" s="156"/>
    </row>
    <row r="525" spans="1:12" ht="24" customHeight="1">
      <c r="A525" s="191"/>
      <c r="B525" s="136" t="str">
        <f t="shared" si="130"/>
        <v/>
      </c>
      <c r="C525" s="7" t="str">
        <f t="shared" si="131"/>
        <v/>
      </c>
      <c r="D525" s="48"/>
      <c r="E525" s="6" t="e">
        <f>VLOOKUP(D525,Données!$A$4:$B$12,2,0)</f>
        <v>#N/A</v>
      </c>
      <c r="F525" s="8"/>
      <c r="G525" s="9"/>
      <c r="H525" s="6" t="str">
        <f>IF(F526&lt;&gt;0,VLOOKUP(F526,Données!E:G,3,0),"")</f>
        <v/>
      </c>
      <c r="I525" s="49" t="str">
        <f t="shared" si="129"/>
        <v/>
      </c>
      <c r="J525" s="156"/>
      <c r="K525" s="156"/>
      <c r="L525" s="156"/>
    </row>
    <row r="526" spans="1:12" ht="24" customHeight="1">
      <c r="A526" s="191"/>
      <c r="B526" s="136" t="str">
        <f t="shared" si="130"/>
        <v/>
      </c>
      <c r="C526" s="7" t="str">
        <f t="shared" si="131"/>
        <v/>
      </c>
      <c r="D526" s="48"/>
      <c r="E526" s="6" t="e">
        <f>VLOOKUP(D526,Données!$A$4:$B$12,2,0)</f>
        <v>#N/A</v>
      </c>
      <c r="F526" s="8"/>
      <c r="G526" s="9"/>
      <c r="H526" s="6" t="str">
        <f>IF(F527&lt;&gt;0,VLOOKUP(F527,Données!E:G,3,0),"")</f>
        <v/>
      </c>
      <c r="I526" s="49" t="str">
        <f t="shared" si="129"/>
        <v/>
      </c>
      <c r="J526" s="156"/>
      <c r="K526" s="156"/>
      <c r="L526" s="156"/>
    </row>
    <row r="527" spans="1:12" ht="24" customHeight="1">
      <c r="A527" s="191"/>
      <c r="B527" s="136" t="str">
        <f t="shared" si="130"/>
        <v/>
      </c>
      <c r="C527" s="7" t="str">
        <f t="shared" si="131"/>
        <v/>
      </c>
      <c r="D527" s="48"/>
      <c r="E527" s="6" t="e">
        <f>VLOOKUP(D527,Données!$A$4:$B$12,2,0)</f>
        <v>#N/A</v>
      </c>
      <c r="F527" s="8"/>
      <c r="G527" s="9"/>
      <c r="H527" s="6" t="str">
        <f>IF(F528&lt;&gt;0,VLOOKUP(F528,Données!E:G,3,0),"")</f>
        <v/>
      </c>
      <c r="I527" s="49" t="str">
        <f t="shared" si="129"/>
        <v/>
      </c>
      <c r="J527" s="156"/>
      <c r="K527" s="156"/>
      <c r="L527" s="156"/>
    </row>
    <row r="528" spans="1:12" ht="24" customHeight="1">
      <c r="A528" s="191"/>
      <c r="B528" s="136" t="str">
        <f t="shared" si="130"/>
        <v/>
      </c>
      <c r="C528" s="7" t="str">
        <f t="shared" si="131"/>
        <v/>
      </c>
      <c r="D528" s="48"/>
      <c r="E528" s="6" t="e">
        <f>VLOOKUP(D528,Données!$A$4:$B$12,2,0)</f>
        <v>#N/A</v>
      </c>
      <c r="F528" s="8"/>
      <c r="G528" s="9"/>
      <c r="H528" s="6" t="str">
        <f>IF(F529&lt;&gt;0,VLOOKUP(F529,Données!E:G,3,0),"")</f>
        <v/>
      </c>
      <c r="I528" s="49" t="str">
        <f t="shared" si="129"/>
        <v/>
      </c>
      <c r="J528" s="156"/>
      <c r="K528" s="156"/>
      <c r="L528" s="156"/>
    </row>
    <row r="529" spans="1:12" ht="24" customHeight="1">
      <c r="A529" s="191"/>
      <c r="B529" s="136" t="str">
        <f t="shared" si="130"/>
        <v/>
      </c>
      <c r="C529" s="7" t="str">
        <f t="shared" si="131"/>
        <v/>
      </c>
      <c r="D529" s="48"/>
      <c r="E529" s="6" t="e">
        <f>VLOOKUP(D529,Données!$A$4:$B$12,2,0)</f>
        <v>#N/A</v>
      </c>
      <c r="F529" s="8"/>
      <c r="G529" s="9"/>
      <c r="H529" s="6"/>
      <c r="I529" s="49" t="str">
        <f t="shared" si="129"/>
        <v/>
      </c>
      <c r="J529" s="156"/>
      <c r="K529" s="156"/>
      <c r="L529" s="156"/>
    </row>
    <row r="530" spans="1:12" ht="24" customHeight="1">
      <c r="A530" s="193"/>
      <c r="B530" s="136" t="str">
        <f t="shared" si="130"/>
        <v/>
      </c>
      <c r="C530" s="7" t="str">
        <f t="shared" si="131"/>
        <v/>
      </c>
      <c r="D530" s="48"/>
      <c r="E530" s="6" t="e">
        <f>VLOOKUP(D530,Données!$A$4:$B$12,2,0)</f>
        <v>#N/A</v>
      </c>
      <c r="F530" s="8"/>
      <c r="G530" s="9"/>
      <c r="H530" s="6"/>
      <c r="I530" s="49" t="str">
        <f t="shared" si="129"/>
        <v/>
      </c>
      <c r="J530" s="156"/>
      <c r="K530" s="156"/>
      <c r="L530" s="156"/>
    </row>
    <row r="531" spans="1:12" ht="24" customHeight="1">
      <c r="A531" s="194"/>
      <c r="B531" s="136" t="str">
        <f t="shared" si="130"/>
        <v/>
      </c>
      <c r="C531" s="7" t="str">
        <f t="shared" si="131"/>
        <v/>
      </c>
      <c r="D531" s="48"/>
      <c r="E531" s="6" t="e">
        <f>VLOOKUP(D531,Données!$A$4:$B$12,2,0)</f>
        <v>#N/A</v>
      </c>
      <c r="F531" s="8"/>
      <c r="G531" s="9"/>
      <c r="H531" s="6"/>
      <c r="I531" s="49" t="str">
        <f t="shared" si="129"/>
        <v/>
      </c>
      <c r="J531" s="156"/>
      <c r="K531" s="156"/>
      <c r="L531" s="156"/>
    </row>
    <row r="532" spans="1:12" ht="24" customHeight="1">
      <c r="A532" s="189"/>
      <c r="B532" s="136" t="str">
        <f t="shared" si="130"/>
        <v/>
      </c>
      <c r="C532" s="7" t="str">
        <f t="shared" si="131"/>
        <v/>
      </c>
      <c r="D532" s="48"/>
      <c r="E532" s="6" t="e">
        <f>VLOOKUP(D532,Données!$A$4:$B$12,2,0)</f>
        <v>#N/A</v>
      </c>
      <c r="F532" s="8"/>
      <c r="G532" s="9"/>
      <c r="H532" s="6"/>
      <c r="I532" s="49" t="str">
        <f t="shared" si="129"/>
        <v/>
      </c>
      <c r="J532" s="156"/>
      <c r="K532" s="156"/>
      <c r="L532" s="156"/>
    </row>
    <row r="533" spans="1:12" ht="24" customHeight="1">
      <c r="A533" s="195"/>
      <c r="B533" s="136" t="str">
        <f t="shared" si="130"/>
        <v/>
      </c>
      <c r="C533" s="7" t="str">
        <f t="shared" si="131"/>
        <v/>
      </c>
      <c r="D533" s="48"/>
      <c r="E533" s="6" t="e">
        <f>VLOOKUP(D533,Données!$A$4:$B$12,2,0)</f>
        <v>#N/A</v>
      </c>
      <c r="F533" s="8"/>
      <c r="G533" s="9"/>
      <c r="H533" s="6" t="str">
        <f>IF(F534&lt;&gt;0,VLOOKUP(F534,Données!E:G,3,0),"")</f>
        <v/>
      </c>
      <c r="I533" s="49" t="str">
        <f t="shared" si="129"/>
        <v/>
      </c>
      <c r="J533" s="156"/>
      <c r="K533" s="156"/>
      <c r="L533" s="156"/>
    </row>
    <row r="534" spans="1:12" ht="24" customHeight="1">
      <c r="A534" s="194"/>
      <c r="B534" s="136" t="str">
        <f t="shared" si="130"/>
        <v/>
      </c>
      <c r="C534" s="7" t="str">
        <f t="shared" si="131"/>
        <v/>
      </c>
      <c r="D534" s="48"/>
      <c r="E534" s="6" t="e">
        <f>VLOOKUP(D534,Données!$A$4:$B$12,2,0)</f>
        <v>#N/A</v>
      </c>
      <c r="F534" s="8"/>
      <c r="G534" s="9"/>
      <c r="H534" s="6" t="str">
        <f>IF(F535&lt;&gt;0,VLOOKUP(F535,Données!E:G,3,0),"")</f>
        <v/>
      </c>
      <c r="I534" s="49" t="str">
        <f t="shared" si="129"/>
        <v/>
      </c>
      <c r="J534" s="156"/>
      <c r="K534" s="156"/>
      <c r="L534" s="156"/>
    </row>
    <row r="535" spans="1:12" ht="24" customHeight="1">
      <c r="A535" s="196"/>
      <c r="B535" s="136" t="str">
        <f t="shared" si="130"/>
        <v/>
      </c>
      <c r="C535" s="7" t="str">
        <f t="shared" si="131"/>
        <v/>
      </c>
      <c r="D535" s="48"/>
      <c r="E535" s="6" t="e">
        <f>VLOOKUP(D535,Données!$A$4:$B$12,2,0)</f>
        <v>#N/A</v>
      </c>
      <c r="F535" s="8"/>
      <c r="G535" s="9"/>
      <c r="H535" s="6" t="str">
        <f>IF(F536&lt;&gt;0,VLOOKUP(F536,Données!E:G,3,0),"")</f>
        <v/>
      </c>
      <c r="I535" s="49" t="str">
        <f t="shared" si="129"/>
        <v/>
      </c>
      <c r="J535" s="156"/>
      <c r="K535" s="156"/>
      <c r="L535" s="156"/>
    </row>
    <row r="536" spans="1:12" ht="24" customHeight="1">
      <c r="A536" s="189"/>
      <c r="B536" s="136" t="str">
        <f t="shared" si="130"/>
        <v/>
      </c>
      <c r="C536" s="7" t="str">
        <f t="shared" si="131"/>
        <v/>
      </c>
      <c r="D536" s="48"/>
      <c r="E536" s="6" t="e">
        <f>VLOOKUP(D536,Données!$A$4:$B$12,2,0)</f>
        <v>#N/A</v>
      </c>
      <c r="F536" s="8"/>
      <c r="G536" s="9"/>
      <c r="H536" s="6" t="str">
        <f>IF(F537&lt;&gt;0,VLOOKUP(F537,Données!E:G,3,0),"")</f>
        <v/>
      </c>
      <c r="I536" s="49" t="str">
        <f t="shared" si="129"/>
        <v/>
      </c>
      <c r="J536" s="156"/>
      <c r="K536" s="156"/>
      <c r="L536" s="156"/>
    </row>
    <row r="537" spans="1:12" ht="24" customHeight="1">
      <c r="A537" s="195"/>
      <c r="B537" s="136" t="str">
        <f t="shared" si="130"/>
        <v/>
      </c>
      <c r="C537" s="7" t="str">
        <f t="shared" si="131"/>
        <v/>
      </c>
      <c r="D537" s="48"/>
      <c r="E537" s="6" t="e">
        <f>VLOOKUP(D537,Données!$A$4:$B$12,2,0)</f>
        <v>#N/A</v>
      </c>
      <c r="F537" s="8"/>
      <c r="G537" s="9"/>
      <c r="H537" s="6" t="str">
        <f>IF(F538&lt;&gt;0,VLOOKUP(F538,Données!E:G,3,0),"")</f>
        <v/>
      </c>
      <c r="I537" s="49" t="str">
        <f t="shared" si="129"/>
        <v/>
      </c>
      <c r="J537" s="156"/>
      <c r="K537" s="156"/>
      <c r="L537" s="156"/>
    </row>
    <row r="538" spans="1:12" ht="24" customHeight="1">
      <c r="A538" s="194"/>
      <c r="B538" s="136" t="str">
        <f t="shared" si="130"/>
        <v/>
      </c>
      <c r="C538" s="7" t="str">
        <f t="shared" si="131"/>
        <v/>
      </c>
      <c r="D538" s="48"/>
      <c r="E538" s="6" t="e">
        <f>VLOOKUP(D538,Données!$A$4:$B$12,2,0)</f>
        <v>#N/A</v>
      </c>
      <c r="F538" s="8"/>
      <c r="G538" s="9"/>
      <c r="H538" s="6" t="str">
        <f>IF(F539&lt;&gt;0,VLOOKUP(F539,Données!E:G,3,0),"")</f>
        <v/>
      </c>
      <c r="I538" s="49" t="str">
        <f t="shared" si="129"/>
        <v/>
      </c>
      <c r="J538" s="156"/>
      <c r="K538" s="156"/>
      <c r="L538" s="156"/>
    </row>
    <row r="539" spans="1:12" ht="24" customHeight="1">
      <c r="A539" s="196"/>
      <c r="B539" s="136" t="str">
        <f t="shared" si="130"/>
        <v/>
      </c>
      <c r="C539" s="7" t="str">
        <f t="shared" si="131"/>
        <v/>
      </c>
      <c r="D539" s="48"/>
      <c r="E539" s="6" t="e">
        <f>VLOOKUP(D539,Données!$A$4:$B$12,2,0)</f>
        <v>#N/A</v>
      </c>
      <c r="F539" s="8"/>
      <c r="G539" s="9"/>
      <c r="H539" s="6" t="str">
        <f>IF(F540&lt;&gt;0,VLOOKUP(F540,Données!E:G,3,0),"")</f>
        <v/>
      </c>
      <c r="I539" s="49" t="str">
        <f t="shared" si="129"/>
        <v/>
      </c>
      <c r="J539" s="156"/>
      <c r="K539" s="156"/>
      <c r="L539" s="156"/>
    </row>
    <row r="540" spans="1:12" ht="24" customHeight="1">
      <c r="A540" s="189"/>
      <c r="B540" s="142" t="str">
        <f t="shared" si="130"/>
        <v/>
      </c>
      <c r="C540" s="7" t="str">
        <f t="shared" si="131"/>
        <v/>
      </c>
      <c r="D540" s="48"/>
      <c r="E540" s="6" t="e">
        <f>VLOOKUP(D540,Données!$A$4:$B$12,2,0)</f>
        <v>#N/A</v>
      </c>
      <c r="F540" s="8"/>
      <c r="G540" s="9"/>
      <c r="H540" s="6" t="str">
        <f>IF(F541&lt;&gt;0,VLOOKUP(F541,Données!E:G,3,0),"")</f>
        <v/>
      </c>
      <c r="I540" s="49" t="str">
        <f t="shared" si="129"/>
        <v/>
      </c>
      <c r="J540" s="156"/>
      <c r="K540" s="156"/>
      <c r="L540" s="156"/>
    </row>
    <row r="541" spans="1:12" ht="24" customHeight="1">
      <c r="A541" s="194"/>
      <c r="B541" s="142" t="str">
        <f t="shared" si="130"/>
        <v/>
      </c>
      <c r="C541" s="141" t="str">
        <f t="shared" si="131"/>
        <v/>
      </c>
      <c r="D541" s="48"/>
      <c r="E541" s="6" t="e">
        <f>VLOOKUP(D541,Données!$A$4:$B$12,2,0)</f>
        <v>#N/A</v>
      </c>
      <c r="F541" s="8"/>
      <c r="G541" s="9"/>
      <c r="H541" s="6" t="str">
        <f>IF(F542&lt;&gt;0,VLOOKUP(F542,Données!E:G,3,0),"")</f>
        <v/>
      </c>
      <c r="I541" s="49" t="str">
        <f t="shared" si="129"/>
        <v/>
      </c>
      <c r="J541" s="156"/>
      <c r="K541" s="156"/>
      <c r="L541" s="156"/>
    </row>
    <row r="542" spans="1:12" ht="24" customHeight="1">
      <c r="A542" s="196"/>
      <c r="B542" s="142" t="str">
        <f t="shared" si="130"/>
        <v/>
      </c>
      <c r="C542" s="7" t="str">
        <f t="shared" si="131"/>
        <v/>
      </c>
      <c r="D542" s="48"/>
      <c r="E542" s="6" t="e">
        <f>VLOOKUP(D542,Données!$A$4:$B$12,2,0)</f>
        <v>#N/A</v>
      </c>
      <c r="F542" s="8"/>
      <c r="G542" s="9"/>
      <c r="H542" s="6" t="str">
        <f>IF(F543&lt;&gt;0,VLOOKUP(F543,Données!E:G,3,0),"")</f>
        <v/>
      </c>
      <c r="I542" s="49" t="str">
        <f t="shared" si="129"/>
        <v/>
      </c>
      <c r="J542" s="156"/>
      <c r="K542" s="156"/>
      <c r="L542" s="156"/>
    </row>
    <row r="543" spans="1:12" ht="24" customHeight="1">
      <c r="A543" s="196"/>
      <c r="B543" s="142" t="str">
        <f t="shared" si="130"/>
        <v/>
      </c>
      <c r="C543" s="7" t="str">
        <f t="shared" si="131"/>
        <v/>
      </c>
      <c r="D543" s="48"/>
      <c r="E543" s="6" t="e">
        <f>VLOOKUP(D543,Données!$A$4:$B$12,2,0)</f>
        <v>#N/A</v>
      </c>
      <c r="F543" s="8"/>
      <c r="G543" s="9"/>
      <c r="H543" s="6" t="str">
        <f>IF(F544&lt;&gt;0,VLOOKUP(F544,Données!E:G,3,0),"")</f>
        <v/>
      </c>
      <c r="I543" s="49" t="str">
        <f t="shared" si="129"/>
        <v/>
      </c>
      <c r="J543" s="156"/>
      <c r="K543" s="156"/>
      <c r="L543" s="156"/>
    </row>
    <row r="544" spans="1:12" ht="24" customHeight="1">
      <c r="A544" s="196"/>
      <c r="B544" s="142" t="str">
        <f t="shared" si="130"/>
        <v/>
      </c>
      <c r="C544" s="7" t="str">
        <f t="shared" si="131"/>
        <v/>
      </c>
      <c r="D544" s="48"/>
      <c r="E544" s="6" t="e">
        <f>VLOOKUP(D544,Données!$A$4:$B$12,2,0)</f>
        <v>#N/A</v>
      </c>
      <c r="F544" s="8"/>
      <c r="G544" s="9"/>
      <c r="H544" s="6" t="str">
        <f>IF(F545&lt;&gt;0,VLOOKUP(F545,Données!E:G,3,0),"")</f>
        <v/>
      </c>
      <c r="I544" s="49" t="str">
        <f t="shared" si="129"/>
        <v/>
      </c>
      <c r="J544" s="156"/>
      <c r="K544" s="156"/>
      <c r="L544" s="156"/>
    </row>
    <row r="545" spans="1:12" ht="24" customHeight="1">
      <c r="A545" s="196"/>
      <c r="B545" s="142" t="str">
        <f t="shared" si="130"/>
        <v/>
      </c>
      <c r="C545" s="7" t="str">
        <f t="shared" si="131"/>
        <v/>
      </c>
      <c r="D545" s="48"/>
      <c r="E545" s="6" t="e">
        <f>VLOOKUP(D545,Données!$A$4:$B$12,2,0)</f>
        <v>#N/A</v>
      </c>
      <c r="F545" s="8"/>
      <c r="G545" s="9"/>
      <c r="H545" s="6" t="str">
        <f>IF(F546&lt;&gt;0,VLOOKUP(F546,Données!E:G,3,0),"")</f>
        <v/>
      </c>
      <c r="I545" s="49" t="str">
        <f t="shared" si="129"/>
        <v/>
      </c>
      <c r="J545" s="156"/>
      <c r="K545" s="156"/>
      <c r="L545" s="156"/>
    </row>
    <row r="546" spans="1:12" ht="24" customHeight="1">
      <c r="A546" s="196"/>
      <c r="B546" s="142" t="str">
        <f t="shared" si="130"/>
        <v/>
      </c>
      <c r="C546" s="7" t="str">
        <f t="shared" si="131"/>
        <v/>
      </c>
      <c r="D546" s="48"/>
      <c r="E546" s="6" t="e">
        <f>VLOOKUP(D546,Données!$A$4:$B$12,2,0)</f>
        <v>#N/A</v>
      </c>
      <c r="F546" s="8"/>
      <c r="G546" s="9"/>
      <c r="H546" s="6" t="str">
        <f>IF(F547&lt;&gt;0,VLOOKUP(F547,Données!E:G,3,0),"")</f>
        <v/>
      </c>
      <c r="I546" s="49" t="str">
        <f t="shared" si="129"/>
        <v/>
      </c>
      <c r="J546" s="156"/>
      <c r="K546" s="156"/>
      <c r="L546" s="156"/>
    </row>
    <row r="547" spans="1:12" ht="24" customHeight="1">
      <c r="A547" s="196"/>
      <c r="B547" s="142" t="str">
        <f t="shared" ref="B547:B551" si="132">IF(A547&lt;&gt;0,WEEKNUM(A547,21),"")</f>
        <v/>
      </c>
      <c r="C547" s="7" t="str">
        <f t="shared" si="131"/>
        <v/>
      </c>
      <c r="D547" s="48"/>
      <c r="E547" s="6" t="e">
        <f>VLOOKUP(D547,Données!$A$4:$B$12,2,0)</f>
        <v>#N/A</v>
      </c>
      <c r="F547" s="8"/>
      <c r="G547" s="9"/>
      <c r="H547" s="6" t="str">
        <f>IF(F548&lt;&gt;0,VLOOKUP(F548,Données!E:G,3,0),"")</f>
        <v/>
      </c>
      <c r="I547" s="49" t="str">
        <f t="shared" si="129"/>
        <v/>
      </c>
      <c r="J547" s="156"/>
      <c r="K547" s="156"/>
      <c r="L547" s="156"/>
    </row>
    <row r="548" spans="1:12" ht="24" customHeight="1">
      <c r="A548" s="196"/>
      <c r="B548" s="142" t="str">
        <f t="shared" si="132"/>
        <v/>
      </c>
      <c r="C548" s="7" t="str">
        <f t="shared" si="131"/>
        <v/>
      </c>
      <c r="D548" s="48"/>
      <c r="E548" s="6" t="e">
        <f>VLOOKUP(D548,Données!$A$4:$B$12,2,0)</f>
        <v>#N/A</v>
      </c>
      <c r="F548" s="8"/>
      <c r="G548" s="9"/>
      <c r="H548" s="6" t="str">
        <f>IF(F549&lt;&gt;0,VLOOKUP(F549,Données!E:G,3,0),"")</f>
        <v/>
      </c>
      <c r="I548" s="49" t="str">
        <f t="shared" si="129"/>
        <v/>
      </c>
      <c r="J548" s="156"/>
      <c r="K548" s="156"/>
      <c r="L548" s="156"/>
    </row>
    <row r="549" spans="1:12" ht="24" customHeight="1">
      <c r="A549" s="196"/>
      <c r="B549" s="142" t="str">
        <f t="shared" si="132"/>
        <v/>
      </c>
      <c r="C549" s="7" t="str">
        <f t="shared" si="131"/>
        <v/>
      </c>
      <c r="D549" s="48"/>
      <c r="E549" s="6" t="e">
        <f>VLOOKUP(D549,Données!$A$4:$B$12,2,0)</f>
        <v>#N/A</v>
      </c>
      <c r="F549" s="8"/>
      <c r="G549" s="9"/>
      <c r="H549" s="6" t="str">
        <f>IF(F550&lt;&gt;0,VLOOKUP(F550,Données!E:G,3,0),"")</f>
        <v/>
      </c>
      <c r="I549" s="49" t="str">
        <f t="shared" si="129"/>
        <v/>
      </c>
      <c r="J549" s="156"/>
      <c r="K549" s="156"/>
      <c r="L549" s="156"/>
    </row>
    <row r="550" spans="1:12" ht="24" customHeight="1">
      <c r="A550" s="196"/>
      <c r="B550" s="142" t="str">
        <f t="shared" si="132"/>
        <v/>
      </c>
      <c r="C550" s="7" t="str">
        <f t="shared" si="131"/>
        <v/>
      </c>
      <c r="D550" s="48"/>
      <c r="E550" s="6" t="e">
        <f>VLOOKUP(D550,Données!$A$4:$B$12,2,0)</f>
        <v>#N/A</v>
      </c>
      <c r="F550" s="8"/>
      <c r="G550" s="9"/>
      <c r="H550" s="6" t="str">
        <f>IF(F551&lt;&gt;0,VLOOKUP(F551,Données!E:G,3,0),"")</f>
        <v/>
      </c>
      <c r="I550" s="49" t="str">
        <f t="shared" si="129"/>
        <v/>
      </c>
      <c r="J550" s="156"/>
      <c r="K550" s="156"/>
      <c r="L550" s="156"/>
    </row>
    <row r="551" spans="1:12" ht="24" customHeight="1">
      <c r="A551" s="196"/>
      <c r="B551" s="142" t="str">
        <f t="shared" si="132"/>
        <v/>
      </c>
      <c r="C551" s="7" t="str">
        <f t="shared" si="131"/>
        <v/>
      </c>
      <c r="D551" s="48"/>
      <c r="E551" s="6" t="e">
        <f>VLOOKUP(D551,Données!$A$4:$B$12,2,0)</f>
        <v>#N/A</v>
      </c>
      <c r="F551" s="8"/>
      <c r="G551" s="9"/>
      <c r="H551" s="6" t="str">
        <f>IF(F552&lt;&gt;0,VLOOKUP(F552,Données!E:G,3,0),"")</f>
        <v/>
      </c>
      <c r="I551" s="49" t="str">
        <f t="shared" si="129"/>
        <v/>
      </c>
      <c r="J551" s="156"/>
      <c r="K551" s="156"/>
      <c r="L551" s="156"/>
    </row>
    <row r="552" spans="1:12" ht="24" customHeight="1">
      <c r="A552" s="196"/>
      <c r="B552" s="142" t="str">
        <f t="shared" ref="B552:B563" si="133">IF(A552&lt;&gt;0,WEEKNUM(A552,21),"")</f>
        <v/>
      </c>
      <c r="C552" s="7" t="str">
        <f t="shared" ref="C552:C563" si="134">IF(A552&lt;&gt;0,TEXT(A552,"mmmm"),"")</f>
        <v/>
      </c>
      <c r="D552" s="48"/>
      <c r="E552" s="6" t="e">
        <f>VLOOKUP(D552,Données!$A$4:$B$12,2,0)</f>
        <v>#N/A</v>
      </c>
      <c r="F552" s="8"/>
      <c r="G552" s="9"/>
      <c r="H552" s="6" t="str">
        <f>IF(F553&lt;&gt;0,VLOOKUP(F553,Données!E:G,3,0),"")</f>
        <v/>
      </c>
      <c r="I552" s="49" t="str">
        <f t="shared" si="129"/>
        <v/>
      </c>
      <c r="J552" s="156"/>
      <c r="K552" s="156"/>
      <c r="L552" s="156"/>
    </row>
    <row r="553" spans="1:12" ht="24" customHeight="1">
      <c r="A553" s="196"/>
      <c r="B553" s="142" t="str">
        <f t="shared" si="133"/>
        <v/>
      </c>
      <c r="C553" s="7" t="str">
        <f t="shared" si="134"/>
        <v/>
      </c>
      <c r="D553" s="48"/>
      <c r="E553" s="6" t="e">
        <f>VLOOKUP(D553,Données!$A$4:$B$12,2,0)</f>
        <v>#N/A</v>
      </c>
      <c r="F553" s="8"/>
      <c r="G553" s="9"/>
      <c r="H553" s="6" t="str">
        <f>IF(F554&lt;&gt;0,VLOOKUP(F554,Données!E:G,3,0),"")</f>
        <v/>
      </c>
      <c r="I553" s="49" t="str">
        <f t="shared" si="129"/>
        <v/>
      </c>
      <c r="J553" s="156"/>
      <c r="K553" s="156"/>
      <c r="L553" s="156"/>
    </row>
    <row r="554" spans="1:12" ht="24" customHeight="1">
      <c r="A554" s="196"/>
      <c r="B554" s="142" t="str">
        <f t="shared" si="133"/>
        <v/>
      </c>
      <c r="C554" s="7" t="str">
        <f t="shared" si="134"/>
        <v/>
      </c>
      <c r="D554" s="48"/>
      <c r="E554" s="6" t="e">
        <f>VLOOKUP(D554,Données!$A$4:$B$12,2,0)</f>
        <v>#N/A</v>
      </c>
      <c r="F554" s="8"/>
      <c r="G554" s="9"/>
      <c r="H554" s="6" t="str">
        <f>IF(F555&lt;&gt;0,VLOOKUP(F555,Données!E:G,3,0),"")</f>
        <v/>
      </c>
      <c r="I554" s="49" t="str">
        <f t="shared" si="129"/>
        <v/>
      </c>
      <c r="J554" s="156"/>
      <c r="K554" s="156"/>
      <c r="L554" s="156"/>
    </row>
    <row r="555" spans="1:12" ht="24" customHeight="1">
      <c r="A555" s="196"/>
      <c r="B555" s="142" t="str">
        <f t="shared" si="133"/>
        <v/>
      </c>
      <c r="C555" s="7" t="str">
        <f t="shared" si="134"/>
        <v/>
      </c>
      <c r="D555" s="48"/>
      <c r="E555" s="6" t="e">
        <f>VLOOKUP(D555,Données!$A$4:$B$12,2,0)</f>
        <v>#N/A</v>
      </c>
      <c r="F555" s="8"/>
      <c r="G555" s="9"/>
      <c r="H555" s="6" t="str">
        <f>IF(F556&lt;&gt;0,VLOOKUP(F556,Données!E:G,3,0),"")</f>
        <v/>
      </c>
      <c r="I555" s="49" t="str">
        <f t="shared" si="129"/>
        <v/>
      </c>
      <c r="J555" s="156"/>
      <c r="K555" s="156"/>
      <c r="L555" s="156"/>
    </row>
    <row r="556" spans="1:12" ht="24" customHeight="1">
      <c r="A556" s="196"/>
      <c r="B556" s="142" t="str">
        <f t="shared" si="133"/>
        <v/>
      </c>
      <c r="C556" s="7" t="str">
        <f t="shared" si="134"/>
        <v/>
      </c>
      <c r="D556" s="48"/>
      <c r="E556" s="6" t="e">
        <f>VLOOKUP(D556,Données!$A$4:$B$12,2,0)</f>
        <v>#N/A</v>
      </c>
      <c r="F556" s="8"/>
      <c r="G556" s="9"/>
      <c r="H556" s="6" t="str">
        <f>IF(F557&lt;&gt;0,VLOOKUP(F557,Données!E:G,3,0),"")</f>
        <v/>
      </c>
      <c r="I556" s="49" t="str">
        <f t="shared" ref="I556:I619" si="135">IF(G556&lt;&gt;0,G556/H556,"")</f>
        <v/>
      </c>
      <c r="J556" s="156"/>
      <c r="K556" s="156"/>
      <c r="L556" s="156"/>
    </row>
    <row r="557" spans="1:12" ht="24" customHeight="1">
      <c r="A557" s="196"/>
      <c r="B557" s="142" t="str">
        <f t="shared" si="133"/>
        <v/>
      </c>
      <c r="C557" s="7" t="str">
        <f t="shared" si="134"/>
        <v/>
      </c>
      <c r="D557" s="48"/>
      <c r="E557" s="6" t="e">
        <f>VLOOKUP(D557,Données!$A$4:$B$12,2,0)</f>
        <v>#N/A</v>
      </c>
      <c r="F557" s="8"/>
      <c r="G557" s="9"/>
      <c r="H557" s="6" t="str">
        <f>IF(F558&lt;&gt;0,VLOOKUP(F558,Données!E:G,3,0),"")</f>
        <v/>
      </c>
      <c r="I557" s="49" t="str">
        <f t="shared" si="135"/>
        <v/>
      </c>
      <c r="J557" s="156"/>
      <c r="K557" s="156"/>
      <c r="L557" s="156"/>
    </row>
    <row r="558" spans="1:12" ht="24" customHeight="1">
      <c r="A558" s="196"/>
      <c r="B558" s="142" t="str">
        <f t="shared" si="133"/>
        <v/>
      </c>
      <c r="C558" s="7" t="str">
        <f t="shared" si="134"/>
        <v/>
      </c>
      <c r="D558" s="48"/>
      <c r="E558" s="6" t="e">
        <f>VLOOKUP(D558,Données!$A$4:$B$12,2,0)</f>
        <v>#N/A</v>
      </c>
      <c r="F558" s="8"/>
      <c r="G558" s="9"/>
      <c r="H558" s="6" t="str">
        <f>IF(F559&lt;&gt;0,VLOOKUP(F559,Données!E:G,3,0),"")</f>
        <v/>
      </c>
      <c r="I558" s="49" t="str">
        <f t="shared" si="135"/>
        <v/>
      </c>
      <c r="J558" s="156"/>
      <c r="K558" s="156"/>
      <c r="L558" s="156"/>
    </row>
    <row r="559" spans="1:12" ht="24" customHeight="1">
      <c r="A559" s="196"/>
      <c r="B559" s="142" t="str">
        <f t="shared" si="133"/>
        <v/>
      </c>
      <c r="C559" s="7" t="str">
        <f t="shared" si="134"/>
        <v/>
      </c>
      <c r="D559" s="48"/>
      <c r="E559" s="6" t="e">
        <f>VLOOKUP(D559,Données!$A$4:$B$12,2,0)</f>
        <v>#N/A</v>
      </c>
      <c r="F559" s="8"/>
      <c r="G559" s="9"/>
      <c r="H559" s="6" t="str">
        <f>IF(F560&lt;&gt;0,VLOOKUP(F560,Données!E:G,3,0),"")</f>
        <v/>
      </c>
      <c r="I559" s="49" t="str">
        <f t="shared" si="135"/>
        <v/>
      </c>
      <c r="J559" s="156"/>
      <c r="K559" s="156"/>
      <c r="L559" s="156"/>
    </row>
    <row r="560" spans="1:12" ht="24" customHeight="1">
      <c r="A560" s="196"/>
      <c r="B560" s="142" t="str">
        <f t="shared" si="133"/>
        <v/>
      </c>
      <c r="C560" s="7" t="str">
        <f t="shared" si="134"/>
        <v/>
      </c>
      <c r="D560" s="48"/>
      <c r="E560" s="6" t="e">
        <f>VLOOKUP(D560,Données!$A$4:$B$12,2,0)</f>
        <v>#N/A</v>
      </c>
      <c r="F560" s="8"/>
      <c r="G560" s="9"/>
      <c r="H560" s="6" t="str">
        <f>IF(F561&lt;&gt;0,VLOOKUP(F561,Données!E:G,3,0),"")</f>
        <v/>
      </c>
      <c r="I560" s="49" t="str">
        <f t="shared" si="135"/>
        <v/>
      </c>
      <c r="J560" s="156"/>
      <c r="K560" s="156"/>
      <c r="L560" s="156"/>
    </row>
    <row r="561" spans="1:12" ht="24" customHeight="1">
      <c r="A561" s="196"/>
      <c r="B561" s="142" t="str">
        <f t="shared" si="133"/>
        <v/>
      </c>
      <c r="C561" s="7" t="str">
        <f t="shared" si="134"/>
        <v/>
      </c>
      <c r="D561" s="48"/>
      <c r="E561" s="6" t="e">
        <f>VLOOKUP(D561,Données!$A$4:$B$12,2,0)</f>
        <v>#N/A</v>
      </c>
      <c r="F561" s="8"/>
      <c r="G561" s="9"/>
      <c r="H561" s="6" t="str">
        <f>IF(F562&lt;&gt;0,VLOOKUP(F562,Données!E:G,3,0),"")</f>
        <v/>
      </c>
      <c r="I561" s="49" t="str">
        <f t="shared" si="135"/>
        <v/>
      </c>
      <c r="J561" s="156"/>
      <c r="K561" s="156"/>
      <c r="L561" s="156"/>
    </row>
    <row r="562" spans="1:12" ht="24" customHeight="1">
      <c r="A562" s="196"/>
      <c r="B562" s="142" t="str">
        <f t="shared" si="133"/>
        <v/>
      </c>
      <c r="C562" s="7" t="str">
        <f t="shared" si="134"/>
        <v/>
      </c>
      <c r="D562" s="48"/>
      <c r="E562" s="6" t="e">
        <f>VLOOKUP(D562,Données!$A$4:$B$12,2,0)</f>
        <v>#N/A</v>
      </c>
      <c r="F562" s="8"/>
      <c r="G562" s="9"/>
      <c r="H562" s="6" t="str">
        <f>IF(F563&lt;&gt;0,VLOOKUP(F563,Données!E:G,3,0),"")</f>
        <v/>
      </c>
      <c r="I562" s="49" t="str">
        <f t="shared" si="135"/>
        <v/>
      </c>
      <c r="J562" s="156"/>
      <c r="K562" s="156"/>
      <c r="L562" s="156"/>
    </row>
    <row r="563" spans="1:12" ht="24" customHeight="1">
      <c r="A563" s="196"/>
      <c r="B563" s="142" t="str">
        <f t="shared" si="133"/>
        <v/>
      </c>
      <c r="C563" s="7" t="str">
        <f t="shared" si="134"/>
        <v/>
      </c>
      <c r="D563" s="48"/>
      <c r="E563" s="6" t="e">
        <f>VLOOKUP(D563,Données!$A$4:$B$12,2,0)</f>
        <v>#N/A</v>
      </c>
      <c r="F563" s="8"/>
      <c r="G563" s="9"/>
      <c r="H563" s="6" t="str">
        <f>IF(F564&lt;&gt;0,VLOOKUP(F564,Données!E:G,3,0),"")</f>
        <v/>
      </c>
      <c r="I563" s="49" t="str">
        <f t="shared" si="135"/>
        <v/>
      </c>
      <c r="J563" s="156"/>
      <c r="K563" s="156"/>
      <c r="L563" s="156"/>
    </row>
    <row r="564" spans="1:12" ht="24" customHeight="1">
      <c r="A564" s="196"/>
      <c r="B564" s="142" t="str">
        <f t="shared" ref="B564:B575" si="136">IF(A564&lt;&gt;0,WEEKNUM(A564,21),"")</f>
        <v/>
      </c>
      <c r="C564" s="7" t="str">
        <f t="shared" ref="C564:C575" si="137">IF(A564&lt;&gt;0,TEXT(A564,"mmmm"),"")</f>
        <v/>
      </c>
      <c r="D564" s="48"/>
      <c r="E564" s="6" t="e">
        <f>VLOOKUP(D564,Données!$A$4:$B$12,2,0)</f>
        <v>#N/A</v>
      </c>
      <c r="F564" s="8"/>
      <c r="G564" s="9"/>
      <c r="H564" s="6" t="str">
        <f>IF(F565&lt;&gt;0,VLOOKUP(F565,Données!E:G,3,0),"")</f>
        <v/>
      </c>
      <c r="I564" s="49" t="str">
        <f t="shared" si="135"/>
        <v/>
      </c>
      <c r="J564" s="156"/>
      <c r="K564" s="156"/>
      <c r="L564" s="156"/>
    </row>
    <row r="565" spans="1:12" ht="24" customHeight="1">
      <c r="A565" s="196"/>
      <c r="B565" s="142" t="str">
        <f t="shared" si="136"/>
        <v/>
      </c>
      <c r="C565" s="7" t="str">
        <f t="shared" si="137"/>
        <v/>
      </c>
      <c r="D565" s="48"/>
      <c r="E565" s="6" t="e">
        <f>VLOOKUP(D565,Données!$A$4:$B$12,2,0)</f>
        <v>#N/A</v>
      </c>
      <c r="F565" s="8"/>
      <c r="G565" s="9"/>
      <c r="H565" s="6" t="str">
        <f>IF(F566&lt;&gt;0,VLOOKUP(F566,Données!E:G,3,0),"")</f>
        <v/>
      </c>
      <c r="I565" s="49" t="str">
        <f t="shared" si="135"/>
        <v/>
      </c>
      <c r="J565" s="156"/>
      <c r="K565" s="156"/>
      <c r="L565" s="156"/>
    </row>
    <row r="566" spans="1:12" ht="24" customHeight="1">
      <c r="A566" s="196"/>
      <c r="B566" s="142" t="str">
        <f t="shared" si="136"/>
        <v/>
      </c>
      <c r="C566" s="7" t="str">
        <f t="shared" si="137"/>
        <v/>
      </c>
      <c r="D566" s="48"/>
      <c r="E566" s="6" t="e">
        <f>VLOOKUP(D566,Données!$A$4:$B$12,2,0)</f>
        <v>#N/A</v>
      </c>
      <c r="F566" s="8"/>
      <c r="G566" s="9"/>
      <c r="H566" s="6" t="str">
        <f>IF(F567&lt;&gt;0,VLOOKUP(F567,Données!E:G,3,0),"")</f>
        <v/>
      </c>
      <c r="I566" s="49" t="str">
        <f t="shared" si="135"/>
        <v/>
      </c>
      <c r="J566" s="156"/>
      <c r="K566" s="156"/>
      <c r="L566" s="156"/>
    </row>
    <row r="567" spans="1:12" ht="24" customHeight="1">
      <c r="A567" s="196"/>
      <c r="B567" s="142" t="str">
        <f t="shared" si="136"/>
        <v/>
      </c>
      <c r="C567" s="7" t="str">
        <f t="shared" si="137"/>
        <v/>
      </c>
      <c r="D567" s="48"/>
      <c r="E567" s="6" t="e">
        <f>VLOOKUP(D567,Données!$A$4:$B$12,2,0)</f>
        <v>#N/A</v>
      </c>
      <c r="F567" s="8"/>
      <c r="G567" s="9"/>
      <c r="H567" s="6" t="str">
        <f>IF(F568&lt;&gt;0,VLOOKUP(F568,Données!E:G,3,0),"")</f>
        <v/>
      </c>
      <c r="I567" s="49" t="str">
        <f t="shared" si="135"/>
        <v/>
      </c>
      <c r="J567" s="156"/>
      <c r="K567" s="156"/>
      <c r="L567" s="156"/>
    </row>
    <row r="568" spans="1:12" ht="24" customHeight="1">
      <c r="A568" s="196"/>
      <c r="B568" s="142" t="str">
        <f t="shared" si="136"/>
        <v/>
      </c>
      <c r="C568" s="7" t="str">
        <f t="shared" si="137"/>
        <v/>
      </c>
      <c r="D568" s="48"/>
      <c r="E568" s="6" t="e">
        <f>VLOOKUP(D568,Données!$A$4:$B$12,2,0)</f>
        <v>#N/A</v>
      </c>
      <c r="F568" s="8"/>
      <c r="G568" s="9"/>
      <c r="H568" s="6" t="str">
        <f>IF(F569&lt;&gt;0,VLOOKUP(F569,Données!E:G,3,0),"")</f>
        <v/>
      </c>
      <c r="I568" s="49" t="str">
        <f t="shared" si="135"/>
        <v/>
      </c>
      <c r="J568" s="156"/>
      <c r="K568" s="156"/>
      <c r="L568" s="156"/>
    </row>
    <row r="569" spans="1:12" ht="24" customHeight="1">
      <c r="A569" s="196"/>
      <c r="B569" s="142" t="str">
        <f t="shared" si="136"/>
        <v/>
      </c>
      <c r="C569" s="7" t="str">
        <f t="shared" si="137"/>
        <v/>
      </c>
      <c r="D569" s="48"/>
      <c r="E569" s="6" t="e">
        <f>VLOOKUP(D569,Données!$A$4:$B$12,2,0)</f>
        <v>#N/A</v>
      </c>
      <c r="F569" s="8"/>
      <c r="G569" s="9"/>
      <c r="H569" s="6" t="str">
        <f>IF(F570&lt;&gt;0,VLOOKUP(F570,Données!E:G,3,0),"")</f>
        <v/>
      </c>
      <c r="I569" s="49" t="str">
        <f t="shared" si="135"/>
        <v/>
      </c>
      <c r="J569" s="156"/>
      <c r="K569" s="156"/>
      <c r="L569" s="156"/>
    </row>
    <row r="570" spans="1:12" ht="24" customHeight="1">
      <c r="A570" s="196"/>
      <c r="B570" s="142" t="str">
        <f t="shared" si="136"/>
        <v/>
      </c>
      <c r="C570" s="7" t="str">
        <f t="shared" si="137"/>
        <v/>
      </c>
      <c r="D570" s="48"/>
      <c r="E570" s="6" t="e">
        <f>VLOOKUP(D570,Données!$A$4:$B$12,2,0)</f>
        <v>#N/A</v>
      </c>
      <c r="F570" s="8"/>
      <c r="G570" s="9"/>
      <c r="H570" s="6" t="str">
        <f>IF(F571&lt;&gt;0,VLOOKUP(F571,Données!E:G,3,0),"")</f>
        <v/>
      </c>
      <c r="I570" s="49" t="str">
        <f t="shared" si="135"/>
        <v/>
      </c>
      <c r="J570" s="156"/>
      <c r="K570" s="156"/>
      <c r="L570" s="156"/>
    </row>
    <row r="571" spans="1:12" ht="24" customHeight="1">
      <c r="A571" s="196"/>
      <c r="B571" s="142" t="str">
        <f t="shared" si="136"/>
        <v/>
      </c>
      <c r="C571" s="7" t="str">
        <f t="shared" si="137"/>
        <v/>
      </c>
      <c r="D571" s="48"/>
      <c r="E571" s="6" t="e">
        <f>VLOOKUP(D571,Données!$A$4:$B$12,2,0)</f>
        <v>#N/A</v>
      </c>
      <c r="F571" s="8"/>
      <c r="G571" s="9"/>
      <c r="H571" s="6" t="str">
        <f>IF(F572&lt;&gt;0,VLOOKUP(F572,Données!E:G,3,0),"")</f>
        <v/>
      </c>
      <c r="I571" s="49" t="str">
        <f t="shared" si="135"/>
        <v/>
      </c>
      <c r="J571" s="156"/>
      <c r="K571" s="156"/>
      <c r="L571" s="156"/>
    </row>
    <row r="572" spans="1:12" ht="24" customHeight="1">
      <c r="A572" s="196"/>
      <c r="B572" s="142" t="str">
        <f t="shared" si="136"/>
        <v/>
      </c>
      <c r="C572" s="7" t="str">
        <f t="shared" si="137"/>
        <v/>
      </c>
      <c r="D572" s="48"/>
      <c r="E572" s="6" t="e">
        <f>VLOOKUP(D572,Données!$A$4:$B$12,2,0)</f>
        <v>#N/A</v>
      </c>
      <c r="F572" s="8"/>
      <c r="G572" s="9"/>
      <c r="H572" s="6" t="str">
        <f>IF(F573&lt;&gt;0,VLOOKUP(F573,Données!E:G,3,0),"")</f>
        <v/>
      </c>
      <c r="I572" s="49" t="str">
        <f t="shared" si="135"/>
        <v/>
      </c>
      <c r="J572" s="156"/>
      <c r="K572" s="156"/>
      <c r="L572" s="156"/>
    </row>
    <row r="573" spans="1:12" ht="24" customHeight="1">
      <c r="A573" s="196"/>
      <c r="B573" s="142" t="str">
        <f t="shared" si="136"/>
        <v/>
      </c>
      <c r="C573" s="7" t="str">
        <f t="shared" si="137"/>
        <v/>
      </c>
      <c r="D573" s="48"/>
      <c r="E573" s="6" t="e">
        <f>VLOOKUP(D573,Données!$A$4:$B$12,2,0)</f>
        <v>#N/A</v>
      </c>
      <c r="F573" s="8"/>
      <c r="G573" s="9"/>
      <c r="H573" s="6" t="str">
        <f>IF(F574&lt;&gt;0,VLOOKUP(F574,Données!E:G,3,0),"")</f>
        <v/>
      </c>
      <c r="I573" s="49" t="str">
        <f t="shared" si="135"/>
        <v/>
      </c>
      <c r="J573" s="156"/>
      <c r="K573" s="156"/>
      <c r="L573" s="156"/>
    </row>
    <row r="574" spans="1:12" ht="24" customHeight="1">
      <c r="A574" s="196"/>
      <c r="B574" s="142" t="str">
        <f t="shared" si="136"/>
        <v/>
      </c>
      <c r="C574" s="7" t="str">
        <f t="shared" si="137"/>
        <v/>
      </c>
      <c r="D574" s="48"/>
      <c r="E574" s="6" t="e">
        <f>VLOOKUP(D574,Données!$A$4:$B$12,2,0)</f>
        <v>#N/A</v>
      </c>
      <c r="F574" s="8"/>
      <c r="G574" s="9"/>
      <c r="H574" s="6" t="str">
        <f>IF(F575&lt;&gt;0,VLOOKUP(F575,Données!E:G,3,0),"")</f>
        <v/>
      </c>
      <c r="I574" s="49" t="str">
        <f t="shared" si="135"/>
        <v/>
      </c>
      <c r="J574" s="156"/>
      <c r="K574" s="156"/>
      <c r="L574" s="156"/>
    </row>
    <row r="575" spans="1:12" ht="24" customHeight="1">
      <c r="A575" s="196"/>
      <c r="B575" s="142" t="str">
        <f t="shared" si="136"/>
        <v/>
      </c>
      <c r="C575" s="7" t="str">
        <f t="shared" si="137"/>
        <v/>
      </c>
      <c r="D575" s="48"/>
      <c r="E575" s="6" t="e">
        <f>VLOOKUP(D575,Données!$A$4:$B$12,2,0)</f>
        <v>#N/A</v>
      </c>
      <c r="F575" s="8"/>
      <c r="G575" s="9"/>
      <c r="H575" s="6" t="str">
        <f>IF(F576&lt;&gt;0,VLOOKUP(F576,Données!E:G,3,0),"")</f>
        <v/>
      </c>
      <c r="I575" s="49" t="str">
        <f t="shared" si="135"/>
        <v/>
      </c>
      <c r="J575" s="156"/>
      <c r="K575" s="156"/>
      <c r="L575" s="156"/>
    </row>
    <row r="576" spans="1:12" ht="24" customHeight="1">
      <c r="A576" s="196"/>
      <c r="B576" s="142" t="str">
        <f t="shared" ref="B576:B587" si="138">IF(A576&lt;&gt;0,WEEKNUM(A576,21),"")</f>
        <v/>
      </c>
      <c r="C576" s="7" t="str">
        <f t="shared" ref="C576:C587" si="139">IF(A576&lt;&gt;0,TEXT(A576,"mmmm"),"")</f>
        <v/>
      </c>
      <c r="D576" s="48"/>
      <c r="E576" s="6" t="e">
        <f>VLOOKUP(D576,Données!$A$4:$B$12,2,0)</f>
        <v>#N/A</v>
      </c>
      <c r="F576" s="8"/>
      <c r="G576" s="9"/>
      <c r="H576" s="6" t="str">
        <f>IF(F577&lt;&gt;0,VLOOKUP(F577,Données!E:G,3,0),"")</f>
        <v/>
      </c>
      <c r="I576" s="49" t="str">
        <f t="shared" si="135"/>
        <v/>
      </c>
      <c r="J576" s="156"/>
      <c r="K576" s="156"/>
      <c r="L576" s="156"/>
    </row>
    <row r="577" spans="1:12" ht="24" customHeight="1">
      <c r="A577" s="196"/>
      <c r="B577" s="142" t="str">
        <f t="shared" si="138"/>
        <v/>
      </c>
      <c r="C577" s="7" t="str">
        <f t="shared" si="139"/>
        <v/>
      </c>
      <c r="D577" s="48"/>
      <c r="E577" s="6" t="e">
        <f>VLOOKUP(D577,Données!$A$4:$B$12,2,0)</f>
        <v>#N/A</v>
      </c>
      <c r="F577" s="8"/>
      <c r="G577" s="9"/>
      <c r="H577" s="6" t="str">
        <f>IF(F578&lt;&gt;0,VLOOKUP(F578,Données!E:G,3,0),"")</f>
        <v/>
      </c>
      <c r="I577" s="49" t="str">
        <f t="shared" si="135"/>
        <v/>
      </c>
      <c r="J577" s="156"/>
      <c r="K577" s="156"/>
      <c r="L577" s="156"/>
    </row>
    <row r="578" spans="1:12" ht="24" customHeight="1">
      <c r="A578" s="196"/>
      <c r="B578" s="142" t="str">
        <f t="shared" si="138"/>
        <v/>
      </c>
      <c r="C578" s="7" t="str">
        <f t="shared" si="139"/>
        <v/>
      </c>
      <c r="D578" s="48"/>
      <c r="E578" s="6" t="e">
        <f>VLOOKUP(D578,Données!$A$4:$B$12,2,0)</f>
        <v>#N/A</v>
      </c>
      <c r="F578" s="8"/>
      <c r="G578" s="9"/>
      <c r="H578" s="6" t="str">
        <f>IF(F579&lt;&gt;0,VLOOKUP(F579,Données!E:G,3,0),"")</f>
        <v/>
      </c>
      <c r="I578" s="49" t="str">
        <f t="shared" si="135"/>
        <v/>
      </c>
      <c r="J578" s="156"/>
      <c r="K578" s="156"/>
      <c r="L578" s="156"/>
    </row>
    <row r="579" spans="1:12" ht="24" customHeight="1">
      <c r="A579" s="196"/>
      <c r="B579" s="142" t="str">
        <f t="shared" si="138"/>
        <v/>
      </c>
      <c r="C579" s="7" t="str">
        <f t="shared" si="139"/>
        <v/>
      </c>
      <c r="D579" s="48"/>
      <c r="E579" s="6" t="e">
        <f>VLOOKUP(D579,Données!$A$4:$B$12,2,0)</f>
        <v>#N/A</v>
      </c>
      <c r="F579" s="8"/>
      <c r="G579" s="9"/>
      <c r="H579" s="6" t="str">
        <f>IF(F580&lt;&gt;0,VLOOKUP(F580,Données!E:G,3,0),"")</f>
        <v/>
      </c>
      <c r="I579" s="49" t="str">
        <f t="shared" si="135"/>
        <v/>
      </c>
      <c r="J579" s="156"/>
      <c r="K579" s="156"/>
      <c r="L579" s="156"/>
    </row>
    <row r="580" spans="1:12" ht="24" customHeight="1">
      <c r="A580" s="196"/>
      <c r="B580" s="142" t="str">
        <f t="shared" si="138"/>
        <v/>
      </c>
      <c r="C580" s="7" t="str">
        <f t="shared" si="139"/>
        <v/>
      </c>
      <c r="D580" s="48"/>
      <c r="E580" s="6" t="e">
        <f>VLOOKUP(D580,Données!$A$4:$B$12,2,0)</f>
        <v>#N/A</v>
      </c>
      <c r="F580" s="8"/>
      <c r="G580" s="9"/>
      <c r="H580" s="6" t="str">
        <f>IF(F581&lt;&gt;0,VLOOKUP(F581,Données!E:G,3,0),"")</f>
        <v/>
      </c>
      <c r="I580" s="49" t="str">
        <f t="shared" si="135"/>
        <v/>
      </c>
      <c r="J580" s="156"/>
      <c r="K580" s="156"/>
      <c r="L580" s="156"/>
    </row>
    <row r="581" spans="1:12" ht="24" customHeight="1">
      <c r="A581" s="196"/>
      <c r="B581" s="142" t="str">
        <f t="shared" si="138"/>
        <v/>
      </c>
      <c r="C581" s="7" t="str">
        <f t="shared" si="139"/>
        <v/>
      </c>
      <c r="D581" s="48"/>
      <c r="E581" s="6" t="e">
        <f>VLOOKUP(D581,Données!$A$4:$B$12,2,0)</f>
        <v>#N/A</v>
      </c>
      <c r="F581" s="8"/>
      <c r="G581" s="9"/>
      <c r="H581" s="6" t="str">
        <f>IF(F582&lt;&gt;0,VLOOKUP(F582,Données!E:G,3,0),"")</f>
        <v/>
      </c>
      <c r="I581" s="49" t="str">
        <f t="shared" si="135"/>
        <v/>
      </c>
      <c r="J581" s="156"/>
      <c r="K581" s="156"/>
      <c r="L581" s="156"/>
    </row>
    <row r="582" spans="1:12" ht="24" customHeight="1">
      <c r="A582" s="196"/>
      <c r="B582" s="142" t="str">
        <f t="shared" si="138"/>
        <v/>
      </c>
      <c r="C582" s="7" t="str">
        <f t="shared" si="139"/>
        <v/>
      </c>
      <c r="D582" s="48"/>
      <c r="E582" s="6" t="e">
        <f>VLOOKUP(D582,Données!$A$4:$B$12,2,0)</f>
        <v>#N/A</v>
      </c>
      <c r="F582" s="8"/>
      <c r="G582" s="9"/>
      <c r="H582" s="6" t="str">
        <f>IF(F583&lt;&gt;0,VLOOKUP(F583,Données!E:G,3,0),"")</f>
        <v/>
      </c>
      <c r="I582" s="49" t="str">
        <f t="shared" si="135"/>
        <v/>
      </c>
      <c r="J582" s="156"/>
      <c r="K582" s="156"/>
      <c r="L582" s="156"/>
    </row>
    <row r="583" spans="1:12" ht="24" customHeight="1">
      <c r="A583" s="196"/>
      <c r="B583" s="142" t="str">
        <f t="shared" si="138"/>
        <v/>
      </c>
      <c r="C583" s="7" t="str">
        <f t="shared" si="139"/>
        <v/>
      </c>
      <c r="D583" s="48"/>
      <c r="E583" s="6" t="e">
        <f>VLOOKUP(D583,Données!$A$4:$B$12,2,0)</f>
        <v>#N/A</v>
      </c>
      <c r="F583" s="8"/>
      <c r="G583" s="9"/>
      <c r="H583" s="6" t="str">
        <f>IF(F584&lt;&gt;0,VLOOKUP(F584,Données!E:G,3,0),"")</f>
        <v/>
      </c>
      <c r="I583" s="49" t="str">
        <f t="shared" si="135"/>
        <v/>
      </c>
      <c r="J583" s="156"/>
      <c r="K583" s="156"/>
      <c r="L583" s="156"/>
    </row>
    <row r="584" spans="1:12" ht="24" customHeight="1">
      <c r="A584" s="196"/>
      <c r="B584" s="142" t="str">
        <f t="shared" si="138"/>
        <v/>
      </c>
      <c r="C584" s="7" t="str">
        <f t="shared" si="139"/>
        <v/>
      </c>
      <c r="D584" s="48"/>
      <c r="E584" s="6" t="e">
        <f>VLOOKUP(D584,Données!$A$4:$B$12,2,0)</f>
        <v>#N/A</v>
      </c>
      <c r="F584" s="8"/>
      <c r="G584" s="9"/>
      <c r="H584" s="6" t="str">
        <f>IF(F585&lt;&gt;0,VLOOKUP(F585,Données!E:G,3,0),"")</f>
        <v/>
      </c>
      <c r="I584" s="49" t="str">
        <f t="shared" si="135"/>
        <v/>
      </c>
      <c r="J584" s="156"/>
      <c r="K584" s="156"/>
      <c r="L584" s="156"/>
    </row>
    <row r="585" spans="1:12" ht="24" customHeight="1">
      <c r="A585" s="196"/>
      <c r="B585" s="142" t="str">
        <f t="shared" si="138"/>
        <v/>
      </c>
      <c r="C585" s="7" t="str">
        <f t="shared" si="139"/>
        <v/>
      </c>
      <c r="D585" s="48"/>
      <c r="E585" s="6" t="e">
        <f>VLOOKUP(D585,Données!$A$4:$B$12,2,0)</f>
        <v>#N/A</v>
      </c>
      <c r="F585" s="8"/>
      <c r="G585" s="9"/>
      <c r="H585" s="6" t="str">
        <f>IF(F586&lt;&gt;0,VLOOKUP(F586,Données!E:G,3,0),"")</f>
        <v/>
      </c>
      <c r="I585" s="49" t="str">
        <f t="shared" si="135"/>
        <v/>
      </c>
      <c r="J585" s="156"/>
      <c r="K585" s="156"/>
      <c r="L585" s="156"/>
    </row>
    <row r="586" spans="1:12" ht="24" customHeight="1">
      <c r="A586" s="196"/>
      <c r="B586" s="142" t="str">
        <f t="shared" si="138"/>
        <v/>
      </c>
      <c r="C586" s="7" t="str">
        <f t="shared" si="139"/>
        <v/>
      </c>
      <c r="D586" s="48"/>
      <c r="E586" s="6" t="e">
        <f>VLOOKUP(D586,Données!$A$4:$B$12,2,0)</f>
        <v>#N/A</v>
      </c>
      <c r="F586" s="8"/>
      <c r="G586" s="9"/>
      <c r="H586" s="6" t="str">
        <f>IF(F587&lt;&gt;0,VLOOKUP(F587,Données!E:G,3,0),"")</f>
        <v/>
      </c>
      <c r="I586" s="49" t="str">
        <f t="shared" si="135"/>
        <v/>
      </c>
      <c r="J586" s="156"/>
      <c r="K586" s="156"/>
      <c r="L586" s="156"/>
    </row>
    <row r="587" spans="1:12" ht="24" customHeight="1">
      <c r="A587" s="196"/>
      <c r="B587" s="142" t="str">
        <f t="shared" si="138"/>
        <v/>
      </c>
      <c r="C587" s="7" t="str">
        <f t="shared" si="139"/>
        <v/>
      </c>
      <c r="D587" s="48"/>
      <c r="E587" s="6" t="e">
        <f>VLOOKUP(D587,Données!$A$4:$B$12,2,0)</f>
        <v>#N/A</v>
      </c>
      <c r="F587" s="8"/>
      <c r="G587" s="9"/>
      <c r="H587" s="6" t="str">
        <f>IF(F588&lt;&gt;0,VLOOKUP(F588,Données!E:G,3,0),"")</f>
        <v/>
      </c>
      <c r="I587" s="49" t="str">
        <f t="shared" si="135"/>
        <v/>
      </c>
      <c r="J587" s="156"/>
      <c r="K587" s="156"/>
      <c r="L587" s="156"/>
    </row>
    <row r="588" spans="1:12" ht="24" customHeight="1">
      <c r="A588" s="196"/>
      <c r="B588" s="142" t="str">
        <f t="shared" ref="B588:B599" si="140">IF(A588&lt;&gt;0,WEEKNUM(A588,21),"")</f>
        <v/>
      </c>
      <c r="C588" s="7" t="str">
        <f t="shared" ref="C588:C599" si="141">IF(A588&lt;&gt;0,TEXT(A588,"mmmm"),"")</f>
        <v/>
      </c>
      <c r="D588" s="48"/>
      <c r="E588" s="6" t="e">
        <f>VLOOKUP(D588,Données!$A$4:$B$12,2,0)</f>
        <v>#N/A</v>
      </c>
      <c r="F588" s="8"/>
      <c r="G588" s="9"/>
      <c r="H588" s="6" t="str">
        <f>IF(F589&lt;&gt;0,VLOOKUP(F589,Données!E:G,3,0),"")</f>
        <v/>
      </c>
      <c r="I588" s="49" t="str">
        <f t="shared" si="135"/>
        <v/>
      </c>
      <c r="J588" s="156"/>
      <c r="K588" s="156"/>
      <c r="L588" s="156"/>
    </row>
    <row r="589" spans="1:12" ht="24" customHeight="1">
      <c r="A589" s="196"/>
      <c r="B589" s="142" t="str">
        <f t="shared" si="140"/>
        <v/>
      </c>
      <c r="C589" s="7" t="str">
        <f t="shared" si="141"/>
        <v/>
      </c>
      <c r="D589" s="48"/>
      <c r="E589" s="6" t="e">
        <f>VLOOKUP(D589,Données!$A$4:$B$12,2,0)</f>
        <v>#N/A</v>
      </c>
      <c r="F589" s="8"/>
      <c r="G589" s="9"/>
      <c r="H589" s="6" t="str">
        <f>IF(F590&lt;&gt;0,VLOOKUP(F590,Données!E:G,3,0),"")</f>
        <v/>
      </c>
      <c r="I589" s="49" t="str">
        <f t="shared" si="135"/>
        <v/>
      </c>
      <c r="J589" s="156"/>
      <c r="K589" s="156"/>
      <c r="L589" s="156"/>
    </row>
    <row r="590" spans="1:12" ht="24" customHeight="1">
      <c r="A590" s="196"/>
      <c r="B590" s="142" t="str">
        <f t="shared" si="140"/>
        <v/>
      </c>
      <c r="C590" s="7" t="str">
        <f t="shared" si="141"/>
        <v/>
      </c>
      <c r="D590" s="48"/>
      <c r="E590" s="6" t="e">
        <f>VLOOKUP(D590,Données!$A$4:$B$12,2,0)</f>
        <v>#N/A</v>
      </c>
      <c r="F590" s="8"/>
      <c r="G590" s="9"/>
      <c r="H590" s="6" t="str">
        <f>IF(F591&lt;&gt;0,VLOOKUP(F591,Données!E:G,3,0),"")</f>
        <v/>
      </c>
      <c r="I590" s="49" t="str">
        <f t="shared" si="135"/>
        <v/>
      </c>
      <c r="J590" s="156"/>
      <c r="K590" s="156"/>
      <c r="L590" s="156"/>
    </row>
    <row r="591" spans="1:12" ht="24" customHeight="1">
      <c r="A591" s="196"/>
      <c r="B591" s="142" t="str">
        <f t="shared" si="140"/>
        <v/>
      </c>
      <c r="C591" s="7" t="str">
        <f t="shared" si="141"/>
        <v/>
      </c>
      <c r="D591" s="48"/>
      <c r="E591" s="6" t="e">
        <f>VLOOKUP(D591,Données!$A$4:$B$12,2,0)</f>
        <v>#N/A</v>
      </c>
      <c r="F591" s="8"/>
      <c r="G591" s="9"/>
      <c r="H591" s="6" t="str">
        <f>IF(F592&lt;&gt;0,VLOOKUP(F592,Données!E:G,3,0),"")</f>
        <v/>
      </c>
      <c r="I591" s="49" t="str">
        <f t="shared" si="135"/>
        <v/>
      </c>
      <c r="J591" s="156"/>
      <c r="K591" s="156"/>
      <c r="L591" s="156"/>
    </row>
    <row r="592" spans="1:12" ht="24" customHeight="1">
      <c r="A592" s="196"/>
      <c r="B592" s="142" t="str">
        <f t="shared" si="140"/>
        <v/>
      </c>
      <c r="C592" s="7" t="str">
        <f t="shared" si="141"/>
        <v/>
      </c>
      <c r="D592" s="48"/>
      <c r="E592" s="6" t="e">
        <f>VLOOKUP(D592,Données!$A$4:$B$12,2,0)</f>
        <v>#N/A</v>
      </c>
      <c r="F592" s="8"/>
      <c r="G592" s="9"/>
      <c r="H592" s="6" t="str">
        <f>IF(F593&lt;&gt;0,VLOOKUP(F593,Données!E:G,3,0),"")</f>
        <v/>
      </c>
      <c r="I592" s="49" t="str">
        <f t="shared" si="135"/>
        <v/>
      </c>
      <c r="J592" s="156"/>
      <c r="K592" s="156"/>
      <c r="L592" s="156"/>
    </row>
    <row r="593" spans="1:12" ht="24" customHeight="1">
      <c r="A593" s="196"/>
      <c r="B593" s="142" t="str">
        <f t="shared" si="140"/>
        <v/>
      </c>
      <c r="C593" s="7" t="str">
        <f t="shared" si="141"/>
        <v/>
      </c>
      <c r="D593" s="48"/>
      <c r="E593" s="6" t="e">
        <f>VLOOKUP(D593,Données!$A$4:$B$12,2,0)</f>
        <v>#N/A</v>
      </c>
      <c r="F593" s="8"/>
      <c r="G593" s="9"/>
      <c r="H593" s="6" t="str">
        <f>IF(F594&lt;&gt;0,VLOOKUP(F594,Données!E:G,3,0),"")</f>
        <v/>
      </c>
      <c r="I593" s="49" t="str">
        <f t="shared" si="135"/>
        <v/>
      </c>
      <c r="J593" s="156"/>
      <c r="K593" s="156"/>
      <c r="L593" s="156"/>
    </row>
    <row r="594" spans="1:12" ht="24" customHeight="1">
      <c r="A594" s="196"/>
      <c r="B594" s="142" t="str">
        <f t="shared" si="140"/>
        <v/>
      </c>
      <c r="C594" s="7" t="str">
        <f t="shared" si="141"/>
        <v/>
      </c>
      <c r="D594" s="48"/>
      <c r="E594" s="6" t="e">
        <f>VLOOKUP(D594,Données!$A$4:$B$12,2,0)</f>
        <v>#N/A</v>
      </c>
      <c r="F594" s="8"/>
      <c r="G594" s="9"/>
      <c r="H594" s="6" t="str">
        <f>IF(F595&lt;&gt;0,VLOOKUP(F595,Données!E:G,3,0),"")</f>
        <v/>
      </c>
      <c r="I594" s="49" t="str">
        <f t="shared" si="135"/>
        <v/>
      </c>
      <c r="J594" s="156"/>
      <c r="K594" s="156"/>
      <c r="L594" s="156"/>
    </row>
    <row r="595" spans="1:12" ht="24" customHeight="1">
      <c r="A595" s="196"/>
      <c r="B595" s="142" t="str">
        <f t="shared" si="140"/>
        <v/>
      </c>
      <c r="C595" s="7" t="str">
        <f t="shared" si="141"/>
        <v/>
      </c>
      <c r="D595" s="48"/>
      <c r="E595" s="6" t="e">
        <f>VLOOKUP(D595,Données!$A$4:$B$12,2,0)</f>
        <v>#N/A</v>
      </c>
      <c r="F595" s="8"/>
      <c r="G595" s="9"/>
      <c r="H595" s="6" t="str">
        <f>IF(F596&lt;&gt;0,VLOOKUP(F596,Données!E:G,3,0),"")</f>
        <v/>
      </c>
      <c r="I595" s="49" t="str">
        <f t="shared" si="135"/>
        <v/>
      </c>
      <c r="J595" s="156"/>
      <c r="K595" s="156"/>
      <c r="L595" s="156"/>
    </row>
    <row r="596" spans="1:12" ht="24" customHeight="1">
      <c r="A596" s="196"/>
      <c r="B596" s="142" t="str">
        <f t="shared" si="140"/>
        <v/>
      </c>
      <c r="C596" s="7" t="str">
        <f t="shared" si="141"/>
        <v/>
      </c>
      <c r="D596" s="48"/>
      <c r="E596" s="6" t="e">
        <f>VLOOKUP(D596,Données!$A$4:$B$12,2,0)</f>
        <v>#N/A</v>
      </c>
      <c r="F596" s="8"/>
      <c r="G596" s="9"/>
      <c r="H596" s="6" t="str">
        <f>IF(F597&lt;&gt;0,VLOOKUP(F597,Données!E:G,3,0),"")</f>
        <v/>
      </c>
      <c r="I596" s="49" t="str">
        <f t="shared" si="135"/>
        <v/>
      </c>
      <c r="J596" s="156"/>
      <c r="K596" s="156"/>
      <c r="L596" s="156"/>
    </row>
    <row r="597" spans="1:12" ht="24" customHeight="1">
      <c r="A597" s="196"/>
      <c r="B597" s="142" t="str">
        <f t="shared" si="140"/>
        <v/>
      </c>
      <c r="C597" s="7" t="str">
        <f t="shared" si="141"/>
        <v/>
      </c>
      <c r="D597" s="48"/>
      <c r="E597" s="6" t="e">
        <f>VLOOKUP(D597,Données!$A$4:$B$12,2,0)</f>
        <v>#N/A</v>
      </c>
      <c r="F597" s="8"/>
      <c r="G597" s="9"/>
      <c r="H597" s="6" t="str">
        <f>IF(F598&lt;&gt;0,VLOOKUP(F598,Données!E:G,3,0),"")</f>
        <v/>
      </c>
      <c r="I597" s="49" t="str">
        <f t="shared" si="135"/>
        <v/>
      </c>
      <c r="J597" s="156"/>
      <c r="K597" s="156"/>
      <c r="L597" s="156"/>
    </row>
    <row r="598" spans="1:12" ht="24" customHeight="1">
      <c r="A598" s="196"/>
      <c r="B598" s="142" t="str">
        <f t="shared" si="140"/>
        <v/>
      </c>
      <c r="C598" s="7" t="str">
        <f t="shared" si="141"/>
        <v/>
      </c>
      <c r="D598" s="48"/>
      <c r="E598" s="6" t="e">
        <f>VLOOKUP(D598,Données!$A$4:$B$12,2,0)</f>
        <v>#N/A</v>
      </c>
      <c r="F598" s="8"/>
      <c r="G598" s="9"/>
      <c r="H598" s="6" t="str">
        <f>IF(F599&lt;&gt;0,VLOOKUP(F599,Données!E:G,3,0),"")</f>
        <v/>
      </c>
      <c r="I598" s="49" t="str">
        <f t="shared" si="135"/>
        <v/>
      </c>
      <c r="J598" s="156"/>
      <c r="K598" s="156"/>
      <c r="L598" s="156"/>
    </row>
    <row r="599" spans="1:12" ht="24" customHeight="1">
      <c r="A599" s="196"/>
      <c r="B599" s="142" t="str">
        <f t="shared" si="140"/>
        <v/>
      </c>
      <c r="C599" s="7" t="str">
        <f t="shared" si="141"/>
        <v/>
      </c>
      <c r="D599" s="48"/>
      <c r="E599" s="6" t="e">
        <f>VLOOKUP(D599,Données!$A$4:$B$12,2,0)</f>
        <v>#N/A</v>
      </c>
      <c r="F599" s="8"/>
      <c r="G599" s="9"/>
      <c r="H599" s="6" t="str">
        <f>IF(F600&lt;&gt;0,VLOOKUP(F600,Données!E:G,3,0),"")</f>
        <v/>
      </c>
      <c r="I599" s="49" t="str">
        <f t="shared" si="135"/>
        <v/>
      </c>
      <c r="J599" s="156"/>
      <c r="K599" s="156"/>
      <c r="L599" s="156"/>
    </row>
    <row r="600" spans="1:12" ht="24" customHeight="1">
      <c r="A600" s="196"/>
      <c r="B600" s="142" t="str">
        <f t="shared" ref="B600:B663" si="142">IF(A600&lt;&gt;0,WEEKNUM(A600,21),"")</f>
        <v/>
      </c>
      <c r="C600" s="7" t="str">
        <f t="shared" ref="C600:C663" si="143">IF(A600&lt;&gt;0,TEXT(A600,"mmmm"),"")</f>
        <v/>
      </c>
      <c r="D600" s="48"/>
      <c r="E600" s="6" t="e">
        <f>VLOOKUP(D600,Données!$A$4:$B$12,2,0)</f>
        <v>#N/A</v>
      </c>
      <c r="F600" s="8"/>
      <c r="G600" s="9"/>
      <c r="H600" s="6" t="str">
        <f>IF(F601&lt;&gt;0,VLOOKUP(F601,Données!E:G,3,0),"")</f>
        <v/>
      </c>
      <c r="I600" s="49" t="str">
        <f t="shared" si="135"/>
        <v/>
      </c>
      <c r="J600" s="156"/>
      <c r="K600" s="156"/>
      <c r="L600" s="156"/>
    </row>
    <row r="601" spans="1:12" ht="24" customHeight="1">
      <c r="A601" s="196"/>
      <c r="B601" s="142" t="str">
        <f t="shared" si="142"/>
        <v/>
      </c>
      <c r="C601" s="7" t="str">
        <f t="shared" si="143"/>
        <v/>
      </c>
      <c r="D601" s="48"/>
      <c r="E601" s="6" t="e">
        <f>VLOOKUP(D601,Données!$A$4:$B$12,2,0)</f>
        <v>#N/A</v>
      </c>
      <c r="F601" s="8"/>
      <c r="G601" s="9"/>
      <c r="H601" s="6" t="str">
        <f>IF(F602&lt;&gt;0,VLOOKUP(F602,Données!E:G,3,0),"")</f>
        <v/>
      </c>
      <c r="I601" s="49" t="str">
        <f t="shared" si="135"/>
        <v/>
      </c>
      <c r="J601" s="156"/>
      <c r="K601" s="156"/>
      <c r="L601" s="156"/>
    </row>
    <row r="602" spans="1:12" ht="24" customHeight="1">
      <c r="A602" s="189"/>
      <c r="B602" s="142" t="str">
        <f t="shared" si="142"/>
        <v/>
      </c>
      <c r="C602" s="7" t="str">
        <f t="shared" si="143"/>
        <v/>
      </c>
      <c r="D602" s="48"/>
      <c r="E602" s="6" t="e">
        <f>VLOOKUP(D602,Données!$A$4:$B$12,2,0)</f>
        <v>#N/A</v>
      </c>
      <c r="F602" s="8"/>
      <c r="G602" s="9"/>
      <c r="H602" s="6" t="str">
        <f>IF(F603&lt;&gt;0,VLOOKUP(F603,Données!E:G,3,0),"")</f>
        <v/>
      </c>
      <c r="I602" s="49" t="str">
        <f t="shared" si="135"/>
        <v/>
      </c>
      <c r="J602" s="156"/>
      <c r="K602" s="156"/>
      <c r="L602" s="156"/>
    </row>
    <row r="603" spans="1:12" ht="24" customHeight="1">
      <c r="A603" s="194"/>
      <c r="B603" s="142" t="str">
        <f t="shared" si="142"/>
        <v/>
      </c>
      <c r="C603" s="7" t="str">
        <f t="shared" si="143"/>
        <v/>
      </c>
      <c r="D603" s="48"/>
      <c r="E603" s="6" t="e">
        <f>VLOOKUP(D603,Données!$A$4:$B$12,2,0)</f>
        <v>#N/A</v>
      </c>
      <c r="F603" s="8"/>
      <c r="G603" s="9"/>
      <c r="H603" s="6" t="str">
        <f>IF(F604&lt;&gt;0,VLOOKUP(F604,Données!E:G,3,0),"")</f>
        <v/>
      </c>
      <c r="I603" s="49" t="str">
        <f t="shared" si="135"/>
        <v/>
      </c>
      <c r="J603" s="156"/>
      <c r="K603" s="156"/>
      <c r="L603" s="156"/>
    </row>
    <row r="604" spans="1:12" ht="24" customHeight="1">
      <c r="A604" s="194"/>
      <c r="B604" s="142" t="str">
        <f t="shared" si="142"/>
        <v/>
      </c>
      <c r="C604" s="7" t="str">
        <f t="shared" si="143"/>
        <v/>
      </c>
      <c r="D604" s="48"/>
      <c r="E604" s="6" t="e">
        <f>VLOOKUP(D604,Données!$A$4:$B$12,2,0)</f>
        <v>#N/A</v>
      </c>
      <c r="F604" s="8"/>
      <c r="G604" s="9"/>
      <c r="H604" s="6" t="str">
        <f>IF(F605&lt;&gt;0,VLOOKUP(F605,Données!E:G,3,0),"")</f>
        <v/>
      </c>
      <c r="I604" s="49" t="str">
        <f t="shared" si="135"/>
        <v/>
      </c>
      <c r="J604" s="156"/>
      <c r="K604" s="156"/>
      <c r="L604" s="156"/>
    </row>
    <row r="605" spans="1:12" ht="24" customHeight="1">
      <c r="A605" s="194"/>
      <c r="B605" s="142" t="str">
        <f t="shared" si="142"/>
        <v/>
      </c>
      <c r="C605" s="7" t="str">
        <f t="shared" si="143"/>
        <v/>
      </c>
      <c r="D605" s="48"/>
      <c r="E605" s="6" t="e">
        <f>VLOOKUP(D605,Données!$A$4:$B$12,2,0)</f>
        <v>#N/A</v>
      </c>
      <c r="F605" s="8"/>
      <c r="G605" s="9"/>
      <c r="H605" s="6" t="str">
        <f>IF(F606&lt;&gt;0,VLOOKUP(F606,Données!E:G,3,0),"")</f>
        <v/>
      </c>
      <c r="I605" s="49" t="str">
        <f t="shared" si="135"/>
        <v/>
      </c>
      <c r="J605" s="156"/>
      <c r="K605" s="156"/>
      <c r="L605" s="156"/>
    </row>
    <row r="606" spans="1:12" ht="24" customHeight="1">
      <c r="A606" s="194"/>
      <c r="B606" s="142" t="str">
        <f t="shared" si="142"/>
        <v/>
      </c>
      <c r="C606" s="7" t="str">
        <f t="shared" si="143"/>
        <v/>
      </c>
      <c r="D606" s="48"/>
      <c r="E606" s="6" t="e">
        <f>VLOOKUP(D606,Données!$A$4:$B$12,2,0)</f>
        <v>#N/A</v>
      </c>
      <c r="F606" s="8"/>
      <c r="G606" s="9"/>
      <c r="H606" s="6" t="str">
        <f>IF(F607&lt;&gt;0,VLOOKUP(F607,Données!E:G,3,0),"")</f>
        <v/>
      </c>
      <c r="I606" s="49" t="str">
        <f t="shared" si="135"/>
        <v/>
      </c>
      <c r="J606" s="156"/>
      <c r="K606" s="156"/>
      <c r="L606" s="156"/>
    </row>
    <row r="607" spans="1:12" ht="24" customHeight="1">
      <c r="A607" s="194"/>
      <c r="B607" s="142" t="str">
        <f t="shared" si="142"/>
        <v/>
      </c>
      <c r="C607" s="7" t="str">
        <f t="shared" si="143"/>
        <v/>
      </c>
      <c r="D607" s="48"/>
      <c r="E607" s="6" t="e">
        <f>VLOOKUP(D607,Données!$A$4:$B$12,2,0)</f>
        <v>#N/A</v>
      </c>
      <c r="F607" s="8"/>
      <c r="G607" s="9"/>
      <c r="H607" s="6" t="str">
        <f>IF(F608&lt;&gt;0,VLOOKUP(F608,Données!E:G,3,0),"")</f>
        <v/>
      </c>
      <c r="I607" s="49" t="str">
        <f t="shared" si="135"/>
        <v/>
      </c>
      <c r="J607" s="156"/>
      <c r="K607" s="156"/>
      <c r="L607" s="156"/>
    </row>
    <row r="608" spans="1:12" ht="24" customHeight="1">
      <c r="A608" s="194"/>
      <c r="B608" s="142" t="str">
        <f t="shared" si="142"/>
        <v/>
      </c>
      <c r="C608" s="7" t="str">
        <f t="shared" si="143"/>
        <v/>
      </c>
      <c r="D608" s="48"/>
      <c r="E608" s="6" t="e">
        <f>VLOOKUP(D608,Données!$A$4:$B$12,2,0)</f>
        <v>#N/A</v>
      </c>
      <c r="F608" s="8"/>
      <c r="G608" s="9"/>
      <c r="H608" s="6" t="str">
        <f>IF(F609&lt;&gt;0,VLOOKUP(F609,Données!E:G,3,0),"")</f>
        <v/>
      </c>
      <c r="I608" s="49" t="str">
        <f t="shared" si="135"/>
        <v/>
      </c>
      <c r="J608" s="156"/>
      <c r="K608" s="156"/>
      <c r="L608" s="156"/>
    </row>
    <row r="609" spans="1:12" ht="24" customHeight="1">
      <c r="A609" s="194"/>
      <c r="B609" s="142" t="str">
        <f t="shared" si="142"/>
        <v/>
      </c>
      <c r="C609" s="7" t="str">
        <f t="shared" si="143"/>
        <v/>
      </c>
      <c r="D609" s="48"/>
      <c r="E609" s="6" t="e">
        <f>VLOOKUP(D609,Données!$A$4:$B$12,2,0)</f>
        <v>#N/A</v>
      </c>
      <c r="F609" s="8"/>
      <c r="G609" s="9"/>
      <c r="H609" s="6" t="str">
        <f>IF(F610&lt;&gt;0,VLOOKUP(F610,Données!E:G,3,0),"")</f>
        <v/>
      </c>
      <c r="I609" s="49" t="str">
        <f t="shared" si="135"/>
        <v/>
      </c>
      <c r="J609" s="156"/>
      <c r="K609" s="156"/>
      <c r="L609" s="156"/>
    </row>
    <row r="610" spans="1:12" ht="24" customHeight="1">
      <c r="A610" s="194"/>
      <c r="B610" s="142" t="str">
        <f t="shared" si="142"/>
        <v/>
      </c>
      <c r="C610" s="7" t="str">
        <f t="shared" si="143"/>
        <v/>
      </c>
      <c r="D610" s="48"/>
      <c r="E610" s="6" t="e">
        <f>VLOOKUP(D610,Données!$A$4:$B$12,2,0)</f>
        <v>#N/A</v>
      </c>
      <c r="F610" s="8"/>
      <c r="G610" s="9"/>
      <c r="H610" s="6" t="str">
        <f>IF(F611&lt;&gt;0,VLOOKUP(F611,Données!E:G,3,0),"")</f>
        <v/>
      </c>
      <c r="I610" s="49" t="str">
        <f t="shared" si="135"/>
        <v/>
      </c>
      <c r="J610" s="156"/>
      <c r="K610" s="156"/>
      <c r="L610" s="156"/>
    </row>
    <row r="611" spans="1:12" ht="24" customHeight="1">
      <c r="A611" s="194"/>
      <c r="B611" s="142" t="str">
        <f t="shared" si="142"/>
        <v/>
      </c>
      <c r="C611" s="7" t="str">
        <f t="shared" si="143"/>
        <v/>
      </c>
      <c r="D611" s="48"/>
      <c r="E611" s="6" t="e">
        <f>VLOOKUP(D611,Données!$A$4:$B$12,2,0)</f>
        <v>#N/A</v>
      </c>
      <c r="F611" s="8"/>
      <c r="G611" s="9"/>
      <c r="H611" s="6" t="str">
        <f>IF(F612&lt;&gt;0,VLOOKUP(F612,Données!E:G,3,0),"")</f>
        <v/>
      </c>
      <c r="I611" s="49" t="str">
        <f t="shared" si="135"/>
        <v/>
      </c>
      <c r="J611" s="156"/>
      <c r="K611" s="156"/>
      <c r="L611" s="156"/>
    </row>
    <row r="612" spans="1:12" ht="24" customHeight="1">
      <c r="A612" s="194"/>
      <c r="B612" s="142" t="str">
        <f t="shared" si="142"/>
        <v/>
      </c>
      <c r="C612" s="7" t="str">
        <f t="shared" si="143"/>
        <v/>
      </c>
      <c r="D612" s="48"/>
      <c r="E612" s="6" t="e">
        <f>VLOOKUP(D612,Données!$A$4:$B$12,2,0)</f>
        <v>#N/A</v>
      </c>
      <c r="F612" s="8"/>
      <c r="G612" s="9"/>
      <c r="H612" s="6" t="str">
        <f>IF(F613&lt;&gt;0,VLOOKUP(F613,Données!E:G,3,0),"")</f>
        <v/>
      </c>
      <c r="I612" s="49" t="str">
        <f t="shared" si="135"/>
        <v/>
      </c>
      <c r="J612" s="156"/>
      <c r="K612" s="156"/>
      <c r="L612" s="156"/>
    </row>
    <row r="613" spans="1:12" ht="24" customHeight="1">
      <c r="A613" s="194"/>
      <c r="B613" s="142" t="str">
        <f t="shared" si="142"/>
        <v/>
      </c>
      <c r="C613" s="7" t="str">
        <f t="shared" si="143"/>
        <v/>
      </c>
      <c r="D613" s="48"/>
      <c r="E613" s="6" t="e">
        <f>VLOOKUP(D613,Données!$A$4:$B$12,2,0)</f>
        <v>#N/A</v>
      </c>
      <c r="F613" s="8"/>
      <c r="G613" s="9"/>
      <c r="H613" s="6" t="str">
        <f>IF(F614&lt;&gt;0,VLOOKUP(F614,Données!E:G,3,0),"")</f>
        <v/>
      </c>
      <c r="I613" s="49" t="str">
        <f t="shared" si="135"/>
        <v/>
      </c>
      <c r="J613" s="156"/>
      <c r="K613" s="156"/>
      <c r="L613" s="156"/>
    </row>
    <row r="614" spans="1:12" ht="24" customHeight="1">
      <c r="A614" s="194"/>
      <c r="B614" s="142" t="str">
        <f t="shared" si="142"/>
        <v/>
      </c>
      <c r="C614" s="7" t="str">
        <f t="shared" si="143"/>
        <v/>
      </c>
      <c r="D614" s="48"/>
      <c r="E614" s="6" t="e">
        <f>VLOOKUP(D614,Données!$A$4:$B$12,2,0)</f>
        <v>#N/A</v>
      </c>
      <c r="F614" s="8"/>
      <c r="G614" s="9"/>
      <c r="H614" s="6" t="str">
        <f>IF(F615&lt;&gt;0,VLOOKUP(F615,Données!E:G,3,0),"")</f>
        <v/>
      </c>
      <c r="I614" s="49" t="str">
        <f t="shared" si="135"/>
        <v/>
      </c>
      <c r="J614" s="156"/>
      <c r="K614" s="156"/>
      <c r="L614" s="156"/>
    </row>
    <row r="615" spans="1:12" ht="24" customHeight="1">
      <c r="A615" s="194"/>
      <c r="B615" s="142" t="str">
        <f t="shared" si="142"/>
        <v/>
      </c>
      <c r="C615" s="7" t="str">
        <f t="shared" si="143"/>
        <v/>
      </c>
      <c r="D615" s="48"/>
      <c r="E615" s="6" t="e">
        <f>VLOOKUP(D615,Données!$A$4:$B$12,2,0)</f>
        <v>#N/A</v>
      </c>
      <c r="F615" s="8"/>
      <c r="G615" s="9"/>
      <c r="H615" s="6" t="str">
        <f>IF(F616&lt;&gt;0,VLOOKUP(F616,Données!E:G,3,0),"")</f>
        <v/>
      </c>
      <c r="I615" s="49" t="str">
        <f t="shared" si="135"/>
        <v/>
      </c>
      <c r="J615" s="156"/>
      <c r="K615" s="156"/>
      <c r="L615" s="156"/>
    </row>
    <row r="616" spans="1:12" ht="24" customHeight="1">
      <c r="A616" s="194"/>
      <c r="B616" s="142" t="str">
        <f t="shared" si="142"/>
        <v/>
      </c>
      <c r="C616" s="7" t="str">
        <f t="shared" si="143"/>
        <v/>
      </c>
      <c r="D616" s="48"/>
      <c r="E616" s="6" t="e">
        <f>VLOOKUP(D616,Données!$A$4:$B$12,2,0)</f>
        <v>#N/A</v>
      </c>
      <c r="F616" s="8"/>
      <c r="G616" s="9"/>
      <c r="H616" s="6" t="str">
        <f>IF(F617&lt;&gt;0,VLOOKUP(F617,Données!E:G,3,0),"")</f>
        <v/>
      </c>
      <c r="I616" s="49" t="str">
        <f t="shared" si="135"/>
        <v/>
      </c>
      <c r="J616" s="156"/>
      <c r="K616" s="156"/>
      <c r="L616" s="156"/>
    </row>
    <row r="617" spans="1:12" ht="24" customHeight="1">
      <c r="A617" s="194"/>
      <c r="B617" s="142" t="str">
        <f t="shared" si="142"/>
        <v/>
      </c>
      <c r="C617" s="7" t="str">
        <f t="shared" si="143"/>
        <v/>
      </c>
      <c r="D617" s="48"/>
      <c r="E617" s="6" t="e">
        <f>VLOOKUP(D617,Données!$A$4:$B$12,2,0)</f>
        <v>#N/A</v>
      </c>
      <c r="F617" s="8"/>
      <c r="G617" s="9"/>
      <c r="H617" s="6" t="str">
        <f>IF(F618&lt;&gt;0,VLOOKUP(F618,Données!E:G,3,0),"")</f>
        <v/>
      </c>
      <c r="I617" s="49" t="str">
        <f t="shared" si="135"/>
        <v/>
      </c>
      <c r="J617" s="156"/>
      <c r="K617" s="156"/>
      <c r="L617" s="156"/>
    </row>
    <row r="618" spans="1:12" ht="24" customHeight="1">
      <c r="A618" s="194"/>
      <c r="B618" s="142" t="str">
        <f t="shared" si="142"/>
        <v/>
      </c>
      <c r="C618" s="7" t="str">
        <f t="shared" si="143"/>
        <v/>
      </c>
      <c r="D618" s="48"/>
      <c r="E618" s="6" t="e">
        <f>VLOOKUP(D618,Données!$A$4:$B$12,2,0)</f>
        <v>#N/A</v>
      </c>
      <c r="F618" s="8"/>
      <c r="G618" s="9"/>
      <c r="H618" s="6" t="str">
        <f>IF(F619&lt;&gt;0,VLOOKUP(F619,Données!E:G,3,0),"")</f>
        <v/>
      </c>
      <c r="I618" s="49" t="str">
        <f t="shared" si="135"/>
        <v/>
      </c>
      <c r="J618" s="156"/>
      <c r="K618" s="156"/>
      <c r="L618" s="156"/>
    </row>
    <row r="619" spans="1:12" ht="24" customHeight="1">
      <c r="A619" s="194"/>
      <c r="B619" s="142" t="str">
        <f t="shared" si="142"/>
        <v/>
      </c>
      <c r="C619" s="7" t="str">
        <f t="shared" si="143"/>
        <v/>
      </c>
      <c r="D619" s="48"/>
      <c r="E619" s="6" t="e">
        <f>VLOOKUP(D619,Données!$A$4:$B$12,2,0)</f>
        <v>#N/A</v>
      </c>
      <c r="F619" s="8"/>
      <c r="G619" s="9"/>
      <c r="H619" s="6" t="str">
        <f>IF(F620&lt;&gt;0,VLOOKUP(F620,Données!E:G,3,0),"")</f>
        <v/>
      </c>
      <c r="I619" s="49" t="str">
        <f t="shared" si="135"/>
        <v/>
      </c>
      <c r="J619" s="156"/>
      <c r="K619" s="156"/>
      <c r="L619" s="156"/>
    </row>
    <row r="620" spans="1:12" ht="24" customHeight="1">
      <c r="A620" s="194"/>
      <c r="B620" s="142" t="str">
        <f t="shared" si="142"/>
        <v/>
      </c>
      <c r="C620" s="7" t="str">
        <f t="shared" si="143"/>
        <v/>
      </c>
      <c r="D620" s="48"/>
      <c r="E620" s="6" t="e">
        <f>VLOOKUP(D620,Données!$A$4:$B$12,2,0)</f>
        <v>#N/A</v>
      </c>
      <c r="F620" s="8"/>
      <c r="G620" s="9"/>
      <c r="H620" s="6" t="str">
        <f>IF(F621&lt;&gt;0,VLOOKUP(F621,Données!E:G,3,0),"")</f>
        <v/>
      </c>
      <c r="I620" s="49" t="str">
        <f t="shared" ref="I620:I683" si="144">IF(G620&lt;&gt;0,G620/H620,"")</f>
        <v/>
      </c>
      <c r="J620" s="156"/>
      <c r="K620" s="156"/>
      <c r="L620" s="156"/>
    </row>
    <row r="621" spans="1:12" ht="24" customHeight="1">
      <c r="A621" s="194"/>
      <c r="B621" s="142" t="str">
        <f t="shared" si="142"/>
        <v/>
      </c>
      <c r="C621" s="7" t="str">
        <f t="shared" si="143"/>
        <v/>
      </c>
      <c r="D621" s="48"/>
      <c r="E621" s="6" t="e">
        <f>VLOOKUP(D621,Données!$A$4:$B$12,2,0)</f>
        <v>#N/A</v>
      </c>
      <c r="F621" s="8"/>
      <c r="G621" s="9"/>
      <c r="H621" s="6" t="str">
        <f>IF(F622&lt;&gt;0,VLOOKUP(F622,Données!E:G,3,0),"")</f>
        <v/>
      </c>
      <c r="I621" s="49" t="str">
        <f t="shared" si="144"/>
        <v/>
      </c>
      <c r="J621" s="156"/>
      <c r="K621" s="156"/>
      <c r="L621" s="156"/>
    </row>
    <row r="622" spans="1:12" ht="24" customHeight="1">
      <c r="A622" s="194"/>
      <c r="B622" s="142" t="str">
        <f t="shared" si="142"/>
        <v/>
      </c>
      <c r="C622" s="7" t="str">
        <f t="shared" si="143"/>
        <v/>
      </c>
      <c r="D622" s="48"/>
      <c r="E622" s="6" t="e">
        <f>VLOOKUP(D622,Données!$A$4:$B$12,2,0)</f>
        <v>#N/A</v>
      </c>
      <c r="F622" s="8"/>
      <c r="G622" s="9"/>
      <c r="H622" s="6" t="str">
        <f>IF(F623&lt;&gt;0,VLOOKUP(F623,Données!E:G,3,0),"")</f>
        <v/>
      </c>
      <c r="I622" s="49" t="str">
        <f t="shared" si="144"/>
        <v/>
      </c>
      <c r="J622" s="156"/>
      <c r="K622" s="156"/>
      <c r="L622" s="156"/>
    </row>
    <row r="623" spans="1:12" ht="24" customHeight="1">
      <c r="A623" s="194"/>
      <c r="B623" s="142" t="str">
        <f t="shared" si="142"/>
        <v/>
      </c>
      <c r="C623" s="7" t="str">
        <f t="shared" si="143"/>
        <v/>
      </c>
      <c r="D623" s="48"/>
      <c r="E623" s="6" t="e">
        <f>VLOOKUP(D623,Données!$A$4:$B$12,2,0)</f>
        <v>#N/A</v>
      </c>
      <c r="F623" s="8"/>
      <c r="G623" s="9"/>
      <c r="H623" s="6" t="str">
        <f>IF(F624&lt;&gt;0,VLOOKUP(F624,Données!E:G,3,0),"")</f>
        <v/>
      </c>
      <c r="I623" s="49" t="str">
        <f t="shared" si="144"/>
        <v/>
      </c>
      <c r="J623" s="156"/>
      <c r="K623" s="156"/>
      <c r="L623" s="156"/>
    </row>
    <row r="624" spans="1:12" ht="24" customHeight="1">
      <c r="A624" s="194"/>
      <c r="B624" s="142" t="str">
        <f t="shared" si="142"/>
        <v/>
      </c>
      <c r="C624" s="7" t="str">
        <f t="shared" si="143"/>
        <v/>
      </c>
      <c r="D624" s="48"/>
      <c r="E624" s="6" t="e">
        <f>VLOOKUP(D624,Données!$A$4:$B$12,2,0)</f>
        <v>#N/A</v>
      </c>
      <c r="F624" s="8"/>
      <c r="G624" s="9"/>
      <c r="H624" s="6" t="str">
        <f>IF(F625&lt;&gt;0,VLOOKUP(F625,Données!E:G,3,0),"")</f>
        <v/>
      </c>
      <c r="I624" s="49" t="str">
        <f t="shared" si="144"/>
        <v/>
      </c>
      <c r="J624" s="156"/>
      <c r="K624" s="156"/>
      <c r="L624" s="156"/>
    </row>
    <row r="625" spans="1:12" ht="24" customHeight="1">
      <c r="A625" s="194"/>
      <c r="B625" s="142" t="str">
        <f t="shared" si="142"/>
        <v/>
      </c>
      <c r="C625" s="7" t="str">
        <f t="shared" si="143"/>
        <v/>
      </c>
      <c r="D625" s="48"/>
      <c r="E625" s="6" t="e">
        <f>VLOOKUP(D625,Données!$A$4:$B$12,2,0)</f>
        <v>#N/A</v>
      </c>
      <c r="F625" s="8"/>
      <c r="G625" s="9"/>
      <c r="H625" s="6" t="str">
        <f>IF(F626&lt;&gt;0,VLOOKUP(F626,Données!E:G,3,0),"")</f>
        <v/>
      </c>
      <c r="I625" s="49" t="str">
        <f t="shared" si="144"/>
        <v/>
      </c>
      <c r="J625" s="156"/>
      <c r="K625" s="156"/>
      <c r="L625" s="156"/>
    </row>
    <row r="626" spans="1:12" ht="24" customHeight="1">
      <c r="A626" s="194"/>
      <c r="B626" s="142" t="str">
        <f t="shared" si="142"/>
        <v/>
      </c>
      <c r="C626" s="7" t="str">
        <f t="shared" si="143"/>
        <v/>
      </c>
      <c r="D626" s="48"/>
      <c r="E626" s="6" t="e">
        <f>VLOOKUP(D626,Données!$A$4:$B$12,2,0)</f>
        <v>#N/A</v>
      </c>
      <c r="F626" s="8"/>
      <c r="G626" s="9"/>
      <c r="H626" s="6" t="str">
        <f>IF(F627&lt;&gt;0,VLOOKUP(F627,Données!E:G,3,0),"")</f>
        <v/>
      </c>
      <c r="I626" s="49" t="str">
        <f t="shared" si="144"/>
        <v/>
      </c>
      <c r="J626" s="156"/>
      <c r="K626" s="156"/>
      <c r="L626" s="156"/>
    </row>
    <row r="627" spans="1:12" ht="24" customHeight="1">
      <c r="A627" s="194"/>
      <c r="B627" s="142" t="str">
        <f t="shared" si="142"/>
        <v/>
      </c>
      <c r="C627" s="7" t="str">
        <f t="shared" si="143"/>
        <v/>
      </c>
      <c r="D627" s="48"/>
      <c r="E627" s="6" t="e">
        <f>VLOOKUP(D627,Données!$A$4:$B$12,2,0)</f>
        <v>#N/A</v>
      </c>
      <c r="F627" s="8"/>
      <c r="G627" s="9"/>
      <c r="H627" s="6" t="str">
        <f>IF(F628&lt;&gt;0,VLOOKUP(F628,Données!E:G,3,0),"")</f>
        <v/>
      </c>
      <c r="I627" s="49" t="str">
        <f t="shared" si="144"/>
        <v/>
      </c>
      <c r="J627" s="156"/>
      <c r="K627" s="156"/>
      <c r="L627" s="156"/>
    </row>
    <row r="628" spans="1:12" ht="24" customHeight="1">
      <c r="A628" s="194"/>
      <c r="B628" s="142" t="str">
        <f t="shared" si="142"/>
        <v/>
      </c>
      <c r="C628" s="7" t="str">
        <f t="shared" si="143"/>
        <v/>
      </c>
      <c r="D628" s="48"/>
      <c r="E628" s="6" t="e">
        <f>VLOOKUP(D628,Données!$A$4:$B$12,2,0)</f>
        <v>#N/A</v>
      </c>
      <c r="F628" s="8"/>
      <c r="G628" s="9"/>
      <c r="H628" s="6" t="str">
        <f>IF(F629&lt;&gt;0,VLOOKUP(F629,Données!E:G,3,0),"")</f>
        <v/>
      </c>
      <c r="I628" s="49" t="str">
        <f t="shared" si="144"/>
        <v/>
      </c>
      <c r="J628" s="156"/>
      <c r="K628" s="156"/>
      <c r="L628" s="156"/>
    </row>
    <row r="629" spans="1:12" ht="24" customHeight="1">
      <c r="A629" s="194"/>
      <c r="B629" s="142" t="str">
        <f t="shared" si="142"/>
        <v/>
      </c>
      <c r="C629" s="7" t="str">
        <f t="shared" si="143"/>
        <v/>
      </c>
      <c r="D629" s="48"/>
      <c r="E629" s="6" t="e">
        <f>VLOOKUP(D629,Données!$A$4:$B$12,2,0)</f>
        <v>#N/A</v>
      </c>
      <c r="F629" s="8"/>
      <c r="G629" s="9"/>
      <c r="H629" s="6" t="str">
        <f>IF(F630&lt;&gt;0,VLOOKUP(F630,Données!E:G,3,0),"")</f>
        <v/>
      </c>
      <c r="I629" s="49" t="str">
        <f t="shared" si="144"/>
        <v/>
      </c>
      <c r="J629" s="156"/>
      <c r="K629" s="156"/>
      <c r="L629" s="156"/>
    </row>
    <row r="630" spans="1:12" ht="24" customHeight="1">
      <c r="A630" s="194"/>
      <c r="B630" s="142" t="str">
        <f t="shared" si="142"/>
        <v/>
      </c>
      <c r="C630" s="7" t="str">
        <f t="shared" si="143"/>
        <v/>
      </c>
      <c r="D630" s="48"/>
      <c r="E630" s="6" t="e">
        <f>VLOOKUP(D630,Données!$A$4:$B$12,2,0)</f>
        <v>#N/A</v>
      </c>
      <c r="F630" s="8"/>
      <c r="G630" s="9"/>
      <c r="H630" s="6" t="str">
        <f>IF(F631&lt;&gt;0,VLOOKUP(F631,Données!E:G,3,0),"")</f>
        <v/>
      </c>
      <c r="I630" s="49" t="str">
        <f t="shared" si="144"/>
        <v/>
      </c>
      <c r="J630" s="156"/>
      <c r="K630" s="156"/>
      <c r="L630" s="156"/>
    </row>
    <row r="631" spans="1:12" ht="24" customHeight="1">
      <c r="A631" s="194"/>
      <c r="B631" s="142" t="str">
        <f t="shared" si="142"/>
        <v/>
      </c>
      <c r="C631" s="7" t="str">
        <f t="shared" si="143"/>
        <v/>
      </c>
      <c r="D631" s="48"/>
      <c r="E631" s="6" t="e">
        <f>VLOOKUP(D631,Données!$A$4:$B$12,2,0)</f>
        <v>#N/A</v>
      </c>
      <c r="F631" s="8"/>
      <c r="G631" s="9"/>
      <c r="H631" s="6" t="str">
        <f>IF(F632&lt;&gt;0,VLOOKUP(F632,Données!E:G,3,0),"")</f>
        <v/>
      </c>
      <c r="I631" s="49" t="str">
        <f t="shared" si="144"/>
        <v/>
      </c>
      <c r="J631" s="156"/>
      <c r="K631" s="156"/>
      <c r="L631" s="156"/>
    </row>
    <row r="632" spans="1:12" ht="24" customHeight="1">
      <c r="A632" s="194"/>
      <c r="B632" s="142" t="str">
        <f t="shared" si="142"/>
        <v/>
      </c>
      <c r="C632" s="7" t="str">
        <f t="shared" si="143"/>
        <v/>
      </c>
      <c r="D632" s="48"/>
      <c r="E632" s="6" t="e">
        <f>VLOOKUP(D632,Données!$A$4:$B$12,2,0)</f>
        <v>#N/A</v>
      </c>
      <c r="F632" s="8"/>
      <c r="G632" s="9"/>
      <c r="H632" s="6" t="str">
        <f>IF(F633&lt;&gt;0,VLOOKUP(F633,Données!E:G,3,0),"")</f>
        <v/>
      </c>
      <c r="I632" s="49" t="str">
        <f t="shared" si="144"/>
        <v/>
      </c>
      <c r="J632" s="156"/>
      <c r="K632" s="156"/>
      <c r="L632" s="156"/>
    </row>
    <row r="633" spans="1:12" ht="24" customHeight="1">
      <c r="A633" s="194"/>
      <c r="B633" s="142" t="str">
        <f t="shared" si="142"/>
        <v/>
      </c>
      <c r="C633" s="7" t="str">
        <f t="shared" si="143"/>
        <v/>
      </c>
      <c r="D633" s="48"/>
      <c r="E633" s="6" t="e">
        <f>VLOOKUP(D633,Données!$A$4:$B$12,2,0)</f>
        <v>#N/A</v>
      </c>
      <c r="F633" s="8"/>
      <c r="G633" s="9"/>
      <c r="H633" s="6" t="str">
        <f>IF(F634&lt;&gt;0,VLOOKUP(F634,Données!E:G,3,0),"")</f>
        <v/>
      </c>
      <c r="I633" s="49" t="str">
        <f t="shared" si="144"/>
        <v/>
      </c>
      <c r="J633" s="156"/>
      <c r="K633" s="156"/>
      <c r="L633" s="156"/>
    </row>
    <row r="634" spans="1:12" ht="24" customHeight="1">
      <c r="A634" s="194"/>
      <c r="B634" s="142" t="str">
        <f t="shared" si="142"/>
        <v/>
      </c>
      <c r="C634" s="7" t="str">
        <f t="shared" si="143"/>
        <v/>
      </c>
      <c r="D634" s="48"/>
      <c r="E634" s="6" t="e">
        <f>VLOOKUP(D634,Données!$A$4:$B$12,2,0)</f>
        <v>#N/A</v>
      </c>
      <c r="F634" s="8"/>
      <c r="G634" s="9"/>
      <c r="H634" s="6" t="str">
        <f>IF(F635&lt;&gt;0,VLOOKUP(F635,Données!E:G,3,0),"")</f>
        <v/>
      </c>
      <c r="I634" s="49" t="str">
        <f t="shared" si="144"/>
        <v/>
      </c>
      <c r="J634" s="156"/>
      <c r="K634" s="156"/>
      <c r="L634" s="156"/>
    </row>
    <row r="635" spans="1:12" ht="24" customHeight="1">
      <c r="A635" s="194"/>
      <c r="B635" s="142" t="str">
        <f t="shared" si="142"/>
        <v/>
      </c>
      <c r="C635" s="7" t="str">
        <f t="shared" si="143"/>
        <v/>
      </c>
      <c r="D635" s="48"/>
      <c r="E635" s="6" t="e">
        <f>VLOOKUP(D635,Données!$A$4:$B$12,2,0)</f>
        <v>#N/A</v>
      </c>
      <c r="F635" s="48"/>
      <c r="G635" s="9"/>
      <c r="H635" s="6" t="str">
        <f>IF(F636&lt;&gt;0,VLOOKUP(F636,Données!E:G,3,0),"")</f>
        <v/>
      </c>
      <c r="I635" s="49" t="str">
        <f t="shared" si="144"/>
        <v/>
      </c>
      <c r="J635" s="156"/>
      <c r="K635" s="156"/>
      <c r="L635" s="156"/>
    </row>
    <row r="636" spans="1:12" ht="24" customHeight="1">
      <c r="A636" s="194"/>
      <c r="B636" s="142" t="str">
        <f t="shared" si="142"/>
        <v/>
      </c>
      <c r="C636" s="7" t="str">
        <f t="shared" si="143"/>
        <v/>
      </c>
      <c r="D636" s="48"/>
      <c r="E636" s="6" t="e">
        <f>VLOOKUP(D636,Données!$A$4:$B$12,2,0)</f>
        <v>#N/A</v>
      </c>
      <c r="F636" s="8"/>
      <c r="G636" s="9"/>
      <c r="H636" s="6" t="str">
        <f>IF(F637&lt;&gt;0,VLOOKUP(F637,Données!E:G,3,0),"")</f>
        <v/>
      </c>
      <c r="I636" s="49" t="str">
        <f t="shared" si="144"/>
        <v/>
      </c>
      <c r="J636" s="156"/>
      <c r="K636" s="156"/>
      <c r="L636" s="156"/>
    </row>
    <row r="637" spans="1:12" ht="24" customHeight="1">
      <c r="A637" s="194"/>
      <c r="B637" s="142" t="str">
        <f t="shared" si="142"/>
        <v/>
      </c>
      <c r="C637" s="7" t="str">
        <f t="shared" si="143"/>
        <v/>
      </c>
      <c r="D637" s="48"/>
      <c r="E637" s="6" t="e">
        <f>VLOOKUP(D637,Données!$A$4:$B$12,2,0)</f>
        <v>#N/A</v>
      </c>
      <c r="F637" s="8"/>
      <c r="G637" s="9"/>
      <c r="H637" s="6" t="str">
        <f>IF(F638&lt;&gt;0,VLOOKUP(F638,Données!E:G,3,0),"")</f>
        <v/>
      </c>
      <c r="I637" s="49" t="str">
        <f t="shared" si="144"/>
        <v/>
      </c>
      <c r="J637" s="156"/>
      <c r="K637" s="156"/>
      <c r="L637" s="156"/>
    </row>
    <row r="638" spans="1:12" ht="24" customHeight="1">
      <c r="A638" s="194"/>
      <c r="B638" s="142" t="str">
        <f t="shared" si="142"/>
        <v/>
      </c>
      <c r="C638" s="7" t="str">
        <f t="shared" si="143"/>
        <v/>
      </c>
      <c r="D638" s="48"/>
      <c r="E638" s="6" t="e">
        <f>VLOOKUP(D638,Données!$A$4:$B$12,2,0)</f>
        <v>#N/A</v>
      </c>
      <c r="F638" s="8"/>
      <c r="G638" s="9"/>
      <c r="H638" s="6" t="str">
        <f>IF(F639&lt;&gt;0,VLOOKUP(F639,Données!E:G,3,0),"")</f>
        <v/>
      </c>
      <c r="I638" s="49" t="str">
        <f t="shared" si="144"/>
        <v/>
      </c>
      <c r="J638" s="156"/>
      <c r="K638" s="156"/>
      <c r="L638" s="156"/>
    </row>
    <row r="639" spans="1:12" ht="24" customHeight="1">
      <c r="A639" s="194"/>
      <c r="B639" s="142" t="str">
        <f t="shared" si="142"/>
        <v/>
      </c>
      <c r="C639" s="7" t="str">
        <f t="shared" si="143"/>
        <v/>
      </c>
      <c r="D639" s="48"/>
      <c r="E639" s="6" t="e">
        <f>VLOOKUP(D639,Données!$A$4:$B$12,2,0)</f>
        <v>#N/A</v>
      </c>
      <c r="F639" s="48"/>
      <c r="G639" s="9"/>
      <c r="H639" s="6" t="str">
        <f>IF(F640&lt;&gt;0,VLOOKUP(F640,Données!E:G,3,0),"")</f>
        <v/>
      </c>
      <c r="I639" s="49" t="str">
        <f t="shared" si="144"/>
        <v/>
      </c>
      <c r="J639" s="156"/>
      <c r="K639" s="156"/>
      <c r="L639" s="156"/>
    </row>
    <row r="640" spans="1:12" ht="24" customHeight="1">
      <c r="A640" s="194"/>
      <c r="B640" s="142" t="str">
        <f t="shared" si="142"/>
        <v/>
      </c>
      <c r="C640" s="7" t="str">
        <f t="shared" si="143"/>
        <v/>
      </c>
      <c r="D640" s="48"/>
      <c r="E640" s="6" t="e">
        <f>VLOOKUP(D640,Données!$A$4:$B$12,2,0)</f>
        <v>#N/A</v>
      </c>
      <c r="F640" s="8"/>
      <c r="G640" s="9"/>
      <c r="H640" s="6" t="str">
        <f>IF(F641&lt;&gt;0,VLOOKUP(F641,Données!E:G,3,0),"")</f>
        <v/>
      </c>
      <c r="I640" s="49" t="str">
        <f t="shared" si="144"/>
        <v/>
      </c>
      <c r="J640" s="156"/>
      <c r="K640" s="156"/>
      <c r="L640" s="156"/>
    </row>
    <row r="641" spans="1:12" ht="24" customHeight="1">
      <c r="A641" s="194"/>
      <c r="B641" s="142" t="str">
        <f t="shared" si="142"/>
        <v/>
      </c>
      <c r="C641" s="7" t="str">
        <f t="shared" si="143"/>
        <v/>
      </c>
      <c r="D641" s="48"/>
      <c r="E641" s="6" t="e">
        <f>VLOOKUP(D641,Données!$A$4:$B$12,2,0)</f>
        <v>#N/A</v>
      </c>
      <c r="F641" s="8"/>
      <c r="G641" s="9"/>
      <c r="H641" s="6" t="str">
        <f>IF(F642&lt;&gt;0,VLOOKUP(F642,Données!E:G,3,0),"")</f>
        <v/>
      </c>
      <c r="I641" s="49" t="str">
        <f t="shared" si="144"/>
        <v/>
      </c>
      <c r="J641" s="156"/>
      <c r="K641" s="156"/>
      <c r="L641" s="156"/>
    </row>
    <row r="642" spans="1:12" ht="24" customHeight="1">
      <c r="A642" s="194"/>
      <c r="B642" s="142" t="str">
        <f t="shared" si="142"/>
        <v/>
      </c>
      <c r="C642" s="7" t="str">
        <f t="shared" si="143"/>
        <v/>
      </c>
      <c r="D642" s="48"/>
      <c r="E642" s="6" t="e">
        <f>VLOOKUP(D642,Données!$A$4:$B$12,2,0)</f>
        <v>#N/A</v>
      </c>
      <c r="F642" s="8"/>
      <c r="G642" s="9"/>
      <c r="H642" s="6" t="str">
        <f>IF(F643&lt;&gt;0,VLOOKUP(F643,Données!E:G,3,0),"")</f>
        <v/>
      </c>
      <c r="I642" s="49" t="str">
        <f t="shared" si="144"/>
        <v/>
      </c>
      <c r="J642" s="156"/>
      <c r="K642" s="156"/>
      <c r="L642" s="156"/>
    </row>
    <row r="643" spans="1:12" ht="24" customHeight="1">
      <c r="A643" s="194"/>
      <c r="B643" s="142" t="str">
        <f t="shared" si="142"/>
        <v/>
      </c>
      <c r="C643" s="7" t="str">
        <f t="shared" si="143"/>
        <v/>
      </c>
      <c r="D643" s="48"/>
      <c r="E643" s="6" t="e">
        <f>VLOOKUP(D643,Données!$A$4:$B$12,2,0)</f>
        <v>#N/A</v>
      </c>
      <c r="F643" s="48"/>
      <c r="G643" s="9"/>
      <c r="H643" s="6" t="str">
        <f>IF(F644&lt;&gt;0,VLOOKUP(F644,Données!E:G,3,0),"")</f>
        <v/>
      </c>
      <c r="I643" s="49" t="str">
        <f t="shared" si="144"/>
        <v/>
      </c>
      <c r="J643" s="156"/>
      <c r="K643" s="156"/>
      <c r="L643" s="156"/>
    </row>
    <row r="644" spans="1:12" ht="24" customHeight="1">
      <c r="A644" s="194"/>
      <c r="B644" s="142" t="str">
        <f t="shared" si="142"/>
        <v/>
      </c>
      <c r="C644" s="7" t="str">
        <f t="shared" si="143"/>
        <v/>
      </c>
      <c r="D644" s="48"/>
      <c r="E644" s="6" t="e">
        <f>VLOOKUP(D644,Données!$A$4:$B$12,2,0)</f>
        <v>#N/A</v>
      </c>
      <c r="F644" s="8"/>
      <c r="G644" s="9"/>
      <c r="H644" s="6" t="str">
        <f>IF(F645&lt;&gt;0,VLOOKUP(F645,Données!E:G,3,0),"")</f>
        <v/>
      </c>
      <c r="I644" s="49" t="str">
        <f t="shared" si="144"/>
        <v/>
      </c>
      <c r="J644" s="156"/>
      <c r="K644" s="156"/>
      <c r="L644" s="156"/>
    </row>
    <row r="645" spans="1:12" ht="24" customHeight="1">
      <c r="A645" s="194"/>
      <c r="B645" s="142" t="str">
        <f t="shared" si="142"/>
        <v/>
      </c>
      <c r="C645" s="7" t="str">
        <f t="shared" si="143"/>
        <v/>
      </c>
      <c r="D645" s="48"/>
      <c r="E645" s="6" t="e">
        <f>VLOOKUP(D645,Données!$A$4:$B$12,2,0)</f>
        <v>#N/A</v>
      </c>
      <c r="F645" s="8"/>
      <c r="G645" s="9"/>
      <c r="H645" s="6" t="str">
        <f>IF(F646&lt;&gt;0,VLOOKUP(F646,Données!E:G,3,0),"")</f>
        <v/>
      </c>
      <c r="I645" s="49" t="str">
        <f t="shared" si="144"/>
        <v/>
      </c>
      <c r="J645" s="156"/>
      <c r="K645" s="156"/>
      <c r="L645" s="156"/>
    </row>
    <row r="646" spans="1:12" ht="24" customHeight="1">
      <c r="A646" s="194"/>
      <c r="B646" s="142" t="str">
        <f t="shared" si="142"/>
        <v/>
      </c>
      <c r="C646" s="7" t="str">
        <f t="shared" si="143"/>
        <v/>
      </c>
      <c r="D646" s="48"/>
      <c r="E646" s="6" t="e">
        <f>VLOOKUP(D646,Données!$A$4:$B$12,2,0)</f>
        <v>#N/A</v>
      </c>
      <c r="F646" s="8"/>
      <c r="G646" s="9"/>
      <c r="H646" s="6" t="str">
        <f>IF(F647&lt;&gt;0,VLOOKUP(F647,Données!E:G,3,0),"")</f>
        <v/>
      </c>
      <c r="I646" s="49" t="str">
        <f t="shared" si="144"/>
        <v/>
      </c>
      <c r="J646" s="156"/>
      <c r="K646" s="156"/>
      <c r="L646" s="156"/>
    </row>
    <row r="647" spans="1:12" ht="24" customHeight="1">
      <c r="A647" s="194"/>
      <c r="B647" s="142" t="str">
        <f t="shared" si="142"/>
        <v/>
      </c>
      <c r="C647" s="7" t="str">
        <f t="shared" si="143"/>
        <v/>
      </c>
      <c r="D647" s="48"/>
      <c r="E647" s="6" t="e">
        <f>VLOOKUP(D647,Données!$A$4:$B$12,2,0)</f>
        <v>#N/A</v>
      </c>
      <c r="F647" s="48"/>
      <c r="G647" s="9"/>
      <c r="H647" s="6" t="str">
        <f>IF(F648&lt;&gt;0,VLOOKUP(F648,Données!E:G,3,0),"")</f>
        <v/>
      </c>
      <c r="I647" s="49" t="str">
        <f t="shared" si="144"/>
        <v/>
      </c>
      <c r="J647" s="156"/>
      <c r="K647" s="156"/>
      <c r="L647" s="156"/>
    </row>
    <row r="648" spans="1:12" ht="24" customHeight="1">
      <c r="A648" s="194"/>
      <c r="B648" s="142" t="str">
        <f t="shared" si="142"/>
        <v/>
      </c>
      <c r="C648" s="7" t="str">
        <f t="shared" si="143"/>
        <v/>
      </c>
      <c r="D648" s="48"/>
      <c r="E648" s="6" t="e">
        <f>VLOOKUP(D648,Données!$A$4:$B$12,2,0)</f>
        <v>#N/A</v>
      </c>
      <c r="F648" s="8"/>
      <c r="G648" s="9"/>
      <c r="H648" s="6" t="str">
        <f>IF(F649&lt;&gt;0,VLOOKUP(F649,Données!E:G,3,0),"")</f>
        <v/>
      </c>
      <c r="I648" s="49" t="str">
        <f t="shared" si="144"/>
        <v/>
      </c>
      <c r="J648" s="156"/>
      <c r="K648" s="156"/>
      <c r="L648" s="156"/>
    </row>
    <row r="649" spans="1:12" ht="24" customHeight="1">
      <c r="A649" s="194"/>
      <c r="B649" s="142" t="str">
        <f t="shared" si="142"/>
        <v/>
      </c>
      <c r="C649" s="7" t="str">
        <f t="shared" si="143"/>
        <v/>
      </c>
      <c r="D649" s="48"/>
      <c r="E649" s="6" t="e">
        <f>VLOOKUP(D649,Données!$A$4:$B$12,2,0)</f>
        <v>#N/A</v>
      </c>
      <c r="F649" s="8"/>
      <c r="G649" s="9"/>
      <c r="H649" s="6" t="str">
        <f>IF(F650&lt;&gt;0,VLOOKUP(F650,Données!E:G,3,0),"")</f>
        <v/>
      </c>
      <c r="I649" s="49" t="str">
        <f t="shared" si="144"/>
        <v/>
      </c>
      <c r="J649" s="156"/>
      <c r="K649" s="156"/>
      <c r="L649" s="156"/>
    </row>
    <row r="650" spans="1:12" ht="24" customHeight="1">
      <c r="A650" s="194"/>
      <c r="B650" s="142" t="str">
        <f t="shared" si="142"/>
        <v/>
      </c>
      <c r="C650" s="7" t="str">
        <f t="shared" si="143"/>
        <v/>
      </c>
      <c r="D650" s="48"/>
      <c r="E650" s="6" t="e">
        <f>VLOOKUP(D650,Données!$A$4:$B$12,2,0)</f>
        <v>#N/A</v>
      </c>
      <c r="F650" s="8"/>
      <c r="G650" s="9"/>
      <c r="H650" s="6" t="str">
        <f>IF(F651&lt;&gt;0,VLOOKUP(F651,Données!E:G,3,0),"")</f>
        <v/>
      </c>
      <c r="I650" s="49" t="str">
        <f t="shared" si="144"/>
        <v/>
      </c>
      <c r="J650" s="156"/>
      <c r="K650" s="156"/>
      <c r="L650" s="156"/>
    </row>
    <row r="651" spans="1:12" ht="24" customHeight="1">
      <c r="A651" s="194"/>
      <c r="B651" s="142" t="str">
        <f t="shared" si="142"/>
        <v/>
      </c>
      <c r="C651" s="7" t="str">
        <f t="shared" si="143"/>
        <v/>
      </c>
      <c r="D651" s="48"/>
      <c r="E651" s="6" t="e">
        <f>VLOOKUP(D651,Données!$A$4:$B$12,2,0)</f>
        <v>#N/A</v>
      </c>
      <c r="F651" s="48"/>
      <c r="G651" s="9"/>
      <c r="H651" s="6" t="str">
        <f>IF(F652&lt;&gt;0,VLOOKUP(F652,Données!E:G,3,0),"")</f>
        <v/>
      </c>
      <c r="I651" s="49" t="str">
        <f t="shared" si="144"/>
        <v/>
      </c>
      <c r="J651" s="156"/>
      <c r="K651" s="156"/>
      <c r="L651" s="156"/>
    </row>
    <row r="652" spans="1:12" ht="24" customHeight="1">
      <c r="A652" s="194"/>
      <c r="B652" s="142" t="str">
        <f t="shared" si="142"/>
        <v/>
      </c>
      <c r="C652" s="7" t="str">
        <f t="shared" si="143"/>
        <v/>
      </c>
      <c r="D652" s="48"/>
      <c r="E652" s="6" t="e">
        <f>VLOOKUP(D652,Données!$A$4:$B$12,2,0)</f>
        <v>#N/A</v>
      </c>
      <c r="F652" s="8"/>
      <c r="G652" s="9"/>
      <c r="H652" s="6" t="str">
        <f>IF(F653&lt;&gt;0,VLOOKUP(F653,Données!E:G,3,0),"")</f>
        <v/>
      </c>
      <c r="I652" s="49" t="str">
        <f t="shared" si="144"/>
        <v/>
      </c>
      <c r="J652" s="156"/>
      <c r="K652" s="156"/>
      <c r="L652" s="156"/>
    </row>
    <row r="653" spans="1:12" ht="24" customHeight="1">
      <c r="A653" s="194"/>
      <c r="B653" s="142" t="str">
        <f t="shared" si="142"/>
        <v/>
      </c>
      <c r="C653" s="7" t="str">
        <f t="shared" si="143"/>
        <v/>
      </c>
      <c r="D653" s="48"/>
      <c r="E653" s="6" t="e">
        <f>VLOOKUP(D653,Données!$A$4:$B$12,2,0)</f>
        <v>#N/A</v>
      </c>
      <c r="F653" s="8"/>
      <c r="G653" s="9"/>
      <c r="H653" s="6" t="str">
        <f>IF(F654&lt;&gt;0,VLOOKUP(F654,Données!E:G,3,0),"")</f>
        <v/>
      </c>
      <c r="I653" s="49" t="str">
        <f t="shared" si="144"/>
        <v/>
      </c>
      <c r="J653" s="156"/>
      <c r="K653" s="156"/>
      <c r="L653" s="156"/>
    </row>
    <row r="654" spans="1:12" ht="24" customHeight="1">
      <c r="A654" s="194"/>
      <c r="B654" s="142" t="str">
        <f t="shared" si="142"/>
        <v/>
      </c>
      <c r="C654" s="7" t="str">
        <f t="shared" si="143"/>
        <v/>
      </c>
      <c r="D654" s="48"/>
      <c r="E654" s="6" t="e">
        <f>VLOOKUP(D654,Données!$A$4:$B$12,2,0)</f>
        <v>#N/A</v>
      </c>
      <c r="F654" s="8"/>
      <c r="G654" s="9"/>
      <c r="H654" s="6" t="str">
        <f>IF(F655&lt;&gt;0,VLOOKUP(F655,Données!E:G,3,0),"")</f>
        <v/>
      </c>
      <c r="I654" s="49" t="str">
        <f t="shared" si="144"/>
        <v/>
      </c>
      <c r="J654" s="156"/>
      <c r="K654" s="156"/>
      <c r="L654" s="156"/>
    </row>
    <row r="655" spans="1:12" ht="24" customHeight="1">
      <c r="A655" s="138"/>
      <c r="B655" s="142" t="str">
        <f t="shared" si="142"/>
        <v/>
      </c>
      <c r="C655" s="7" t="str">
        <f t="shared" si="143"/>
        <v/>
      </c>
      <c r="D655" s="48"/>
      <c r="E655" s="6" t="e">
        <f>VLOOKUP(D655,Données!$A$4:$B$12,2,0)</f>
        <v>#N/A</v>
      </c>
      <c r="F655" s="48"/>
      <c r="G655" s="9"/>
      <c r="H655" s="6" t="str">
        <f>IF(F656&lt;&gt;0,VLOOKUP(F656,Données!E:G,3,0),"")</f>
        <v/>
      </c>
      <c r="I655" s="49" t="str">
        <f t="shared" si="144"/>
        <v/>
      </c>
      <c r="J655" s="156"/>
      <c r="K655" s="156"/>
      <c r="L655" s="156"/>
    </row>
    <row r="656" spans="1:12" ht="24" customHeight="1">
      <c r="A656" s="138"/>
      <c r="B656" s="142" t="str">
        <f t="shared" si="142"/>
        <v/>
      </c>
      <c r="C656" s="7" t="str">
        <f t="shared" si="143"/>
        <v/>
      </c>
      <c r="D656" s="48"/>
      <c r="E656" s="6" t="e">
        <f>VLOOKUP(D656,Données!$A$4:$B$12,2,0)</f>
        <v>#N/A</v>
      </c>
      <c r="F656" s="8"/>
      <c r="G656" s="9"/>
      <c r="H656" s="6" t="str">
        <f>IF(F657&lt;&gt;0,VLOOKUP(F657,Données!E:G,3,0),"")</f>
        <v/>
      </c>
      <c r="I656" s="49" t="str">
        <f t="shared" si="144"/>
        <v/>
      </c>
      <c r="J656" s="156"/>
      <c r="K656" s="156"/>
      <c r="L656" s="156"/>
    </row>
    <row r="657" spans="1:12" ht="24" customHeight="1">
      <c r="A657" s="138"/>
      <c r="B657" s="142" t="str">
        <f t="shared" si="142"/>
        <v/>
      </c>
      <c r="C657" s="7" t="str">
        <f t="shared" si="143"/>
        <v/>
      </c>
      <c r="D657" s="48"/>
      <c r="E657" s="6" t="e">
        <f>VLOOKUP(D657,Données!$A$4:$B$12,2,0)</f>
        <v>#N/A</v>
      </c>
      <c r="F657" s="8"/>
      <c r="G657" s="9"/>
      <c r="H657" s="6" t="str">
        <f>IF(F658&lt;&gt;0,VLOOKUP(F658,Données!E:G,3,0),"")</f>
        <v/>
      </c>
      <c r="I657" s="49" t="str">
        <f t="shared" si="144"/>
        <v/>
      </c>
      <c r="J657" s="156"/>
      <c r="K657" s="156"/>
      <c r="L657" s="156"/>
    </row>
    <row r="658" spans="1:12" ht="24" customHeight="1">
      <c r="A658" s="138"/>
      <c r="B658" s="142" t="str">
        <f t="shared" si="142"/>
        <v/>
      </c>
      <c r="C658" s="7" t="str">
        <f t="shared" si="143"/>
        <v/>
      </c>
      <c r="D658" s="48"/>
      <c r="E658" s="6" t="e">
        <f>VLOOKUP(D658,Données!$A$4:$B$12,2,0)</f>
        <v>#N/A</v>
      </c>
      <c r="F658" s="8"/>
      <c r="G658" s="9"/>
      <c r="H658" s="6" t="str">
        <f>IF(F659&lt;&gt;0,VLOOKUP(F659,Données!E:G,3,0),"")</f>
        <v/>
      </c>
      <c r="I658" s="49" t="str">
        <f t="shared" si="144"/>
        <v/>
      </c>
      <c r="J658" s="156"/>
      <c r="K658" s="156"/>
      <c r="L658" s="156"/>
    </row>
    <row r="659" spans="1:12" ht="24" customHeight="1">
      <c r="A659" s="138"/>
      <c r="B659" s="142" t="str">
        <f t="shared" si="142"/>
        <v/>
      </c>
      <c r="C659" s="7" t="str">
        <f t="shared" si="143"/>
        <v/>
      </c>
      <c r="D659" s="48"/>
      <c r="E659" s="6" t="e">
        <f>VLOOKUP(D659,Données!$A$4:$B$12,2,0)</f>
        <v>#N/A</v>
      </c>
      <c r="F659" s="48"/>
      <c r="G659" s="9"/>
      <c r="H659" s="6" t="str">
        <f>IF(F660&lt;&gt;0,VLOOKUP(F660,Données!E:G,3,0),"")</f>
        <v/>
      </c>
      <c r="I659" s="49" t="str">
        <f t="shared" si="144"/>
        <v/>
      </c>
      <c r="J659" s="156"/>
      <c r="K659" s="156"/>
      <c r="L659" s="156"/>
    </row>
    <row r="660" spans="1:12" ht="24" customHeight="1">
      <c r="A660" s="138"/>
      <c r="B660" s="142" t="str">
        <f t="shared" si="142"/>
        <v/>
      </c>
      <c r="C660" s="7" t="str">
        <f t="shared" si="143"/>
        <v/>
      </c>
      <c r="D660" s="48"/>
      <c r="E660" s="6" t="e">
        <f>VLOOKUP(D660,Données!$A$4:$B$12,2,0)</f>
        <v>#N/A</v>
      </c>
      <c r="F660" s="8"/>
      <c r="G660" s="9"/>
      <c r="H660" s="6" t="str">
        <f>IF(F661&lt;&gt;0,VLOOKUP(F661,Données!E:G,3,0),"")</f>
        <v/>
      </c>
      <c r="I660" s="49" t="str">
        <f t="shared" si="144"/>
        <v/>
      </c>
      <c r="J660" s="156"/>
      <c r="K660" s="156"/>
      <c r="L660" s="156"/>
    </row>
    <row r="661" spans="1:12" ht="24" customHeight="1">
      <c r="A661" s="138"/>
      <c r="B661" s="142" t="str">
        <f t="shared" si="142"/>
        <v/>
      </c>
      <c r="C661" s="7" t="str">
        <f t="shared" si="143"/>
        <v/>
      </c>
      <c r="D661" s="48"/>
      <c r="E661" s="6" t="e">
        <f>VLOOKUP(D661,Données!$A$4:$B$12,2,0)</f>
        <v>#N/A</v>
      </c>
      <c r="F661" s="8"/>
      <c r="G661" s="9"/>
      <c r="H661" s="6" t="str">
        <f>IF(F662&lt;&gt;0,VLOOKUP(F662,Données!E:G,3,0),"")</f>
        <v/>
      </c>
      <c r="I661" s="49" t="str">
        <f t="shared" si="144"/>
        <v/>
      </c>
      <c r="J661" s="156"/>
      <c r="K661" s="156"/>
      <c r="L661" s="156"/>
    </row>
    <row r="662" spans="1:12" ht="24" customHeight="1">
      <c r="A662" s="138"/>
      <c r="B662" s="142" t="str">
        <f t="shared" si="142"/>
        <v/>
      </c>
      <c r="C662" s="7" t="str">
        <f t="shared" si="143"/>
        <v/>
      </c>
      <c r="D662" s="48"/>
      <c r="E662" s="6" t="e">
        <f>VLOOKUP(D662,Données!$A$4:$B$12,2,0)</f>
        <v>#N/A</v>
      </c>
      <c r="F662" s="8"/>
      <c r="G662" s="9"/>
      <c r="H662" s="6" t="str">
        <f>IF(F663&lt;&gt;0,VLOOKUP(F663,Données!E:G,3,0),"")</f>
        <v/>
      </c>
      <c r="I662" s="49" t="str">
        <f t="shared" si="144"/>
        <v/>
      </c>
      <c r="J662" s="156"/>
      <c r="K662" s="156"/>
      <c r="L662" s="156"/>
    </row>
    <row r="663" spans="1:12" ht="24" customHeight="1">
      <c r="A663" s="194"/>
      <c r="B663" s="142" t="str">
        <f t="shared" si="142"/>
        <v/>
      </c>
      <c r="C663" s="7" t="str">
        <f t="shared" si="143"/>
        <v/>
      </c>
      <c r="D663" s="48"/>
      <c r="E663" s="6" t="e">
        <f>VLOOKUP(D663,Données!$A$4:$B$12,2,0)</f>
        <v>#N/A</v>
      </c>
      <c r="F663" s="48"/>
      <c r="G663" s="9"/>
      <c r="H663" s="6" t="str">
        <f>IF(F664&lt;&gt;0,VLOOKUP(F664,Données!E:G,3,0),"")</f>
        <v/>
      </c>
      <c r="I663" s="49" t="str">
        <f t="shared" si="144"/>
        <v/>
      </c>
      <c r="J663" s="156"/>
      <c r="K663" s="156"/>
      <c r="L663" s="156"/>
    </row>
    <row r="664" spans="1:12" ht="24" customHeight="1">
      <c r="A664" s="194"/>
      <c r="B664" s="142" t="str">
        <f t="shared" ref="B664:B727" si="145">IF(A664&lt;&gt;0,WEEKNUM(A664,21),"")</f>
        <v/>
      </c>
      <c r="C664" s="7" t="str">
        <f t="shared" ref="C664:C727" si="146">IF(A664&lt;&gt;0,TEXT(A664,"mmmm"),"")</f>
        <v/>
      </c>
      <c r="D664" s="48"/>
      <c r="E664" s="6" t="e">
        <f>VLOOKUP(D664,Données!$A$4:$B$12,2,0)</f>
        <v>#N/A</v>
      </c>
      <c r="F664" s="8"/>
      <c r="G664" s="9"/>
      <c r="H664" s="6" t="str">
        <f>IF(F665&lt;&gt;0,VLOOKUP(F665,Données!E:G,3,0),"")</f>
        <v/>
      </c>
      <c r="I664" s="49" t="str">
        <f t="shared" si="144"/>
        <v/>
      </c>
      <c r="J664" s="156"/>
      <c r="K664" s="156"/>
      <c r="L664" s="156"/>
    </row>
    <row r="665" spans="1:12" ht="24" customHeight="1">
      <c r="A665" s="194"/>
      <c r="B665" s="142" t="str">
        <f t="shared" si="145"/>
        <v/>
      </c>
      <c r="C665" s="7" t="str">
        <f t="shared" si="146"/>
        <v/>
      </c>
      <c r="D665" s="48"/>
      <c r="E665" s="6" t="e">
        <f>VLOOKUP(D665,Données!$A$4:$B$12,2,0)</f>
        <v>#N/A</v>
      </c>
      <c r="F665" s="8"/>
      <c r="G665" s="9"/>
      <c r="H665" s="6" t="str">
        <f>IF(F666&lt;&gt;0,VLOOKUP(F666,Données!E:G,3,0),"")</f>
        <v/>
      </c>
      <c r="I665" s="49" t="str">
        <f t="shared" si="144"/>
        <v/>
      </c>
      <c r="J665" s="156"/>
      <c r="K665" s="156"/>
      <c r="L665" s="156"/>
    </row>
    <row r="666" spans="1:12" ht="24" customHeight="1">
      <c r="A666" s="194"/>
      <c r="B666" s="142" t="str">
        <f t="shared" si="145"/>
        <v/>
      </c>
      <c r="C666" s="7" t="str">
        <f t="shared" si="146"/>
        <v/>
      </c>
      <c r="D666" s="48"/>
      <c r="E666" s="6" t="e">
        <f>VLOOKUP(D666,Données!$A$4:$B$12,2,0)</f>
        <v>#N/A</v>
      </c>
      <c r="F666" s="8"/>
      <c r="G666" s="9"/>
      <c r="H666" s="6" t="str">
        <f>IF(F667&lt;&gt;0,VLOOKUP(F667,Données!E:G,3,0),"")</f>
        <v/>
      </c>
      <c r="I666" s="49" t="str">
        <f t="shared" si="144"/>
        <v/>
      </c>
      <c r="J666" s="156"/>
      <c r="K666" s="156"/>
      <c r="L666" s="156"/>
    </row>
    <row r="667" spans="1:12" ht="24" customHeight="1">
      <c r="A667" s="194"/>
      <c r="B667" s="142" t="str">
        <f t="shared" si="145"/>
        <v/>
      </c>
      <c r="C667" s="7" t="str">
        <f t="shared" si="146"/>
        <v/>
      </c>
      <c r="D667" s="48"/>
      <c r="E667" s="6" t="e">
        <f>VLOOKUP(D667,Données!$A$4:$B$12,2,0)</f>
        <v>#N/A</v>
      </c>
      <c r="F667" s="48"/>
      <c r="G667" s="9"/>
      <c r="H667" s="6" t="str">
        <f>IF(F668&lt;&gt;0,VLOOKUP(F668,Données!E:G,3,0),"")</f>
        <v/>
      </c>
      <c r="I667" s="49" t="str">
        <f t="shared" si="144"/>
        <v/>
      </c>
      <c r="J667" s="156"/>
      <c r="K667" s="156"/>
      <c r="L667" s="156"/>
    </row>
    <row r="668" spans="1:12" ht="24" customHeight="1">
      <c r="A668" s="194"/>
      <c r="B668" s="142" t="str">
        <f t="shared" si="145"/>
        <v/>
      </c>
      <c r="C668" s="7" t="str">
        <f t="shared" si="146"/>
        <v/>
      </c>
      <c r="D668" s="48"/>
      <c r="E668" s="6" t="e">
        <f>VLOOKUP(D668,Données!$A$4:$B$12,2,0)</f>
        <v>#N/A</v>
      </c>
      <c r="F668" s="8"/>
      <c r="G668" s="9"/>
      <c r="H668" s="6" t="str">
        <f>IF(F669&lt;&gt;0,VLOOKUP(F669,Données!E:G,3,0),"")</f>
        <v/>
      </c>
      <c r="I668" s="49" t="str">
        <f t="shared" si="144"/>
        <v/>
      </c>
      <c r="J668" s="156"/>
      <c r="K668" s="156"/>
      <c r="L668" s="156"/>
    </row>
    <row r="669" spans="1:12" ht="24" customHeight="1">
      <c r="A669" s="194"/>
      <c r="B669" s="142" t="str">
        <f t="shared" si="145"/>
        <v/>
      </c>
      <c r="C669" s="7" t="str">
        <f t="shared" si="146"/>
        <v/>
      </c>
      <c r="D669" s="48"/>
      <c r="E669" s="6" t="e">
        <f>VLOOKUP(D669,Données!$A$4:$B$12,2,0)</f>
        <v>#N/A</v>
      </c>
      <c r="F669" s="8"/>
      <c r="G669" s="9"/>
      <c r="H669" s="6" t="str">
        <f>IF(F670&lt;&gt;0,VLOOKUP(F670,Données!E:G,3,0),"")</f>
        <v/>
      </c>
      <c r="I669" s="49" t="str">
        <f t="shared" si="144"/>
        <v/>
      </c>
      <c r="J669" s="156"/>
      <c r="K669" s="156"/>
      <c r="L669" s="156"/>
    </row>
    <row r="670" spans="1:12" ht="24" customHeight="1">
      <c r="A670" s="194"/>
      <c r="B670" s="142" t="str">
        <f t="shared" si="145"/>
        <v/>
      </c>
      <c r="C670" s="7" t="str">
        <f t="shared" si="146"/>
        <v/>
      </c>
      <c r="D670" s="48"/>
      <c r="E670" s="6" t="e">
        <f>VLOOKUP(D670,Données!$A$4:$B$12,2,0)</f>
        <v>#N/A</v>
      </c>
      <c r="F670" s="8"/>
      <c r="G670" s="9"/>
      <c r="H670" s="6" t="str">
        <f>IF(F671&lt;&gt;0,VLOOKUP(F671,Données!E:G,3,0),"")</f>
        <v/>
      </c>
      <c r="I670" s="49" t="str">
        <f t="shared" si="144"/>
        <v/>
      </c>
      <c r="J670" s="156"/>
      <c r="K670" s="156"/>
      <c r="L670" s="156"/>
    </row>
    <row r="671" spans="1:12" ht="24" customHeight="1">
      <c r="A671" s="194"/>
      <c r="B671" s="142" t="str">
        <f t="shared" si="145"/>
        <v/>
      </c>
      <c r="C671" s="7" t="str">
        <f t="shared" si="146"/>
        <v/>
      </c>
      <c r="D671" s="48"/>
      <c r="E671" s="6" t="e">
        <f>VLOOKUP(D671,Données!$A$4:$B$12,2,0)</f>
        <v>#N/A</v>
      </c>
      <c r="F671" s="48"/>
      <c r="G671" s="9"/>
      <c r="H671" s="6" t="str">
        <f>IF(F672&lt;&gt;0,VLOOKUP(F672,Données!E:G,3,0),"")</f>
        <v/>
      </c>
      <c r="I671" s="49" t="str">
        <f t="shared" si="144"/>
        <v/>
      </c>
      <c r="J671" s="156"/>
      <c r="K671" s="156"/>
      <c r="L671" s="156"/>
    </row>
    <row r="672" spans="1:12" ht="24" customHeight="1">
      <c r="A672" s="194"/>
      <c r="B672" s="142" t="str">
        <f t="shared" si="145"/>
        <v/>
      </c>
      <c r="C672" s="7" t="str">
        <f t="shared" si="146"/>
        <v/>
      </c>
      <c r="D672" s="48"/>
      <c r="E672" s="6" t="e">
        <f>VLOOKUP(D672,Données!$A$4:$B$12,2,0)</f>
        <v>#N/A</v>
      </c>
      <c r="F672" s="8"/>
      <c r="G672" s="9"/>
      <c r="H672" s="6" t="str">
        <f>IF(F673&lt;&gt;0,VLOOKUP(F673,Données!E:G,3,0),"")</f>
        <v/>
      </c>
      <c r="I672" s="49" t="str">
        <f t="shared" si="144"/>
        <v/>
      </c>
      <c r="J672" s="156"/>
      <c r="K672" s="156"/>
      <c r="L672" s="156"/>
    </row>
    <row r="673" spans="1:12" ht="24" customHeight="1">
      <c r="A673" s="194"/>
      <c r="B673" s="142" t="str">
        <f t="shared" si="145"/>
        <v/>
      </c>
      <c r="C673" s="7" t="str">
        <f t="shared" si="146"/>
        <v/>
      </c>
      <c r="D673" s="48"/>
      <c r="E673" s="6" t="e">
        <f>VLOOKUP(D673,Données!$A$4:$B$12,2,0)</f>
        <v>#N/A</v>
      </c>
      <c r="F673" s="8"/>
      <c r="G673" s="9"/>
      <c r="H673" s="6" t="str">
        <f>IF(F674&lt;&gt;0,VLOOKUP(F674,Données!E:G,3,0),"")</f>
        <v/>
      </c>
      <c r="I673" s="49" t="str">
        <f t="shared" si="144"/>
        <v/>
      </c>
      <c r="J673" s="156"/>
      <c r="K673" s="156"/>
      <c r="L673" s="156"/>
    </row>
    <row r="674" spans="1:12" ht="24" customHeight="1">
      <c r="A674" s="194"/>
      <c r="B674" s="142" t="str">
        <f t="shared" si="145"/>
        <v/>
      </c>
      <c r="C674" s="7" t="str">
        <f t="shared" si="146"/>
        <v/>
      </c>
      <c r="D674" s="48"/>
      <c r="E674" s="6" t="e">
        <f>VLOOKUP(D674,Données!$A$4:$B$12,2,0)</f>
        <v>#N/A</v>
      </c>
      <c r="F674" s="8"/>
      <c r="G674" s="9"/>
      <c r="H674" s="6" t="str">
        <f>IF(F675&lt;&gt;0,VLOOKUP(F675,Données!E:G,3,0),"")</f>
        <v/>
      </c>
      <c r="I674" s="49" t="str">
        <f t="shared" si="144"/>
        <v/>
      </c>
      <c r="J674" s="156"/>
      <c r="K674" s="156"/>
      <c r="L674" s="156"/>
    </row>
    <row r="675" spans="1:12" ht="24" customHeight="1">
      <c r="A675" s="194"/>
      <c r="B675" s="142" t="str">
        <f t="shared" si="145"/>
        <v/>
      </c>
      <c r="C675" s="7" t="str">
        <f t="shared" si="146"/>
        <v/>
      </c>
      <c r="D675" s="48"/>
      <c r="E675" s="6" t="e">
        <f>VLOOKUP(D675,Données!$A$4:$B$12,2,0)</f>
        <v>#N/A</v>
      </c>
      <c r="F675" s="48"/>
      <c r="G675" s="9"/>
      <c r="H675" s="6" t="str">
        <f>IF(F676&lt;&gt;0,VLOOKUP(F676,Données!E:G,3,0),"")</f>
        <v/>
      </c>
      <c r="I675" s="49" t="str">
        <f t="shared" si="144"/>
        <v/>
      </c>
      <c r="J675" s="156"/>
      <c r="K675" s="156"/>
      <c r="L675" s="156"/>
    </row>
    <row r="676" spans="1:12" ht="24" customHeight="1">
      <c r="A676" s="194"/>
      <c r="B676" s="142" t="str">
        <f t="shared" si="145"/>
        <v/>
      </c>
      <c r="C676" s="7" t="str">
        <f t="shared" si="146"/>
        <v/>
      </c>
      <c r="D676" s="48"/>
      <c r="E676" s="6" t="e">
        <f>VLOOKUP(D676,Données!$A$4:$B$12,2,0)</f>
        <v>#N/A</v>
      </c>
      <c r="F676" s="8"/>
      <c r="G676" s="9"/>
      <c r="H676" s="6" t="str">
        <f>IF(F677&lt;&gt;0,VLOOKUP(F677,Données!E:G,3,0),"")</f>
        <v/>
      </c>
      <c r="I676" s="49" t="str">
        <f t="shared" si="144"/>
        <v/>
      </c>
      <c r="J676" s="156"/>
      <c r="K676" s="156"/>
      <c r="L676" s="156"/>
    </row>
    <row r="677" spans="1:12" ht="24" customHeight="1">
      <c r="A677" s="194"/>
      <c r="B677" s="142" t="str">
        <f t="shared" si="145"/>
        <v/>
      </c>
      <c r="C677" s="7" t="str">
        <f t="shared" si="146"/>
        <v/>
      </c>
      <c r="D677" s="48"/>
      <c r="E677" s="6" t="e">
        <f>VLOOKUP(D677,Données!$A$4:$B$12,2,0)</f>
        <v>#N/A</v>
      </c>
      <c r="F677" s="8"/>
      <c r="G677" s="9"/>
      <c r="H677" s="6" t="str">
        <f>IF(F678&lt;&gt;0,VLOOKUP(F678,Données!E:G,3,0),"")</f>
        <v/>
      </c>
      <c r="I677" s="49" t="str">
        <f t="shared" si="144"/>
        <v/>
      </c>
      <c r="J677" s="156"/>
      <c r="K677" s="156"/>
      <c r="L677" s="156"/>
    </row>
    <row r="678" spans="1:12" ht="24" customHeight="1">
      <c r="A678" s="194"/>
      <c r="B678" s="142" t="str">
        <f t="shared" si="145"/>
        <v/>
      </c>
      <c r="C678" s="7" t="str">
        <f t="shared" si="146"/>
        <v/>
      </c>
      <c r="D678" s="48"/>
      <c r="E678" s="6" t="e">
        <f>VLOOKUP(D678,Données!$A$4:$B$12,2,0)</f>
        <v>#N/A</v>
      </c>
      <c r="F678" s="8"/>
      <c r="G678" s="9"/>
      <c r="H678" s="6" t="str">
        <f>IF(F679&lt;&gt;0,VLOOKUP(F679,Données!E:G,3,0),"")</f>
        <v/>
      </c>
      <c r="I678" s="49" t="str">
        <f t="shared" si="144"/>
        <v/>
      </c>
      <c r="J678" s="156"/>
      <c r="K678" s="156"/>
      <c r="L678" s="156"/>
    </row>
    <row r="679" spans="1:12" ht="24" customHeight="1">
      <c r="A679" s="194"/>
      <c r="B679" s="142" t="str">
        <f t="shared" si="145"/>
        <v/>
      </c>
      <c r="C679" s="7" t="str">
        <f t="shared" si="146"/>
        <v/>
      </c>
      <c r="D679" s="48"/>
      <c r="E679" s="6" t="e">
        <f>VLOOKUP(D679,Données!$A$4:$B$12,2,0)</f>
        <v>#N/A</v>
      </c>
      <c r="F679" s="48"/>
      <c r="G679" s="9"/>
      <c r="H679" s="6" t="str">
        <f>IF(F680&lt;&gt;0,VLOOKUP(F680,Données!E:G,3,0),"")</f>
        <v/>
      </c>
      <c r="I679" s="49" t="str">
        <f t="shared" si="144"/>
        <v/>
      </c>
      <c r="J679" s="156"/>
      <c r="K679" s="156"/>
      <c r="L679" s="156"/>
    </row>
    <row r="680" spans="1:12" ht="24" customHeight="1">
      <c r="A680" s="194"/>
      <c r="B680" s="142" t="str">
        <f t="shared" si="145"/>
        <v/>
      </c>
      <c r="C680" s="7" t="str">
        <f t="shared" si="146"/>
        <v/>
      </c>
      <c r="D680" s="48"/>
      <c r="E680" s="6" t="e">
        <f>VLOOKUP(D680,Données!$A$4:$B$12,2,0)</f>
        <v>#N/A</v>
      </c>
      <c r="F680" s="8"/>
      <c r="G680" s="9"/>
      <c r="H680" s="6" t="str">
        <f>IF(F681&lt;&gt;0,VLOOKUP(F681,Données!E:G,3,0),"")</f>
        <v/>
      </c>
      <c r="I680" s="49" t="str">
        <f t="shared" si="144"/>
        <v/>
      </c>
      <c r="J680" s="156"/>
      <c r="K680" s="156"/>
      <c r="L680" s="156"/>
    </row>
    <row r="681" spans="1:12" ht="24" customHeight="1">
      <c r="A681" s="194"/>
      <c r="B681" s="142" t="str">
        <f t="shared" si="145"/>
        <v/>
      </c>
      <c r="C681" s="7" t="str">
        <f t="shared" si="146"/>
        <v/>
      </c>
      <c r="D681" s="48"/>
      <c r="E681" s="6" t="e">
        <f>VLOOKUP(D681,Données!$A$4:$B$12,2,0)</f>
        <v>#N/A</v>
      </c>
      <c r="F681" s="8"/>
      <c r="G681" s="9"/>
      <c r="H681" s="6" t="str">
        <f>IF(F682&lt;&gt;0,VLOOKUP(F682,Données!E:G,3,0),"")</f>
        <v/>
      </c>
      <c r="I681" s="49" t="str">
        <f t="shared" si="144"/>
        <v/>
      </c>
      <c r="J681" s="156"/>
      <c r="K681" s="156"/>
      <c r="L681" s="156"/>
    </row>
    <row r="682" spans="1:12" ht="24" customHeight="1">
      <c r="A682" s="194"/>
      <c r="B682" s="142" t="str">
        <f t="shared" si="145"/>
        <v/>
      </c>
      <c r="C682" s="7" t="str">
        <f t="shared" si="146"/>
        <v/>
      </c>
      <c r="D682" s="48"/>
      <c r="E682" s="6" t="e">
        <f>VLOOKUP(D682,Données!$A$4:$B$12,2,0)</f>
        <v>#N/A</v>
      </c>
      <c r="F682" s="8"/>
      <c r="G682" s="9"/>
      <c r="H682" s="6" t="str">
        <f>IF(F683&lt;&gt;0,VLOOKUP(F683,Données!E:G,3,0),"")</f>
        <v/>
      </c>
      <c r="I682" s="49" t="str">
        <f t="shared" si="144"/>
        <v/>
      </c>
      <c r="J682" s="156"/>
      <c r="K682" s="156"/>
      <c r="L682" s="156"/>
    </row>
    <row r="683" spans="1:12" ht="24" customHeight="1">
      <c r="A683" s="194"/>
      <c r="B683" s="142" t="str">
        <f t="shared" si="145"/>
        <v/>
      </c>
      <c r="C683" s="7" t="str">
        <f t="shared" si="146"/>
        <v/>
      </c>
      <c r="D683" s="48"/>
      <c r="E683" s="6" t="e">
        <f>VLOOKUP(D683,Données!$A$4:$B$12,2,0)</f>
        <v>#N/A</v>
      </c>
      <c r="F683" s="48"/>
      <c r="G683" s="9"/>
      <c r="H683" s="6" t="str">
        <f>IF(F684&lt;&gt;0,VLOOKUP(F684,Données!E:G,3,0),"")</f>
        <v/>
      </c>
      <c r="I683" s="49" t="str">
        <f t="shared" si="144"/>
        <v/>
      </c>
      <c r="J683" s="156"/>
      <c r="K683" s="156"/>
      <c r="L683" s="156"/>
    </row>
    <row r="684" spans="1:12" ht="24" customHeight="1">
      <c r="A684" s="194"/>
      <c r="B684" s="142" t="str">
        <f t="shared" si="145"/>
        <v/>
      </c>
      <c r="C684" s="7" t="str">
        <f t="shared" si="146"/>
        <v/>
      </c>
      <c r="D684" s="48"/>
      <c r="E684" s="6" t="e">
        <f>VLOOKUP(D684,Données!$A$4:$B$12,2,0)</f>
        <v>#N/A</v>
      </c>
      <c r="F684" s="8"/>
      <c r="G684" s="9"/>
      <c r="H684" s="6" t="str">
        <f>IF(F685&lt;&gt;0,VLOOKUP(F685,Données!E:G,3,0),"")</f>
        <v/>
      </c>
      <c r="I684" s="49" t="str">
        <f t="shared" ref="I684:I747" si="147">IF(G684&lt;&gt;0,G684/H684,"")</f>
        <v/>
      </c>
      <c r="J684" s="156"/>
      <c r="K684" s="156"/>
      <c r="L684" s="156"/>
    </row>
    <row r="685" spans="1:12" ht="24" customHeight="1">
      <c r="A685" s="194"/>
      <c r="B685" s="142" t="str">
        <f t="shared" si="145"/>
        <v/>
      </c>
      <c r="C685" s="7" t="str">
        <f t="shared" si="146"/>
        <v/>
      </c>
      <c r="D685" s="48"/>
      <c r="E685" s="6" t="e">
        <f>VLOOKUP(D685,Données!$A$4:$B$12,2,0)</f>
        <v>#N/A</v>
      </c>
      <c r="F685" s="8"/>
      <c r="G685" s="9"/>
      <c r="H685" s="6" t="str">
        <f>IF(F686&lt;&gt;0,VLOOKUP(F686,Données!E:G,3,0),"")</f>
        <v/>
      </c>
      <c r="I685" s="49" t="str">
        <f t="shared" si="147"/>
        <v/>
      </c>
      <c r="J685" s="156"/>
      <c r="K685" s="156"/>
      <c r="L685" s="156"/>
    </row>
    <row r="686" spans="1:12" ht="24" customHeight="1">
      <c r="A686" s="194"/>
      <c r="B686" s="142" t="str">
        <f t="shared" si="145"/>
        <v/>
      </c>
      <c r="C686" s="7" t="str">
        <f t="shared" si="146"/>
        <v/>
      </c>
      <c r="D686" s="48"/>
      <c r="E686" s="6" t="e">
        <f>VLOOKUP(D686,Données!$A$4:$B$12,2,0)</f>
        <v>#N/A</v>
      </c>
      <c r="F686" s="8"/>
      <c r="G686" s="9"/>
      <c r="H686" s="6" t="str">
        <f>IF(F687&lt;&gt;0,VLOOKUP(F687,Données!E:G,3,0),"")</f>
        <v/>
      </c>
      <c r="I686" s="49" t="str">
        <f t="shared" si="147"/>
        <v/>
      </c>
      <c r="J686" s="156"/>
      <c r="K686" s="156"/>
      <c r="L686" s="156"/>
    </row>
    <row r="687" spans="1:12" ht="24" customHeight="1">
      <c r="A687" s="194"/>
      <c r="B687" s="142" t="str">
        <f t="shared" si="145"/>
        <v/>
      </c>
      <c r="C687" s="7" t="str">
        <f t="shared" si="146"/>
        <v/>
      </c>
      <c r="D687" s="48"/>
      <c r="E687" s="6" t="e">
        <f>VLOOKUP(D687,Données!$A$4:$B$12,2,0)</f>
        <v>#N/A</v>
      </c>
      <c r="F687" s="48"/>
      <c r="G687" s="9"/>
      <c r="H687" s="6" t="str">
        <f>IF(F688&lt;&gt;0,VLOOKUP(F688,Données!E:G,3,0),"")</f>
        <v/>
      </c>
      <c r="I687" s="49" t="str">
        <f t="shared" si="147"/>
        <v/>
      </c>
      <c r="J687" s="156"/>
      <c r="K687" s="156"/>
      <c r="L687" s="156"/>
    </row>
    <row r="688" spans="1:12" ht="24" customHeight="1">
      <c r="A688" s="194"/>
      <c r="B688" s="142" t="str">
        <f t="shared" si="145"/>
        <v/>
      </c>
      <c r="C688" s="7" t="str">
        <f t="shared" si="146"/>
        <v/>
      </c>
      <c r="D688" s="48"/>
      <c r="E688" s="6" t="e">
        <f>VLOOKUP(D688,Données!$A$4:$B$12,2,0)</f>
        <v>#N/A</v>
      </c>
      <c r="F688" s="8"/>
      <c r="G688" s="9"/>
      <c r="H688" s="6" t="str">
        <f>IF(F689&lt;&gt;0,VLOOKUP(F689,Données!E:G,3,0),"")</f>
        <v/>
      </c>
      <c r="I688" s="49" t="str">
        <f t="shared" si="147"/>
        <v/>
      </c>
      <c r="J688" s="156"/>
      <c r="K688" s="156"/>
      <c r="L688" s="156"/>
    </row>
    <row r="689" spans="1:12" ht="24" customHeight="1">
      <c r="A689" s="194"/>
      <c r="B689" s="142" t="str">
        <f t="shared" si="145"/>
        <v/>
      </c>
      <c r="C689" s="7" t="str">
        <f t="shared" si="146"/>
        <v/>
      </c>
      <c r="D689" s="48"/>
      <c r="E689" s="6" t="e">
        <f>VLOOKUP(D689,Données!$A$4:$B$12,2,0)</f>
        <v>#N/A</v>
      </c>
      <c r="F689" s="8"/>
      <c r="G689" s="9"/>
      <c r="H689" s="6" t="str">
        <f>IF(F690&lt;&gt;0,VLOOKUP(F690,Données!E:G,3,0),"")</f>
        <v/>
      </c>
      <c r="I689" s="49" t="str">
        <f t="shared" si="147"/>
        <v/>
      </c>
      <c r="J689" s="156"/>
      <c r="K689" s="156"/>
      <c r="L689" s="156"/>
    </row>
    <row r="690" spans="1:12" ht="24" customHeight="1">
      <c r="A690" s="194"/>
      <c r="B690" s="142" t="str">
        <f t="shared" si="145"/>
        <v/>
      </c>
      <c r="C690" s="7" t="str">
        <f t="shared" si="146"/>
        <v/>
      </c>
      <c r="D690" s="48"/>
      <c r="E690" s="6" t="e">
        <f>VLOOKUP(D690,Données!$A$4:$B$12,2,0)</f>
        <v>#N/A</v>
      </c>
      <c r="F690" s="8"/>
      <c r="G690" s="9"/>
      <c r="H690" s="6" t="str">
        <f>IF(F691&lt;&gt;0,VLOOKUP(F691,Données!E:G,3,0),"")</f>
        <v/>
      </c>
      <c r="I690" s="49" t="str">
        <f t="shared" si="147"/>
        <v/>
      </c>
      <c r="J690" s="156"/>
      <c r="K690" s="156"/>
      <c r="L690" s="156"/>
    </row>
    <row r="691" spans="1:12" ht="24" customHeight="1">
      <c r="A691" s="194"/>
      <c r="B691" s="142" t="str">
        <f t="shared" si="145"/>
        <v/>
      </c>
      <c r="C691" s="7" t="str">
        <f t="shared" si="146"/>
        <v/>
      </c>
      <c r="D691" s="48"/>
      <c r="E691" s="6" t="e">
        <f>VLOOKUP(D691,Données!$A$4:$B$12,2,0)</f>
        <v>#N/A</v>
      </c>
      <c r="F691" s="48"/>
      <c r="G691" s="9"/>
      <c r="H691" s="6" t="str">
        <f>IF(F692&lt;&gt;0,VLOOKUP(F692,Données!E:G,3,0),"")</f>
        <v/>
      </c>
      <c r="I691" s="49" t="str">
        <f t="shared" si="147"/>
        <v/>
      </c>
      <c r="J691" s="156"/>
      <c r="K691" s="156"/>
      <c r="L691" s="156"/>
    </row>
    <row r="692" spans="1:12" ht="24" customHeight="1">
      <c r="A692" s="194"/>
      <c r="B692" s="142" t="str">
        <f t="shared" si="145"/>
        <v/>
      </c>
      <c r="C692" s="7" t="str">
        <f t="shared" si="146"/>
        <v/>
      </c>
      <c r="D692" s="48"/>
      <c r="E692" s="6" t="e">
        <f>VLOOKUP(D692,Données!$A$4:$B$12,2,0)</f>
        <v>#N/A</v>
      </c>
      <c r="F692" s="8"/>
      <c r="G692" s="9"/>
      <c r="H692" s="6" t="str">
        <f>IF(F693&lt;&gt;0,VLOOKUP(F693,Données!E:G,3,0),"")</f>
        <v/>
      </c>
      <c r="I692" s="49" t="str">
        <f t="shared" si="147"/>
        <v/>
      </c>
      <c r="J692" s="156"/>
      <c r="K692" s="156"/>
      <c r="L692" s="156"/>
    </row>
    <row r="693" spans="1:12" ht="24" customHeight="1">
      <c r="A693" s="194"/>
      <c r="B693" s="142" t="str">
        <f t="shared" si="145"/>
        <v/>
      </c>
      <c r="C693" s="7" t="str">
        <f t="shared" si="146"/>
        <v/>
      </c>
      <c r="D693" s="48"/>
      <c r="E693" s="6" t="e">
        <f>VLOOKUP(D693,Données!$A$4:$B$12,2,0)</f>
        <v>#N/A</v>
      </c>
      <c r="F693" s="8"/>
      <c r="G693" s="9"/>
      <c r="H693" s="6" t="str">
        <f>IF(F694&lt;&gt;0,VLOOKUP(F694,Données!E:G,3,0),"")</f>
        <v/>
      </c>
      <c r="I693" s="49" t="str">
        <f t="shared" si="147"/>
        <v/>
      </c>
      <c r="J693" s="156"/>
      <c r="K693" s="156"/>
      <c r="L693" s="156"/>
    </row>
    <row r="694" spans="1:12" ht="24" customHeight="1">
      <c r="A694" s="194"/>
      <c r="B694" s="142" t="str">
        <f t="shared" si="145"/>
        <v/>
      </c>
      <c r="C694" s="7" t="str">
        <f t="shared" si="146"/>
        <v/>
      </c>
      <c r="D694" s="48"/>
      <c r="E694" s="6" t="e">
        <f>VLOOKUP(D694,Données!$A$4:$B$12,2,0)</f>
        <v>#N/A</v>
      </c>
      <c r="F694" s="8"/>
      <c r="G694" s="9"/>
      <c r="H694" s="6" t="str">
        <f>IF(F695&lt;&gt;0,VLOOKUP(F695,Données!E:G,3,0),"")</f>
        <v/>
      </c>
      <c r="I694" s="49" t="str">
        <f t="shared" si="147"/>
        <v/>
      </c>
      <c r="J694" s="156"/>
      <c r="K694" s="156"/>
      <c r="L694" s="156"/>
    </row>
    <row r="695" spans="1:12" ht="24" customHeight="1">
      <c r="A695" s="194"/>
      <c r="B695" s="142" t="str">
        <f t="shared" si="145"/>
        <v/>
      </c>
      <c r="C695" s="7" t="str">
        <f t="shared" si="146"/>
        <v/>
      </c>
      <c r="D695" s="48"/>
      <c r="E695" s="6" t="e">
        <f>VLOOKUP(D695,Données!$A$4:$B$12,2,0)</f>
        <v>#N/A</v>
      </c>
      <c r="F695" s="48"/>
      <c r="G695" s="9"/>
      <c r="H695" s="6" t="str">
        <f>IF(F696&lt;&gt;0,VLOOKUP(F696,Données!E:G,3,0),"")</f>
        <v/>
      </c>
      <c r="I695" s="49" t="str">
        <f t="shared" si="147"/>
        <v/>
      </c>
      <c r="J695" s="156"/>
      <c r="K695" s="156"/>
      <c r="L695" s="156"/>
    </row>
    <row r="696" spans="1:12" ht="24" customHeight="1">
      <c r="A696" s="194"/>
      <c r="B696" s="142" t="str">
        <f t="shared" si="145"/>
        <v/>
      </c>
      <c r="C696" s="7" t="str">
        <f t="shared" si="146"/>
        <v/>
      </c>
      <c r="D696" s="48"/>
      <c r="E696" s="6" t="e">
        <f>VLOOKUP(D696,Données!$A$4:$B$12,2,0)</f>
        <v>#N/A</v>
      </c>
      <c r="F696" s="8"/>
      <c r="G696" s="9"/>
      <c r="H696" s="6" t="str">
        <f>IF(F697&lt;&gt;0,VLOOKUP(F697,Données!E:G,3,0),"")</f>
        <v/>
      </c>
      <c r="I696" s="49" t="str">
        <f t="shared" si="147"/>
        <v/>
      </c>
      <c r="J696" s="156"/>
      <c r="K696" s="156"/>
      <c r="L696" s="156"/>
    </row>
    <row r="697" spans="1:12" ht="24" customHeight="1">
      <c r="A697" s="194"/>
      <c r="B697" s="142" t="str">
        <f t="shared" si="145"/>
        <v/>
      </c>
      <c r="C697" s="7" t="str">
        <f t="shared" si="146"/>
        <v/>
      </c>
      <c r="D697" s="48"/>
      <c r="E697" s="6" t="e">
        <f>VLOOKUP(D697,Données!$A$4:$B$12,2,0)</f>
        <v>#N/A</v>
      </c>
      <c r="F697" s="8"/>
      <c r="G697" s="9"/>
      <c r="H697" s="6" t="str">
        <f>IF(F698&lt;&gt;0,VLOOKUP(F698,Données!E:G,3,0),"")</f>
        <v/>
      </c>
      <c r="I697" s="49" t="str">
        <f t="shared" si="147"/>
        <v/>
      </c>
      <c r="J697" s="156"/>
      <c r="K697" s="156"/>
      <c r="L697" s="156"/>
    </row>
    <row r="698" spans="1:12" ht="24" customHeight="1">
      <c r="A698" s="194"/>
      <c r="B698" s="142" t="str">
        <f t="shared" si="145"/>
        <v/>
      </c>
      <c r="C698" s="7" t="str">
        <f t="shared" si="146"/>
        <v/>
      </c>
      <c r="D698" s="48"/>
      <c r="E698" s="6" t="e">
        <f>VLOOKUP(D698,Données!$A$4:$B$12,2,0)</f>
        <v>#N/A</v>
      </c>
      <c r="F698" s="8"/>
      <c r="G698" s="9"/>
      <c r="H698" s="6" t="str">
        <f>IF(F699&lt;&gt;0,VLOOKUP(F699,Données!E:G,3,0),"")</f>
        <v/>
      </c>
      <c r="I698" s="49" t="str">
        <f t="shared" si="147"/>
        <v/>
      </c>
      <c r="J698" s="156"/>
      <c r="K698" s="156"/>
      <c r="L698" s="156"/>
    </row>
    <row r="699" spans="1:12" ht="24" customHeight="1">
      <c r="A699" s="194"/>
      <c r="B699" s="142" t="str">
        <f t="shared" si="145"/>
        <v/>
      </c>
      <c r="C699" s="7" t="str">
        <f t="shared" si="146"/>
        <v/>
      </c>
      <c r="D699" s="48"/>
      <c r="E699" s="6" t="e">
        <f>VLOOKUP(D699,Données!$A$4:$B$12,2,0)</f>
        <v>#N/A</v>
      </c>
      <c r="F699" s="48"/>
      <c r="G699" s="9"/>
      <c r="H699" s="6" t="str">
        <f>IF(F700&lt;&gt;0,VLOOKUP(F700,Données!E:G,3,0),"")</f>
        <v/>
      </c>
      <c r="I699" s="49" t="str">
        <f t="shared" si="147"/>
        <v/>
      </c>
      <c r="J699" s="156"/>
      <c r="K699" s="156"/>
      <c r="L699" s="156"/>
    </row>
    <row r="700" spans="1:12" ht="24" customHeight="1">
      <c r="A700" s="194"/>
      <c r="B700" s="142" t="str">
        <f t="shared" si="145"/>
        <v/>
      </c>
      <c r="C700" s="7" t="str">
        <f t="shared" si="146"/>
        <v/>
      </c>
      <c r="D700" s="48"/>
      <c r="E700" s="6" t="e">
        <f>VLOOKUP(D700,Données!$A$4:$B$12,2,0)</f>
        <v>#N/A</v>
      </c>
      <c r="F700" s="8"/>
      <c r="G700" s="9"/>
      <c r="H700" s="6" t="str">
        <f>IF(F701&lt;&gt;0,VLOOKUP(F701,Données!E:G,3,0),"")</f>
        <v/>
      </c>
      <c r="I700" s="49" t="str">
        <f t="shared" si="147"/>
        <v/>
      </c>
      <c r="J700" s="156"/>
      <c r="K700" s="156"/>
      <c r="L700" s="156"/>
    </row>
    <row r="701" spans="1:12" ht="24" customHeight="1">
      <c r="A701" s="194"/>
      <c r="B701" s="142" t="str">
        <f t="shared" si="145"/>
        <v/>
      </c>
      <c r="C701" s="7" t="str">
        <f t="shared" si="146"/>
        <v/>
      </c>
      <c r="D701" s="48"/>
      <c r="E701" s="6" t="e">
        <f>VLOOKUP(D701,Données!$A$4:$B$12,2,0)</f>
        <v>#N/A</v>
      </c>
      <c r="F701" s="8"/>
      <c r="G701" s="9"/>
      <c r="H701" s="6" t="str">
        <f>IF(F702&lt;&gt;0,VLOOKUP(F702,Données!E:G,3,0),"")</f>
        <v/>
      </c>
      <c r="I701" s="49" t="str">
        <f t="shared" si="147"/>
        <v/>
      </c>
      <c r="J701" s="156"/>
      <c r="K701" s="156"/>
      <c r="L701" s="156"/>
    </row>
    <row r="702" spans="1:12" ht="24" customHeight="1">
      <c r="A702" s="194"/>
      <c r="B702" s="142" t="str">
        <f t="shared" si="145"/>
        <v/>
      </c>
      <c r="C702" s="7" t="str">
        <f t="shared" si="146"/>
        <v/>
      </c>
      <c r="D702" s="48"/>
      <c r="E702" s="6" t="e">
        <f>VLOOKUP(D702,Données!$A$4:$B$12,2,0)</f>
        <v>#N/A</v>
      </c>
      <c r="F702" s="8"/>
      <c r="G702" s="9"/>
      <c r="H702" s="6" t="str">
        <f>IF(F703&lt;&gt;0,VLOOKUP(F703,Données!E:G,3,0),"")</f>
        <v/>
      </c>
      <c r="I702" s="49" t="str">
        <f t="shared" si="147"/>
        <v/>
      </c>
      <c r="J702" s="156"/>
      <c r="K702" s="156"/>
      <c r="L702" s="156"/>
    </row>
    <row r="703" spans="1:12" ht="24" customHeight="1">
      <c r="A703" s="194"/>
      <c r="B703" s="142" t="str">
        <f t="shared" si="145"/>
        <v/>
      </c>
      <c r="C703" s="7" t="str">
        <f t="shared" si="146"/>
        <v/>
      </c>
      <c r="D703" s="48"/>
      <c r="E703" s="6" t="e">
        <f>VLOOKUP(D703,Données!$A$4:$B$12,2,0)</f>
        <v>#N/A</v>
      </c>
      <c r="F703" s="48"/>
      <c r="G703" s="9"/>
      <c r="H703" s="6" t="str">
        <f>IF(F704&lt;&gt;0,VLOOKUP(F704,Données!E:G,3,0),"")</f>
        <v/>
      </c>
      <c r="I703" s="49" t="str">
        <f t="shared" si="147"/>
        <v/>
      </c>
      <c r="J703" s="156"/>
      <c r="K703" s="156"/>
      <c r="L703" s="156"/>
    </row>
    <row r="704" spans="1:12" ht="24" customHeight="1">
      <c r="A704" s="194"/>
      <c r="B704" s="142" t="str">
        <f t="shared" si="145"/>
        <v/>
      </c>
      <c r="C704" s="7" t="str">
        <f t="shared" si="146"/>
        <v/>
      </c>
      <c r="D704" s="48"/>
      <c r="E704" s="6" t="e">
        <f>VLOOKUP(D704,Données!$A$4:$B$12,2,0)</f>
        <v>#N/A</v>
      </c>
      <c r="F704" s="8"/>
      <c r="G704" s="9"/>
      <c r="H704" s="6" t="str">
        <f>IF(F705&lt;&gt;0,VLOOKUP(F705,Données!E:G,3,0),"")</f>
        <v/>
      </c>
      <c r="I704" s="49" t="str">
        <f t="shared" si="147"/>
        <v/>
      </c>
      <c r="J704" s="156"/>
      <c r="K704" s="156"/>
      <c r="L704" s="156"/>
    </row>
    <row r="705" spans="1:12" ht="24" customHeight="1">
      <c r="A705" s="194"/>
      <c r="B705" s="142" t="str">
        <f t="shared" si="145"/>
        <v/>
      </c>
      <c r="C705" s="7" t="str">
        <f t="shared" si="146"/>
        <v/>
      </c>
      <c r="D705" s="48"/>
      <c r="E705" s="6" t="e">
        <f>VLOOKUP(D705,Données!$A$4:$B$12,2,0)</f>
        <v>#N/A</v>
      </c>
      <c r="F705" s="8"/>
      <c r="G705" s="9"/>
      <c r="H705" s="6" t="str">
        <f>IF(F706&lt;&gt;0,VLOOKUP(F706,Données!E:G,3,0),"")</f>
        <v/>
      </c>
      <c r="I705" s="49" t="str">
        <f t="shared" si="147"/>
        <v/>
      </c>
      <c r="J705" s="156"/>
      <c r="K705" s="156"/>
      <c r="L705" s="156"/>
    </row>
    <row r="706" spans="1:12" ht="24" customHeight="1">
      <c r="A706" s="194"/>
      <c r="B706" s="142" t="str">
        <f t="shared" si="145"/>
        <v/>
      </c>
      <c r="C706" s="7" t="str">
        <f t="shared" si="146"/>
        <v/>
      </c>
      <c r="D706" s="48"/>
      <c r="E706" s="6" t="e">
        <f>VLOOKUP(D706,Données!$A$4:$B$12,2,0)</f>
        <v>#N/A</v>
      </c>
      <c r="F706" s="8"/>
      <c r="G706" s="9"/>
      <c r="H706" s="6" t="str">
        <f>IF(F707&lt;&gt;0,VLOOKUP(F707,Données!E:G,3,0),"")</f>
        <v/>
      </c>
      <c r="I706" s="49" t="str">
        <f t="shared" si="147"/>
        <v/>
      </c>
      <c r="J706" s="156"/>
      <c r="K706" s="156"/>
      <c r="L706" s="156"/>
    </row>
    <row r="707" spans="1:12" ht="24" customHeight="1">
      <c r="A707" s="194"/>
      <c r="B707" s="142" t="str">
        <f t="shared" si="145"/>
        <v/>
      </c>
      <c r="C707" s="7" t="str">
        <f t="shared" si="146"/>
        <v/>
      </c>
      <c r="D707" s="48"/>
      <c r="E707" s="6" t="e">
        <f>VLOOKUP(D707,Données!$A$4:$B$12,2,0)</f>
        <v>#N/A</v>
      </c>
      <c r="F707" s="48"/>
      <c r="G707" s="9"/>
      <c r="H707" s="6" t="str">
        <f>IF(F708&lt;&gt;0,VLOOKUP(F708,Données!E:G,3,0),"")</f>
        <v/>
      </c>
      <c r="I707" s="49" t="str">
        <f t="shared" si="147"/>
        <v/>
      </c>
      <c r="J707" s="156"/>
      <c r="K707" s="156"/>
      <c r="L707" s="156"/>
    </row>
    <row r="708" spans="1:12" ht="24" customHeight="1">
      <c r="A708" s="194"/>
      <c r="B708" s="142" t="str">
        <f t="shared" si="145"/>
        <v/>
      </c>
      <c r="C708" s="7" t="str">
        <f t="shared" si="146"/>
        <v/>
      </c>
      <c r="D708" s="48"/>
      <c r="E708" s="6" t="e">
        <f>VLOOKUP(D708,Données!$A$4:$B$12,2,0)</f>
        <v>#N/A</v>
      </c>
      <c r="F708" s="8"/>
      <c r="G708" s="9"/>
      <c r="H708" s="6" t="str">
        <f>IF(F709&lt;&gt;0,VLOOKUP(F709,Données!E:G,3,0),"")</f>
        <v/>
      </c>
      <c r="I708" s="49" t="str">
        <f t="shared" si="147"/>
        <v/>
      </c>
      <c r="J708" s="156"/>
      <c r="K708" s="156"/>
      <c r="L708" s="156"/>
    </row>
    <row r="709" spans="1:12" ht="24" customHeight="1">
      <c r="A709" s="194"/>
      <c r="B709" s="142" t="str">
        <f t="shared" si="145"/>
        <v/>
      </c>
      <c r="C709" s="7" t="str">
        <f t="shared" si="146"/>
        <v/>
      </c>
      <c r="D709" s="48"/>
      <c r="E709" s="6" t="e">
        <f>VLOOKUP(D709,Données!$A$4:$B$12,2,0)</f>
        <v>#N/A</v>
      </c>
      <c r="F709" s="8"/>
      <c r="G709" s="9"/>
      <c r="H709" s="6" t="str">
        <f>IF(F710&lt;&gt;0,VLOOKUP(F710,Données!E:G,3,0),"")</f>
        <v/>
      </c>
      <c r="I709" s="49" t="str">
        <f t="shared" si="147"/>
        <v/>
      </c>
      <c r="J709" s="156"/>
      <c r="K709" s="156"/>
      <c r="L709" s="156"/>
    </row>
    <row r="710" spans="1:12" ht="24" customHeight="1">
      <c r="A710" s="194"/>
      <c r="B710" s="142" t="str">
        <f t="shared" si="145"/>
        <v/>
      </c>
      <c r="C710" s="7" t="str">
        <f t="shared" si="146"/>
        <v/>
      </c>
      <c r="D710" s="48"/>
      <c r="E710" s="6" t="e">
        <f>VLOOKUP(D710,Données!$A$4:$B$12,2,0)</f>
        <v>#N/A</v>
      </c>
      <c r="F710" s="8"/>
      <c r="G710" s="9"/>
      <c r="H710" s="6" t="str">
        <f>IF(F711&lt;&gt;0,VLOOKUP(F711,Données!E:G,3,0),"")</f>
        <v/>
      </c>
      <c r="I710" s="49" t="str">
        <f t="shared" si="147"/>
        <v/>
      </c>
      <c r="J710" s="156"/>
      <c r="K710" s="156"/>
      <c r="L710" s="156"/>
    </row>
    <row r="711" spans="1:12" ht="24" customHeight="1">
      <c r="A711" s="194"/>
      <c r="B711" s="142" t="str">
        <f t="shared" si="145"/>
        <v/>
      </c>
      <c r="C711" s="7" t="str">
        <f t="shared" si="146"/>
        <v/>
      </c>
      <c r="D711" s="48"/>
      <c r="E711" s="6" t="e">
        <f>VLOOKUP(D711,Données!$A$4:$B$12,2,0)</f>
        <v>#N/A</v>
      </c>
      <c r="F711" s="48"/>
      <c r="G711" s="9"/>
      <c r="H711" s="6" t="str">
        <f>IF(F712&lt;&gt;0,VLOOKUP(F712,Données!E:G,3,0),"")</f>
        <v/>
      </c>
      <c r="I711" s="49" t="str">
        <f t="shared" si="147"/>
        <v/>
      </c>
      <c r="J711" s="156"/>
      <c r="K711" s="156"/>
      <c r="L711" s="156"/>
    </row>
    <row r="712" spans="1:12" ht="24" customHeight="1">
      <c r="A712" s="194"/>
      <c r="B712" s="142" t="str">
        <f t="shared" si="145"/>
        <v/>
      </c>
      <c r="C712" s="7" t="str">
        <f t="shared" si="146"/>
        <v/>
      </c>
      <c r="D712" s="48"/>
      <c r="E712" s="6" t="e">
        <f>VLOOKUP(D712,Données!$A$4:$B$12,2,0)</f>
        <v>#N/A</v>
      </c>
      <c r="F712" s="8"/>
      <c r="G712" s="9"/>
      <c r="H712" s="6" t="str">
        <f>IF(F713&lt;&gt;0,VLOOKUP(F713,Données!E:G,3,0),"")</f>
        <v/>
      </c>
      <c r="I712" s="49" t="str">
        <f t="shared" si="147"/>
        <v/>
      </c>
      <c r="J712" s="156"/>
      <c r="K712" s="156"/>
      <c r="L712" s="156"/>
    </row>
    <row r="713" spans="1:12" ht="24" customHeight="1">
      <c r="A713" s="194"/>
      <c r="B713" s="142" t="str">
        <f t="shared" si="145"/>
        <v/>
      </c>
      <c r="C713" s="7" t="str">
        <f t="shared" si="146"/>
        <v/>
      </c>
      <c r="D713" s="48"/>
      <c r="E713" s="6" t="e">
        <f>VLOOKUP(D713,Données!$A$4:$B$12,2,0)</f>
        <v>#N/A</v>
      </c>
      <c r="F713" s="8"/>
      <c r="G713" s="9"/>
      <c r="H713" s="6" t="str">
        <f>IF(F714&lt;&gt;0,VLOOKUP(F714,Données!E:G,3,0),"")</f>
        <v/>
      </c>
      <c r="I713" s="49" t="str">
        <f t="shared" si="147"/>
        <v/>
      </c>
      <c r="J713" s="156"/>
      <c r="K713" s="156"/>
      <c r="L713" s="156"/>
    </row>
    <row r="714" spans="1:12" ht="24" customHeight="1">
      <c r="A714" s="194"/>
      <c r="B714" s="142" t="str">
        <f t="shared" si="145"/>
        <v/>
      </c>
      <c r="C714" s="7" t="str">
        <f t="shared" si="146"/>
        <v/>
      </c>
      <c r="D714" s="48"/>
      <c r="E714" s="6" t="e">
        <f>VLOOKUP(D714,Données!$A$4:$B$12,2,0)</f>
        <v>#N/A</v>
      </c>
      <c r="F714" s="8"/>
      <c r="G714" s="9"/>
      <c r="H714" s="6" t="str">
        <f>IF(F715&lt;&gt;0,VLOOKUP(F715,Données!E:G,3,0),"")</f>
        <v/>
      </c>
      <c r="I714" s="49" t="str">
        <f t="shared" si="147"/>
        <v/>
      </c>
      <c r="J714" s="156"/>
      <c r="K714" s="156"/>
      <c r="L714" s="156"/>
    </row>
    <row r="715" spans="1:12" ht="24" customHeight="1">
      <c r="A715" s="194"/>
      <c r="B715" s="142" t="str">
        <f t="shared" ref="B715:B718" si="148">IF(A715&lt;&gt;0,WEEKNUM(A715,21),"")</f>
        <v/>
      </c>
      <c r="C715" s="7" t="str">
        <f t="shared" ref="C715:C718" si="149">IF(A715&lt;&gt;0,TEXT(A715,"mmmm"),"")</f>
        <v/>
      </c>
      <c r="D715" s="48"/>
      <c r="E715" s="6" t="e">
        <f>VLOOKUP(D715,Données!$A$4:$B$12,2,0)</f>
        <v>#N/A</v>
      </c>
      <c r="F715" s="48"/>
      <c r="G715" s="9"/>
      <c r="H715" s="6" t="str">
        <f>IF(F716&lt;&gt;0,VLOOKUP(F716,Données!E:G,3,0),"")</f>
        <v/>
      </c>
      <c r="I715" s="49" t="str">
        <f t="shared" ref="I715:I718" si="150">IF(G715&lt;&gt;0,G715/H715,"")</f>
        <v/>
      </c>
      <c r="J715" s="156"/>
      <c r="K715" s="156"/>
      <c r="L715" s="156"/>
    </row>
    <row r="716" spans="1:12" ht="24" customHeight="1">
      <c r="A716" s="194"/>
      <c r="B716" s="142" t="str">
        <f t="shared" si="148"/>
        <v/>
      </c>
      <c r="C716" s="7" t="str">
        <f t="shared" si="149"/>
        <v/>
      </c>
      <c r="D716" s="48"/>
      <c r="E716" s="6" t="e">
        <f>VLOOKUP(D716,Données!$A$4:$B$12,2,0)</f>
        <v>#N/A</v>
      </c>
      <c r="F716" s="8"/>
      <c r="G716" s="9"/>
      <c r="H716" s="6" t="str">
        <f>IF(F717&lt;&gt;0,VLOOKUP(F717,Données!E:G,3,0),"")</f>
        <v/>
      </c>
      <c r="I716" s="49" t="str">
        <f t="shared" si="150"/>
        <v/>
      </c>
      <c r="J716" s="156"/>
      <c r="K716" s="156"/>
      <c r="L716" s="156"/>
    </row>
    <row r="717" spans="1:12" ht="24" customHeight="1">
      <c r="A717" s="194"/>
      <c r="B717" s="142" t="str">
        <f t="shared" si="148"/>
        <v/>
      </c>
      <c r="C717" s="7" t="str">
        <f t="shared" si="149"/>
        <v/>
      </c>
      <c r="D717" s="48"/>
      <c r="E717" s="6" t="e">
        <f>VLOOKUP(D717,Données!$A$4:$B$12,2,0)</f>
        <v>#N/A</v>
      </c>
      <c r="F717" s="8"/>
      <c r="G717" s="9"/>
      <c r="H717" s="6" t="str">
        <f>IF(F718&lt;&gt;0,VLOOKUP(F718,Données!E:G,3,0),"")</f>
        <v/>
      </c>
      <c r="I717" s="49" t="str">
        <f t="shared" si="150"/>
        <v/>
      </c>
      <c r="J717" s="156"/>
      <c r="K717" s="156"/>
      <c r="L717" s="156"/>
    </row>
    <row r="718" spans="1:12" ht="24" customHeight="1">
      <c r="A718" s="194"/>
      <c r="B718" s="142" t="str">
        <f t="shared" si="148"/>
        <v/>
      </c>
      <c r="C718" s="7" t="str">
        <f t="shared" si="149"/>
        <v/>
      </c>
      <c r="D718" s="48"/>
      <c r="E718" s="6" t="e">
        <f>VLOOKUP(D718,Données!$A$4:$B$12,2,0)</f>
        <v>#N/A</v>
      </c>
      <c r="F718" s="8"/>
      <c r="G718" s="9"/>
      <c r="H718" s="6" t="str">
        <f>IF(F719&lt;&gt;0,VLOOKUP(F719,Données!E:G,3,0),"")</f>
        <v/>
      </c>
      <c r="I718" s="49" t="str">
        <f t="shared" si="150"/>
        <v/>
      </c>
      <c r="J718" s="156"/>
      <c r="K718" s="156"/>
      <c r="L718" s="156"/>
    </row>
    <row r="719" spans="1:12" ht="24" customHeight="1">
      <c r="A719" s="194"/>
      <c r="B719" s="142" t="str">
        <f t="shared" si="145"/>
        <v/>
      </c>
      <c r="C719" s="7" t="str">
        <f t="shared" si="146"/>
        <v/>
      </c>
      <c r="D719" s="48"/>
      <c r="E719" s="6" t="e">
        <f>VLOOKUP(D719,Données!$A$4:$B$12,2,0)</f>
        <v>#N/A</v>
      </c>
      <c r="F719" s="48"/>
      <c r="G719" s="9"/>
      <c r="H719" s="6" t="str">
        <f>IF(F720&lt;&gt;0,VLOOKUP(F720,Données!E:G,3,0),"")</f>
        <v/>
      </c>
      <c r="I719" s="49" t="str">
        <f t="shared" si="147"/>
        <v/>
      </c>
      <c r="J719" s="156"/>
      <c r="K719" s="156"/>
      <c r="L719" s="156"/>
    </row>
    <row r="720" spans="1:12" ht="24" customHeight="1">
      <c r="A720" s="194"/>
      <c r="B720" s="142" t="str">
        <f t="shared" si="145"/>
        <v/>
      </c>
      <c r="C720" s="7" t="str">
        <f t="shared" si="146"/>
        <v/>
      </c>
      <c r="D720" s="48"/>
      <c r="E720" s="6" t="e">
        <f>VLOOKUP(D720,Données!$A$4:$B$12,2,0)</f>
        <v>#N/A</v>
      </c>
      <c r="F720" s="8"/>
      <c r="G720" s="9"/>
      <c r="H720" s="6" t="str">
        <f>IF(F721&lt;&gt;0,VLOOKUP(F721,Données!E:G,3,0),"")</f>
        <v/>
      </c>
      <c r="I720" s="49" t="str">
        <f t="shared" si="147"/>
        <v/>
      </c>
      <c r="J720" s="156"/>
      <c r="K720" s="156"/>
      <c r="L720" s="156"/>
    </row>
    <row r="721" spans="1:12" ht="24" customHeight="1">
      <c r="A721" s="194"/>
      <c r="B721" s="142" t="str">
        <f t="shared" si="145"/>
        <v/>
      </c>
      <c r="C721" s="7" t="str">
        <f t="shared" si="146"/>
        <v/>
      </c>
      <c r="D721" s="48"/>
      <c r="E721" s="6" t="e">
        <f>VLOOKUP(D721,Données!$A$4:$B$12,2,0)</f>
        <v>#N/A</v>
      </c>
      <c r="F721" s="8"/>
      <c r="G721" s="9"/>
      <c r="H721" s="6" t="str">
        <f>IF(F722&lt;&gt;0,VLOOKUP(F722,Données!E:G,3,0),"")</f>
        <v/>
      </c>
      <c r="I721" s="49" t="str">
        <f t="shared" si="147"/>
        <v/>
      </c>
      <c r="J721" s="156"/>
      <c r="K721" s="156"/>
      <c r="L721" s="156"/>
    </row>
    <row r="722" spans="1:12" ht="24" customHeight="1">
      <c r="A722" s="194"/>
      <c r="B722" s="142" t="str">
        <f t="shared" si="145"/>
        <v/>
      </c>
      <c r="C722" s="7" t="str">
        <f t="shared" si="146"/>
        <v/>
      </c>
      <c r="D722" s="48"/>
      <c r="E722" s="6" t="e">
        <f>VLOOKUP(D722,Données!$A$4:$B$12,2,0)</f>
        <v>#N/A</v>
      </c>
      <c r="F722" s="8"/>
      <c r="G722" s="9"/>
      <c r="H722" s="6" t="str">
        <f>IF(F723&lt;&gt;0,VLOOKUP(F723,Données!E:G,3,0),"")</f>
        <v/>
      </c>
      <c r="I722" s="49" t="str">
        <f t="shared" si="147"/>
        <v/>
      </c>
      <c r="J722" s="156"/>
      <c r="K722" s="156"/>
      <c r="L722" s="156"/>
    </row>
    <row r="723" spans="1:12" ht="24" customHeight="1">
      <c r="A723" s="194"/>
      <c r="B723" s="142" t="str">
        <f t="shared" si="145"/>
        <v/>
      </c>
      <c r="C723" s="7" t="str">
        <f t="shared" si="146"/>
        <v/>
      </c>
      <c r="D723" s="48"/>
      <c r="E723" s="6" t="e">
        <f>VLOOKUP(D723,Données!$A$4:$B$12,2,0)</f>
        <v>#N/A</v>
      </c>
      <c r="F723" s="48"/>
      <c r="G723" s="9"/>
      <c r="H723" s="6" t="str">
        <f>IF(F724&lt;&gt;0,VLOOKUP(F724,Données!E:G,3,0),"")</f>
        <v/>
      </c>
      <c r="I723" s="49" t="str">
        <f t="shared" si="147"/>
        <v/>
      </c>
      <c r="J723" s="156"/>
      <c r="K723" s="156"/>
      <c r="L723" s="156"/>
    </row>
    <row r="724" spans="1:12" ht="24" customHeight="1">
      <c r="A724" s="194"/>
      <c r="B724" s="142" t="str">
        <f t="shared" si="145"/>
        <v/>
      </c>
      <c r="C724" s="7" t="str">
        <f t="shared" si="146"/>
        <v/>
      </c>
      <c r="D724" s="48"/>
      <c r="E724" s="6" t="e">
        <f>VLOOKUP(D724,Données!$A$4:$B$12,2,0)</f>
        <v>#N/A</v>
      </c>
      <c r="F724" s="8"/>
      <c r="G724" s="9"/>
      <c r="H724" s="6" t="str">
        <f>IF(F725&lt;&gt;0,VLOOKUP(F725,Données!E:G,3,0),"")</f>
        <v/>
      </c>
      <c r="I724" s="49" t="str">
        <f t="shared" si="147"/>
        <v/>
      </c>
      <c r="J724" s="156"/>
      <c r="K724" s="156"/>
      <c r="L724" s="156"/>
    </row>
    <row r="725" spans="1:12" ht="24" customHeight="1">
      <c r="A725" s="194"/>
      <c r="B725" s="142" t="str">
        <f t="shared" si="145"/>
        <v/>
      </c>
      <c r="C725" s="7" t="str">
        <f t="shared" si="146"/>
        <v/>
      </c>
      <c r="D725" s="48"/>
      <c r="E725" s="6" t="e">
        <f>VLOOKUP(D725,Données!$A$4:$B$12,2,0)</f>
        <v>#N/A</v>
      </c>
      <c r="F725" s="8"/>
      <c r="G725" s="9"/>
      <c r="H725" s="6" t="str">
        <f>IF(F726&lt;&gt;0,VLOOKUP(F726,Données!E:G,3,0),"")</f>
        <v/>
      </c>
      <c r="I725" s="49" t="str">
        <f t="shared" si="147"/>
        <v/>
      </c>
      <c r="J725" s="156"/>
      <c r="K725" s="156"/>
      <c r="L725" s="156"/>
    </row>
    <row r="726" spans="1:12" ht="24" customHeight="1">
      <c r="A726" s="194"/>
      <c r="B726" s="142" t="str">
        <f t="shared" si="145"/>
        <v/>
      </c>
      <c r="C726" s="7" t="str">
        <f t="shared" si="146"/>
        <v/>
      </c>
      <c r="D726" s="48"/>
      <c r="E726" s="6" t="e">
        <f>VLOOKUP(D726,Données!$A$4:$B$12,2,0)</f>
        <v>#N/A</v>
      </c>
      <c r="F726" s="8"/>
      <c r="G726" s="9"/>
      <c r="H726" s="6" t="str">
        <f>IF(F727&lt;&gt;0,VLOOKUP(F727,Données!E:G,3,0),"")</f>
        <v/>
      </c>
      <c r="I726" s="49" t="str">
        <f t="shared" si="147"/>
        <v/>
      </c>
      <c r="J726" s="156"/>
      <c r="K726" s="156"/>
      <c r="L726" s="156"/>
    </row>
    <row r="727" spans="1:12" ht="24" customHeight="1">
      <c r="A727" s="194"/>
      <c r="B727" s="142" t="str">
        <f t="shared" si="145"/>
        <v/>
      </c>
      <c r="C727" s="7" t="str">
        <f t="shared" si="146"/>
        <v/>
      </c>
      <c r="D727" s="48"/>
      <c r="E727" s="6" t="e">
        <f>VLOOKUP(D727,Données!$A$4:$B$12,2,0)</f>
        <v>#N/A</v>
      </c>
      <c r="F727" s="48"/>
      <c r="G727" s="9"/>
      <c r="H727" s="6" t="str">
        <f>IF(F728&lt;&gt;0,VLOOKUP(F728,Données!E:G,3,0),"")</f>
        <v/>
      </c>
      <c r="I727" s="49" t="str">
        <f t="shared" si="147"/>
        <v/>
      </c>
      <c r="J727" s="156"/>
      <c r="K727" s="156"/>
      <c r="L727" s="156"/>
    </row>
    <row r="728" spans="1:12" ht="24" customHeight="1">
      <c r="A728" s="194"/>
      <c r="B728" s="142" t="str">
        <f t="shared" ref="B728:B736" si="151">IF(A728&lt;&gt;0,WEEKNUM(A728,21),"")</f>
        <v/>
      </c>
      <c r="C728" s="7" t="str">
        <f t="shared" ref="C728:C762" si="152">IF(A728&lt;&gt;0,TEXT(A728,"mmmm"),"")</f>
        <v/>
      </c>
      <c r="D728" s="48"/>
      <c r="E728" s="6" t="e">
        <f>VLOOKUP(D728,Données!$A$4:$B$12,2,0)</f>
        <v>#N/A</v>
      </c>
      <c r="F728" s="8"/>
      <c r="G728" s="9"/>
      <c r="H728" s="6" t="str">
        <f>IF(F729&lt;&gt;0,VLOOKUP(F729,Données!E:G,3,0),"")</f>
        <v/>
      </c>
      <c r="I728" s="49" t="str">
        <f t="shared" si="147"/>
        <v/>
      </c>
      <c r="J728" s="156"/>
      <c r="K728" s="156"/>
      <c r="L728" s="156"/>
    </row>
    <row r="729" spans="1:12" ht="24" customHeight="1">
      <c r="A729" s="194"/>
      <c r="B729" s="142" t="str">
        <f t="shared" si="151"/>
        <v/>
      </c>
      <c r="C729" s="7" t="str">
        <f t="shared" si="152"/>
        <v/>
      </c>
      <c r="D729" s="48"/>
      <c r="E729" s="6" t="e">
        <f>VLOOKUP(D729,Données!$A$4:$B$12,2,0)</f>
        <v>#N/A</v>
      </c>
      <c r="F729" s="8"/>
      <c r="G729" s="9"/>
      <c r="H729" s="6" t="str">
        <f>IF(F730&lt;&gt;0,VLOOKUP(F730,Données!E:G,3,0),"")</f>
        <v/>
      </c>
      <c r="I729" s="49" t="str">
        <f t="shared" si="147"/>
        <v/>
      </c>
      <c r="J729" s="156"/>
      <c r="K729" s="156"/>
      <c r="L729" s="156"/>
    </row>
    <row r="730" spans="1:12" ht="24" customHeight="1">
      <c r="A730" s="194"/>
      <c r="B730" s="142" t="str">
        <f t="shared" si="151"/>
        <v/>
      </c>
      <c r="C730" s="7" t="str">
        <f t="shared" si="152"/>
        <v/>
      </c>
      <c r="D730" s="48"/>
      <c r="E730" s="6" t="e">
        <f>VLOOKUP(D730,Données!$A$4:$B$12,2,0)</f>
        <v>#N/A</v>
      </c>
      <c r="F730" s="8"/>
      <c r="G730" s="9"/>
      <c r="H730" s="6" t="str">
        <f>IF(F731&lt;&gt;0,VLOOKUP(F731,Données!E:G,3,0),"")</f>
        <v/>
      </c>
      <c r="I730" s="49" t="str">
        <f t="shared" si="147"/>
        <v/>
      </c>
      <c r="J730" s="156"/>
      <c r="K730" s="156"/>
      <c r="L730" s="156"/>
    </row>
    <row r="731" spans="1:12" ht="24" customHeight="1">
      <c r="A731" s="194"/>
      <c r="B731" s="142" t="str">
        <f t="shared" si="151"/>
        <v/>
      </c>
      <c r="C731" s="7" t="str">
        <f t="shared" si="152"/>
        <v/>
      </c>
      <c r="D731" s="48"/>
      <c r="E731" s="6" t="e">
        <f>VLOOKUP(D731,Données!$A$4:$B$12,2,0)</f>
        <v>#N/A</v>
      </c>
      <c r="F731" s="48"/>
      <c r="G731" s="9"/>
      <c r="H731" s="6" t="str">
        <f>IF(F732&lt;&gt;0,VLOOKUP(F732,Données!E:G,3,0),"")</f>
        <v/>
      </c>
      <c r="I731" s="49" t="str">
        <f t="shared" si="147"/>
        <v/>
      </c>
      <c r="J731" s="156"/>
      <c r="K731" s="156"/>
      <c r="L731" s="156"/>
    </row>
    <row r="732" spans="1:12" ht="24" customHeight="1">
      <c r="A732" s="194"/>
      <c r="B732" s="142" t="str">
        <f t="shared" si="151"/>
        <v/>
      </c>
      <c r="C732" s="7" t="str">
        <f t="shared" si="152"/>
        <v/>
      </c>
      <c r="D732" s="48"/>
      <c r="E732" s="6" t="e">
        <f>VLOOKUP(D732,Données!$A$4:$B$12,2,0)</f>
        <v>#N/A</v>
      </c>
      <c r="F732" s="8"/>
      <c r="G732" s="9"/>
      <c r="H732" s="6" t="str">
        <f>IF(F733&lt;&gt;0,VLOOKUP(F733,Données!E:G,3,0),"")</f>
        <v/>
      </c>
      <c r="I732" s="49" t="str">
        <f t="shared" si="147"/>
        <v/>
      </c>
      <c r="J732" s="156"/>
      <c r="K732" s="156"/>
      <c r="L732" s="156"/>
    </row>
    <row r="733" spans="1:12" ht="24" customHeight="1">
      <c r="A733" s="194"/>
      <c r="B733" s="142" t="str">
        <f t="shared" si="151"/>
        <v/>
      </c>
      <c r="C733" s="7" t="str">
        <f t="shared" si="152"/>
        <v/>
      </c>
      <c r="D733" s="48"/>
      <c r="E733" s="6" t="e">
        <f>VLOOKUP(D733,Données!$A$4:$B$12,2,0)</f>
        <v>#N/A</v>
      </c>
      <c r="F733" s="8"/>
      <c r="G733" s="9"/>
      <c r="H733" s="6" t="str">
        <f>IF(F734&lt;&gt;0,VLOOKUP(F734,Données!E:G,3,0),"")</f>
        <v/>
      </c>
      <c r="I733" s="49" t="str">
        <f t="shared" si="147"/>
        <v/>
      </c>
      <c r="J733" s="156"/>
      <c r="K733" s="156"/>
      <c r="L733" s="156"/>
    </row>
    <row r="734" spans="1:12" ht="24" customHeight="1">
      <c r="A734" s="194"/>
      <c r="B734" s="142" t="str">
        <f t="shared" si="151"/>
        <v/>
      </c>
      <c r="C734" s="7" t="str">
        <f t="shared" si="152"/>
        <v/>
      </c>
      <c r="D734" s="48"/>
      <c r="E734" s="6" t="e">
        <f>VLOOKUP(D734,Données!$A$4:$B$12,2,0)</f>
        <v>#N/A</v>
      </c>
      <c r="F734" s="8"/>
      <c r="G734" s="9"/>
      <c r="H734" s="6" t="str">
        <f>IF(F735&lt;&gt;0,VLOOKUP(F735,Données!E:G,3,0),"")</f>
        <v/>
      </c>
      <c r="I734" s="49" t="str">
        <f t="shared" si="147"/>
        <v/>
      </c>
      <c r="J734" s="156"/>
      <c r="K734" s="156"/>
      <c r="L734" s="156"/>
    </row>
    <row r="735" spans="1:12" ht="24" customHeight="1">
      <c r="A735" s="194"/>
      <c r="B735" s="142" t="str">
        <f t="shared" si="151"/>
        <v/>
      </c>
      <c r="C735" s="7" t="str">
        <f t="shared" si="152"/>
        <v/>
      </c>
      <c r="D735" s="48"/>
      <c r="E735" s="6" t="e">
        <f>VLOOKUP(D735,Données!$A$4:$B$12,2,0)</f>
        <v>#N/A</v>
      </c>
      <c r="F735" s="48"/>
      <c r="G735" s="9"/>
      <c r="H735" s="6" t="str">
        <f>IF(F736&lt;&gt;0,VLOOKUP(F736,Données!E:G,3,0),"")</f>
        <v/>
      </c>
      <c r="I735" s="49" t="str">
        <f t="shared" si="147"/>
        <v/>
      </c>
      <c r="J735" s="156"/>
      <c r="K735" s="156"/>
      <c r="L735" s="156"/>
    </row>
    <row r="736" spans="1:12" ht="24" customHeight="1">
      <c r="A736" s="194"/>
      <c r="B736" s="142" t="str">
        <f t="shared" si="151"/>
        <v/>
      </c>
      <c r="C736" s="7" t="str">
        <f t="shared" si="152"/>
        <v/>
      </c>
      <c r="D736" s="48"/>
      <c r="E736" s="6" t="e">
        <f>VLOOKUP(D736,Données!$A$4:$B$12,2,0)</f>
        <v>#N/A</v>
      </c>
      <c r="F736" s="8"/>
      <c r="G736" s="9"/>
      <c r="H736" s="6" t="str">
        <f>IF(F737&lt;&gt;0,VLOOKUP(F737,Données!E:G,3,0),"")</f>
        <v/>
      </c>
      <c r="I736" s="49" t="str">
        <f t="shared" si="147"/>
        <v/>
      </c>
      <c r="J736" s="156"/>
      <c r="K736" s="156"/>
      <c r="L736" s="156"/>
    </row>
    <row r="737" spans="1:12" ht="24" customHeight="1">
      <c r="A737" s="194"/>
      <c r="B737" s="142" t="str">
        <f t="shared" ref="B737:B778" si="153">IF(A737&lt;&gt;0,WEEKNUM(A737,21),"")</f>
        <v/>
      </c>
      <c r="C737" s="7" t="str">
        <f t="shared" si="152"/>
        <v/>
      </c>
      <c r="D737" s="48"/>
      <c r="E737" s="6" t="e">
        <f>VLOOKUP(D737,Données!$A$4:$B$12,2,0)</f>
        <v>#N/A</v>
      </c>
      <c r="F737" s="8"/>
      <c r="G737" s="9"/>
      <c r="H737" s="6" t="str">
        <f>IF(F738&lt;&gt;0,VLOOKUP(F738,Données!E:G,3,0),"")</f>
        <v/>
      </c>
      <c r="I737" s="49" t="str">
        <f t="shared" si="147"/>
        <v/>
      </c>
      <c r="J737" s="156"/>
      <c r="K737" s="156"/>
      <c r="L737" s="156"/>
    </row>
    <row r="738" spans="1:12" ht="24" customHeight="1">
      <c r="A738" s="194"/>
      <c r="B738" s="142" t="str">
        <f t="shared" si="153"/>
        <v/>
      </c>
      <c r="C738" s="7" t="str">
        <f t="shared" si="152"/>
        <v/>
      </c>
      <c r="D738" s="48"/>
      <c r="E738" s="6" t="e">
        <f>VLOOKUP(D738,Données!$A$4:$B$12,2,0)</f>
        <v>#N/A</v>
      </c>
      <c r="F738" s="8"/>
      <c r="G738" s="9"/>
      <c r="H738" s="6" t="str">
        <f>IF(F739&lt;&gt;0,VLOOKUP(F739,Données!E:G,3,0),"")</f>
        <v/>
      </c>
      <c r="I738" s="49" t="str">
        <f t="shared" si="147"/>
        <v/>
      </c>
      <c r="J738" s="156"/>
      <c r="K738" s="156"/>
      <c r="L738" s="156"/>
    </row>
    <row r="739" spans="1:12" ht="24" customHeight="1">
      <c r="A739" s="194"/>
      <c r="B739" s="142" t="str">
        <f t="shared" si="153"/>
        <v/>
      </c>
      <c r="C739" s="7" t="str">
        <f t="shared" si="152"/>
        <v/>
      </c>
      <c r="D739" s="48"/>
      <c r="E739" s="6" t="e">
        <f>VLOOKUP(D739,Données!$A$4:$B$12,2,0)</f>
        <v>#N/A</v>
      </c>
      <c r="F739" s="48"/>
      <c r="G739" s="9"/>
      <c r="H739" s="6" t="str">
        <f>IF(F740&lt;&gt;0,VLOOKUP(F740,Données!E:G,3,0),"")</f>
        <v/>
      </c>
      <c r="I739" s="49" t="str">
        <f t="shared" si="147"/>
        <v/>
      </c>
      <c r="J739" s="156"/>
      <c r="K739" s="156"/>
      <c r="L739" s="156"/>
    </row>
    <row r="740" spans="1:12" ht="24" customHeight="1">
      <c r="A740" s="194"/>
      <c r="B740" s="142" t="str">
        <f t="shared" si="153"/>
        <v/>
      </c>
      <c r="C740" s="7" t="str">
        <f t="shared" si="152"/>
        <v/>
      </c>
      <c r="D740" s="48"/>
      <c r="E740" s="6" t="e">
        <f>VLOOKUP(D740,Données!$A$4:$B$12,2,0)</f>
        <v>#N/A</v>
      </c>
      <c r="F740" s="8"/>
      <c r="G740" s="9"/>
      <c r="H740" s="6" t="str">
        <f>IF(F741&lt;&gt;0,VLOOKUP(F741,Données!E:G,3,0),"")</f>
        <v/>
      </c>
      <c r="I740" s="49" t="str">
        <f t="shared" si="147"/>
        <v/>
      </c>
      <c r="J740" s="156"/>
      <c r="K740" s="156"/>
      <c r="L740" s="156"/>
    </row>
    <row r="741" spans="1:12" ht="24" customHeight="1">
      <c r="A741" s="194"/>
      <c r="B741" s="142" t="str">
        <f t="shared" si="153"/>
        <v/>
      </c>
      <c r="C741" s="7" t="str">
        <f t="shared" si="152"/>
        <v/>
      </c>
      <c r="D741" s="48"/>
      <c r="E741" s="6" t="e">
        <f>VLOOKUP(D741,Données!$A$4:$B$12,2,0)</f>
        <v>#N/A</v>
      </c>
      <c r="F741" s="8"/>
      <c r="G741" s="9"/>
      <c r="H741" s="6" t="str">
        <f>IF(F742&lt;&gt;0,VLOOKUP(F742,Données!E:G,3,0),"")</f>
        <v/>
      </c>
      <c r="I741" s="49" t="str">
        <f t="shared" si="147"/>
        <v/>
      </c>
      <c r="J741" s="156"/>
      <c r="K741" s="156"/>
      <c r="L741" s="156"/>
    </row>
    <row r="742" spans="1:12" ht="24" customHeight="1">
      <c r="A742" s="194"/>
      <c r="B742" s="142" t="str">
        <f t="shared" si="153"/>
        <v/>
      </c>
      <c r="C742" s="7" t="str">
        <f t="shared" si="152"/>
        <v/>
      </c>
      <c r="D742" s="48"/>
      <c r="E742" s="6" t="e">
        <f>VLOOKUP(D742,Données!$A$4:$B$12,2,0)</f>
        <v>#N/A</v>
      </c>
      <c r="F742" s="8"/>
      <c r="G742" s="9"/>
      <c r="H742" s="6" t="str">
        <f>IF(F743&lt;&gt;0,VLOOKUP(F743,Données!E:G,3,0),"")</f>
        <v/>
      </c>
      <c r="I742" s="49" t="str">
        <f t="shared" si="147"/>
        <v/>
      </c>
      <c r="J742" s="156"/>
      <c r="K742" s="156"/>
      <c r="L742" s="156"/>
    </row>
    <row r="743" spans="1:12" ht="24" customHeight="1">
      <c r="A743" s="194"/>
      <c r="B743" s="142" t="str">
        <f t="shared" si="153"/>
        <v/>
      </c>
      <c r="C743" s="7" t="str">
        <f t="shared" si="152"/>
        <v/>
      </c>
      <c r="D743" s="48"/>
      <c r="E743" s="6" t="e">
        <f>VLOOKUP(D743,Données!$A$4:$B$12,2,0)</f>
        <v>#N/A</v>
      </c>
      <c r="F743" s="48"/>
      <c r="G743" s="9"/>
      <c r="H743" s="6" t="str">
        <f>IF(F744&lt;&gt;0,VLOOKUP(F744,Données!E:G,3,0),"")</f>
        <v/>
      </c>
      <c r="I743" s="49" t="str">
        <f t="shared" si="147"/>
        <v/>
      </c>
      <c r="J743" s="156"/>
      <c r="K743" s="156"/>
      <c r="L743" s="156"/>
    </row>
    <row r="744" spans="1:12" ht="24" customHeight="1">
      <c r="A744" s="194"/>
      <c r="B744" s="142" t="str">
        <f t="shared" si="153"/>
        <v/>
      </c>
      <c r="C744" s="7" t="str">
        <f t="shared" si="152"/>
        <v/>
      </c>
      <c r="D744" s="48"/>
      <c r="E744" s="6" t="e">
        <f>VLOOKUP(D744,Données!$A$4:$B$12,2,0)</f>
        <v>#N/A</v>
      </c>
      <c r="F744" s="8"/>
      <c r="G744" s="9"/>
      <c r="H744" s="6" t="str">
        <f>IF(F745&lt;&gt;0,VLOOKUP(F745,Données!E:G,3,0),"")</f>
        <v/>
      </c>
      <c r="I744" s="49" t="str">
        <f t="shared" si="147"/>
        <v/>
      </c>
      <c r="J744" s="156"/>
      <c r="K744" s="156"/>
      <c r="L744" s="156"/>
    </row>
    <row r="745" spans="1:12" ht="24" customHeight="1">
      <c r="A745" s="194"/>
      <c r="B745" s="142" t="str">
        <f t="shared" si="153"/>
        <v/>
      </c>
      <c r="C745" s="7" t="str">
        <f t="shared" si="152"/>
        <v/>
      </c>
      <c r="D745" s="48"/>
      <c r="E745" s="6" t="e">
        <f>VLOOKUP(D745,Données!$A$4:$B$12,2,0)</f>
        <v>#N/A</v>
      </c>
      <c r="F745" s="8"/>
      <c r="G745" s="9"/>
      <c r="H745" s="6" t="str">
        <f>IF(F746&lt;&gt;0,VLOOKUP(F746,Données!E:G,3,0),"")</f>
        <v/>
      </c>
      <c r="I745" s="49" t="str">
        <f t="shared" si="147"/>
        <v/>
      </c>
      <c r="J745" s="156"/>
      <c r="K745" s="156"/>
      <c r="L745" s="156"/>
    </row>
    <row r="746" spans="1:12" ht="24" customHeight="1">
      <c r="A746" s="194"/>
      <c r="B746" s="142" t="str">
        <f t="shared" si="153"/>
        <v/>
      </c>
      <c r="C746" s="7" t="str">
        <f t="shared" si="152"/>
        <v/>
      </c>
      <c r="D746" s="48"/>
      <c r="E746" s="6" t="e">
        <f>VLOOKUP(D746,Données!$A$4:$B$12,2,0)</f>
        <v>#N/A</v>
      </c>
      <c r="F746" s="8"/>
      <c r="G746" s="9"/>
      <c r="H746" s="6" t="str">
        <f>IF(F747&lt;&gt;0,VLOOKUP(F747,Données!E:G,3,0),"")</f>
        <v/>
      </c>
      <c r="I746" s="49" t="str">
        <f t="shared" si="147"/>
        <v/>
      </c>
      <c r="J746" s="156"/>
      <c r="K746" s="156"/>
      <c r="L746" s="156"/>
    </row>
    <row r="747" spans="1:12" ht="24" customHeight="1">
      <c r="A747" s="194"/>
      <c r="B747" s="142" t="str">
        <f t="shared" si="153"/>
        <v/>
      </c>
      <c r="C747" s="7" t="str">
        <f t="shared" si="152"/>
        <v/>
      </c>
      <c r="D747" s="48"/>
      <c r="E747" s="6" t="e">
        <f>VLOOKUP(D747,Données!$A$4:$B$12,2,0)</f>
        <v>#N/A</v>
      </c>
      <c r="F747" s="48"/>
      <c r="G747" s="9"/>
      <c r="H747" s="6" t="str">
        <f>IF(F748&lt;&gt;0,VLOOKUP(F748,Données!E:G,3,0),"")</f>
        <v/>
      </c>
      <c r="I747" s="49" t="str">
        <f t="shared" si="147"/>
        <v/>
      </c>
      <c r="J747" s="156"/>
      <c r="K747" s="156"/>
      <c r="L747" s="156"/>
    </row>
    <row r="748" spans="1:12" ht="24" customHeight="1">
      <c r="A748" s="194"/>
      <c r="B748" s="142" t="str">
        <f t="shared" si="153"/>
        <v/>
      </c>
      <c r="C748" s="7" t="str">
        <f t="shared" si="152"/>
        <v/>
      </c>
      <c r="D748" s="48"/>
      <c r="E748" s="6" t="e">
        <f>VLOOKUP(D748,Données!$A$4:$B$12,2,0)</f>
        <v>#N/A</v>
      </c>
      <c r="F748" s="8"/>
      <c r="G748" s="9"/>
      <c r="H748" s="6" t="str">
        <f>IF(F749&lt;&gt;0,VLOOKUP(F749,Données!E:G,3,0),"")</f>
        <v/>
      </c>
      <c r="I748" s="49" t="str">
        <f t="shared" ref="I748:I753" si="154">IF(G748&lt;&gt;0,G748/H748,"")</f>
        <v/>
      </c>
      <c r="J748" s="156"/>
      <c r="K748" s="156"/>
      <c r="L748" s="156"/>
    </row>
    <row r="749" spans="1:12" ht="24" customHeight="1">
      <c r="A749" s="194"/>
      <c r="B749" s="142" t="str">
        <f t="shared" si="153"/>
        <v/>
      </c>
      <c r="C749" s="7" t="str">
        <f t="shared" si="152"/>
        <v/>
      </c>
      <c r="D749" s="48"/>
      <c r="E749" s="6" t="e">
        <f>VLOOKUP(D749,Données!$A$4:$B$12,2,0)</f>
        <v>#N/A</v>
      </c>
      <c r="F749" s="8"/>
      <c r="G749" s="9"/>
      <c r="H749" s="6" t="str">
        <f>IF(F750&lt;&gt;0,VLOOKUP(F750,Données!E:G,3,0),"")</f>
        <v/>
      </c>
      <c r="I749" s="49" t="str">
        <f t="shared" si="154"/>
        <v/>
      </c>
      <c r="J749" s="156"/>
      <c r="K749" s="156"/>
      <c r="L749" s="156"/>
    </row>
    <row r="750" spans="1:12" ht="24" customHeight="1">
      <c r="A750" s="194"/>
      <c r="B750" s="142" t="str">
        <f t="shared" si="153"/>
        <v/>
      </c>
      <c r="C750" s="7" t="str">
        <f t="shared" si="152"/>
        <v/>
      </c>
      <c r="D750" s="48"/>
      <c r="E750" s="6" t="e">
        <f>VLOOKUP(D750,Données!$A$4:$B$12,2,0)</f>
        <v>#N/A</v>
      </c>
      <c r="F750" s="8"/>
      <c r="G750" s="9"/>
      <c r="H750" s="6" t="str">
        <f>IF(F751&lt;&gt;0,VLOOKUP(F751,Données!E:G,3,0),"")</f>
        <v/>
      </c>
      <c r="I750" s="49" t="str">
        <f t="shared" si="154"/>
        <v/>
      </c>
      <c r="J750" s="156"/>
      <c r="K750" s="156"/>
      <c r="L750" s="156"/>
    </row>
    <row r="751" spans="1:12" ht="24" customHeight="1">
      <c r="A751" s="194"/>
      <c r="B751" s="142" t="str">
        <f t="shared" si="153"/>
        <v/>
      </c>
      <c r="C751" s="7" t="str">
        <f t="shared" si="152"/>
        <v/>
      </c>
      <c r="D751" s="48"/>
      <c r="E751" s="6" t="e">
        <f>VLOOKUP(D751,Données!$A$4:$B$12,2,0)</f>
        <v>#N/A</v>
      </c>
      <c r="F751" s="48"/>
      <c r="G751" s="9"/>
      <c r="H751" s="6" t="str">
        <f>IF(F752&lt;&gt;0,VLOOKUP(F752,Données!E:G,3,0),"")</f>
        <v/>
      </c>
      <c r="I751" s="49" t="str">
        <f t="shared" si="154"/>
        <v/>
      </c>
      <c r="J751" s="156"/>
      <c r="K751" s="156"/>
      <c r="L751" s="156"/>
    </row>
    <row r="752" spans="1:12" ht="24" customHeight="1">
      <c r="A752" s="194"/>
      <c r="B752" s="142" t="str">
        <f t="shared" si="153"/>
        <v/>
      </c>
      <c r="C752" s="7" t="str">
        <f t="shared" si="152"/>
        <v/>
      </c>
      <c r="D752" s="48"/>
      <c r="E752" s="6" t="e">
        <f>VLOOKUP(D752,Données!$A$4:$B$12,2,0)</f>
        <v>#N/A</v>
      </c>
      <c r="F752" s="8"/>
      <c r="G752" s="9"/>
      <c r="H752" s="6" t="str">
        <f>IF(F753&lt;&gt;0,VLOOKUP(F753,Données!E:G,3,0),"")</f>
        <v/>
      </c>
      <c r="I752" s="49" t="str">
        <f t="shared" si="154"/>
        <v/>
      </c>
      <c r="J752" s="156"/>
      <c r="K752" s="156"/>
      <c r="L752" s="156"/>
    </row>
    <row r="753" spans="1:12" ht="24" customHeight="1">
      <c r="A753" s="194"/>
      <c r="B753" s="142" t="str">
        <f t="shared" si="153"/>
        <v/>
      </c>
      <c r="C753" s="7" t="str">
        <f t="shared" si="152"/>
        <v/>
      </c>
      <c r="D753" s="48"/>
      <c r="E753" s="6" t="e">
        <f>VLOOKUP(D753,Données!$A$4:$B$12,2,0)</f>
        <v>#N/A</v>
      </c>
      <c r="F753" s="8"/>
      <c r="G753" s="9"/>
      <c r="H753" s="6" t="str">
        <f>IF(F754&lt;&gt;0,VLOOKUP(F754,Données!E:G,3,0),"")</f>
        <v/>
      </c>
      <c r="I753" s="49" t="str">
        <f t="shared" si="154"/>
        <v/>
      </c>
      <c r="J753" s="156"/>
      <c r="K753" s="156"/>
      <c r="L753" s="156"/>
    </row>
    <row r="754" spans="1:12" ht="24" customHeight="1">
      <c r="A754" s="194"/>
      <c r="B754" s="142" t="str">
        <f t="shared" si="153"/>
        <v/>
      </c>
      <c r="C754" s="7" t="str">
        <f t="shared" si="152"/>
        <v/>
      </c>
      <c r="D754" s="48"/>
      <c r="E754" s="6" t="e">
        <f>VLOOKUP(D754,Données!$A$4:$B$12,2,0)</f>
        <v>#N/A</v>
      </c>
      <c r="F754" s="8"/>
      <c r="G754" s="9"/>
      <c r="H754" s="6" t="str">
        <f>IF(F755&lt;&gt;0,VLOOKUP(F755,Données!E:G,3,0),"")</f>
        <v/>
      </c>
      <c r="I754" s="49" t="str">
        <f t="shared" ref="I754:I811" si="155">IF(G754&lt;&gt;0,G754/H754,"")</f>
        <v/>
      </c>
      <c r="J754" s="156"/>
      <c r="K754" s="156"/>
      <c r="L754" s="156"/>
    </row>
    <row r="755" spans="1:12" ht="24" customHeight="1">
      <c r="A755" s="194"/>
      <c r="B755" s="142" t="str">
        <f t="shared" si="153"/>
        <v/>
      </c>
      <c r="C755" s="7" t="str">
        <f t="shared" si="152"/>
        <v/>
      </c>
      <c r="D755" s="48"/>
      <c r="E755" s="6" t="e">
        <f>VLOOKUP(D755,Données!$A$4:$B$12,2,0)</f>
        <v>#N/A</v>
      </c>
      <c r="F755" s="48"/>
      <c r="G755" s="9"/>
      <c r="H755" s="6" t="str">
        <f>IF(F756&lt;&gt;0,VLOOKUP(F756,Données!E:G,3,0),"")</f>
        <v/>
      </c>
      <c r="I755" s="49" t="str">
        <f t="shared" si="155"/>
        <v/>
      </c>
      <c r="J755" s="156"/>
      <c r="K755" s="156"/>
      <c r="L755" s="156"/>
    </row>
    <row r="756" spans="1:12" ht="24" customHeight="1">
      <c r="A756" s="194"/>
      <c r="B756" s="142" t="str">
        <f t="shared" si="153"/>
        <v/>
      </c>
      <c r="C756" s="7" t="str">
        <f t="shared" si="152"/>
        <v/>
      </c>
      <c r="D756" s="48"/>
      <c r="E756" s="6" t="e">
        <f>VLOOKUP(D756,Données!$A$4:$B$12,2,0)</f>
        <v>#N/A</v>
      </c>
      <c r="F756" s="8"/>
      <c r="G756" s="9"/>
      <c r="H756" s="6" t="str">
        <f>IF(F757&lt;&gt;0,VLOOKUP(F757,Données!E:G,3,0),"")</f>
        <v/>
      </c>
      <c r="I756" s="49" t="str">
        <f t="shared" si="155"/>
        <v/>
      </c>
      <c r="J756" s="156"/>
      <c r="K756" s="156"/>
      <c r="L756" s="156"/>
    </row>
    <row r="757" spans="1:12" ht="24" customHeight="1">
      <c r="A757" s="194"/>
      <c r="B757" s="142" t="str">
        <f t="shared" si="153"/>
        <v/>
      </c>
      <c r="C757" s="7" t="str">
        <f t="shared" si="152"/>
        <v/>
      </c>
      <c r="D757" s="48"/>
      <c r="E757" s="6" t="e">
        <f>VLOOKUP(D757,Données!$A$4:$B$12,2,0)</f>
        <v>#N/A</v>
      </c>
      <c r="F757" s="8"/>
      <c r="G757" s="9"/>
      <c r="H757" s="6" t="str">
        <f>IF(F758&lt;&gt;0,VLOOKUP(F758,Données!E:G,3,0),"")</f>
        <v/>
      </c>
      <c r="I757" s="49" t="str">
        <f t="shared" si="155"/>
        <v/>
      </c>
      <c r="J757" s="156"/>
      <c r="K757" s="156"/>
      <c r="L757" s="156"/>
    </row>
    <row r="758" spans="1:12" ht="24" customHeight="1">
      <c r="A758" s="194"/>
      <c r="B758" s="142" t="str">
        <f t="shared" si="153"/>
        <v/>
      </c>
      <c r="C758" s="7" t="str">
        <f t="shared" si="152"/>
        <v/>
      </c>
      <c r="D758" s="48"/>
      <c r="E758" s="6" t="e">
        <f>VLOOKUP(D758,Données!$A$4:$B$12,2,0)</f>
        <v>#N/A</v>
      </c>
      <c r="F758" s="8"/>
      <c r="G758" s="9"/>
      <c r="H758" s="6" t="str">
        <f>IF(F759&lt;&gt;0,VLOOKUP(F759,Données!E:G,3,0),"")</f>
        <v/>
      </c>
      <c r="I758" s="49" t="str">
        <f t="shared" si="155"/>
        <v/>
      </c>
      <c r="J758" s="156"/>
      <c r="K758" s="156"/>
      <c r="L758" s="156"/>
    </row>
    <row r="759" spans="1:12" ht="24" customHeight="1">
      <c r="A759" s="194"/>
      <c r="B759" s="142" t="str">
        <f t="shared" si="153"/>
        <v/>
      </c>
      <c r="C759" s="7" t="str">
        <f t="shared" si="152"/>
        <v/>
      </c>
      <c r="D759" s="48"/>
      <c r="E759" s="6" t="e">
        <f>VLOOKUP(D759,Données!$A$4:$B$12,2,0)</f>
        <v>#N/A</v>
      </c>
      <c r="F759" s="48"/>
      <c r="G759" s="9"/>
      <c r="H759" s="6" t="str">
        <f>IF(F760&lt;&gt;0,VLOOKUP(F760,Données!E:G,3,0),"")</f>
        <v/>
      </c>
      <c r="I759" s="49" t="str">
        <f t="shared" si="155"/>
        <v/>
      </c>
      <c r="J759" s="156"/>
      <c r="K759" s="156"/>
      <c r="L759" s="156"/>
    </row>
    <row r="760" spans="1:12" ht="24" customHeight="1">
      <c r="A760" s="194"/>
      <c r="B760" s="142" t="str">
        <f t="shared" si="153"/>
        <v/>
      </c>
      <c r="C760" s="7" t="str">
        <f t="shared" si="152"/>
        <v/>
      </c>
      <c r="D760" s="48"/>
      <c r="E760" s="6" t="e">
        <f>VLOOKUP(D760,Données!$A$4:$B$12,2,0)</f>
        <v>#N/A</v>
      </c>
      <c r="F760" s="8"/>
      <c r="G760" s="9"/>
      <c r="H760" s="6" t="str">
        <f>IF(F761&lt;&gt;0,VLOOKUP(F761,Données!E:G,3,0),"")</f>
        <v/>
      </c>
      <c r="I760" s="49" t="str">
        <f t="shared" si="155"/>
        <v/>
      </c>
      <c r="J760" s="156"/>
      <c r="K760" s="156"/>
      <c r="L760" s="156"/>
    </row>
    <row r="761" spans="1:12" ht="24" customHeight="1">
      <c r="A761" s="194"/>
      <c r="B761" s="142" t="str">
        <f t="shared" si="153"/>
        <v/>
      </c>
      <c r="C761" s="7" t="str">
        <f t="shared" si="152"/>
        <v/>
      </c>
      <c r="D761" s="48"/>
      <c r="E761" s="6" t="e">
        <f>VLOOKUP(D761,Données!$A$4:$B$12,2,0)</f>
        <v>#N/A</v>
      </c>
      <c r="F761" s="8"/>
      <c r="G761" s="9"/>
      <c r="H761" s="6" t="str">
        <f>IF(F762&lt;&gt;0,VLOOKUP(F762,Données!E:G,3,0),"")</f>
        <v/>
      </c>
      <c r="I761" s="49" t="str">
        <f t="shared" si="155"/>
        <v/>
      </c>
      <c r="J761" s="156"/>
      <c r="K761" s="156"/>
      <c r="L761" s="156"/>
    </row>
    <row r="762" spans="1:12" ht="24" customHeight="1">
      <c r="A762" s="194"/>
      <c r="B762" s="142" t="str">
        <f t="shared" si="153"/>
        <v/>
      </c>
      <c r="C762" s="7" t="str">
        <f t="shared" si="152"/>
        <v/>
      </c>
      <c r="D762" s="48"/>
      <c r="E762" s="6" t="e">
        <f>VLOOKUP(D762,Données!$A$4:$B$12,2,0)</f>
        <v>#N/A</v>
      </c>
      <c r="F762" s="8"/>
      <c r="G762" s="9"/>
      <c r="H762" s="6" t="str">
        <f>IF(F763&lt;&gt;0,VLOOKUP(F763,Données!E:G,3,0),"")</f>
        <v/>
      </c>
      <c r="I762" s="49" t="str">
        <f t="shared" si="155"/>
        <v/>
      </c>
      <c r="J762" s="156"/>
      <c r="K762" s="156"/>
      <c r="L762" s="156"/>
    </row>
    <row r="763" spans="1:12" ht="24" customHeight="1">
      <c r="A763" s="194"/>
      <c r="B763" s="142" t="str">
        <f t="shared" si="153"/>
        <v/>
      </c>
      <c r="C763" s="7" t="str">
        <f t="shared" ref="C763:C770" si="156">IF(A763&lt;&gt;0,TEXT(A763,"mmmm"),"")</f>
        <v/>
      </c>
      <c r="D763" s="48"/>
      <c r="E763" s="6" t="e">
        <f>VLOOKUP(D763,Données!$A$4:$B$12,2,0)</f>
        <v>#N/A</v>
      </c>
      <c r="F763" s="48"/>
      <c r="G763" s="9"/>
      <c r="H763" s="6" t="str">
        <f>IF(F764&lt;&gt;0,VLOOKUP(F764,Données!E:G,3,0),"")</f>
        <v/>
      </c>
      <c r="I763" s="49" t="str">
        <f t="shared" si="155"/>
        <v/>
      </c>
      <c r="J763" s="156"/>
      <c r="K763" s="156"/>
      <c r="L763" s="156"/>
    </row>
    <row r="764" spans="1:12" ht="24" customHeight="1">
      <c r="A764" s="194"/>
      <c r="B764" s="142" t="str">
        <f t="shared" si="153"/>
        <v/>
      </c>
      <c r="C764" s="7" t="str">
        <f t="shared" si="156"/>
        <v/>
      </c>
      <c r="D764" s="48"/>
      <c r="E764" s="6" t="e">
        <f>VLOOKUP(D764,Données!$A$4:$B$12,2,0)</f>
        <v>#N/A</v>
      </c>
      <c r="F764" s="8"/>
      <c r="G764" s="9"/>
      <c r="H764" s="6" t="str">
        <f>IF(F765&lt;&gt;0,VLOOKUP(F765,Données!E:G,3,0),"")</f>
        <v/>
      </c>
      <c r="I764" s="49" t="str">
        <f t="shared" si="155"/>
        <v/>
      </c>
      <c r="J764" s="156"/>
      <c r="K764" s="156"/>
      <c r="L764" s="156"/>
    </row>
    <row r="765" spans="1:12" ht="24" customHeight="1">
      <c r="A765" s="194"/>
      <c r="B765" s="142" t="str">
        <f t="shared" si="153"/>
        <v/>
      </c>
      <c r="C765" s="7" t="str">
        <f t="shared" si="156"/>
        <v/>
      </c>
      <c r="D765" s="48"/>
      <c r="E765" s="6" t="e">
        <f>VLOOKUP(D765,Données!$A$4:$B$12,2,0)</f>
        <v>#N/A</v>
      </c>
      <c r="F765" s="8"/>
      <c r="G765" s="9"/>
      <c r="H765" s="6" t="str">
        <f>IF(F766&lt;&gt;0,VLOOKUP(F766,Données!E:G,3,0),"")</f>
        <v/>
      </c>
      <c r="I765" s="49" t="str">
        <f t="shared" si="155"/>
        <v/>
      </c>
      <c r="J765" s="156"/>
      <c r="K765" s="156"/>
      <c r="L765" s="156"/>
    </row>
    <row r="766" spans="1:12" ht="24" customHeight="1">
      <c r="A766" s="194"/>
      <c r="B766" s="142" t="str">
        <f t="shared" si="153"/>
        <v/>
      </c>
      <c r="C766" s="7" t="str">
        <f t="shared" si="156"/>
        <v/>
      </c>
      <c r="D766" s="48"/>
      <c r="E766" s="6" t="e">
        <f>VLOOKUP(D766,Données!$A$4:$B$12,2,0)</f>
        <v>#N/A</v>
      </c>
      <c r="F766" s="8"/>
      <c r="G766" s="9"/>
      <c r="H766" s="6" t="str">
        <f>IF(F767&lt;&gt;0,VLOOKUP(F767,Données!E:G,3,0),"")</f>
        <v/>
      </c>
      <c r="I766" s="49" t="str">
        <f t="shared" si="155"/>
        <v/>
      </c>
      <c r="J766" s="156"/>
      <c r="K766" s="156"/>
      <c r="L766" s="156"/>
    </row>
    <row r="767" spans="1:12" ht="24" customHeight="1">
      <c r="A767" s="194"/>
      <c r="B767" s="142" t="str">
        <f t="shared" si="153"/>
        <v/>
      </c>
      <c r="C767" s="7" t="str">
        <f t="shared" si="156"/>
        <v/>
      </c>
      <c r="D767" s="48"/>
      <c r="E767" s="6" t="e">
        <f>VLOOKUP(D767,Données!$A$4:$B$12,2,0)</f>
        <v>#N/A</v>
      </c>
      <c r="F767" s="48"/>
      <c r="G767" s="9"/>
      <c r="H767" s="6" t="str">
        <f>IF(F768&lt;&gt;0,VLOOKUP(F768,Données!E:G,3,0),"")</f>
        <v/>
      </c>
      <c r="I767" s="49" t="str">
        <f t="shared" si="155"/>
        <v/>
      </c>
      <c r="J767" s="156"/>
      <c r="K767" s="156"/>
      <c r="L767" s="156"/>
    </row>
    <row r="768" spans="1:12" ht="24" customHeight="1">
      <c r="A768" s="194"/>
      <c r="B768" s="142" t="str">
        <f t="shared" si="153"/>
        <v/>
      </c>
      <c r="C768" s="7" t="str">
        <f t="shared" si="156"/>
        <v/>
      </c>
      <c r="D768" s="48"/>
      <c r="E768" s="6" t="e">
        <f>VLOOKUP(D768,Données!$A$4:$B$12,2,0)</f>
        <v>#N/A</v>
      </c>
      <c r="F768" s="8"/>
      <c r="G768" s="9"/>
      <c r="H768" s="6" t="str">
        <f>IF(F769&lt;&gt;0,VLOOKUP(F769,Données!E:G,3,0),"")</f>
        <v/>
      </c>
      <c r="I768" s="49" t="str">
        <f t="shared" si="155"/>
        <v/>
      </c>
      <c r="J768" s="156"/>
      <c r="K768" s="156"/>
      <c r="L768" s="156"/>
    </row>
    <row r="769" spans="1:12" ht="24" customHeight="1">
      <c r="A769" s="194"/>
      <c r="B769" s="142" t="str">
        <f t="shared" si="153"/>
        <v/>
      </c>
      <c r="C769" s="7" t="str">
        <f t="shared" si="156"/>
        <v/>
      </c>
      <c r="D769" s="48"/>
      <c r="E769" s="6" t="e">
        <f>VLOOKUP(D769,Données!$A$4:$B$12,2,0)</f>
        <v>#N/A</v>
      </c>
      <c r="F769" s="8"/>
      <c r="G769" s="9"/>
      <c r="H769" s="6" t="str">
        <f>IF(F770&lt;&gt;0,VLOOKUP(F770,Données!E:G,3,0),"")</f>
        <v/>
      </c>
      <c r="I769" s="49" t="str">
        <f t="shared" si="155"/>
        <v/>
      </c>
      <c r="J769" s="156"/>
      <c r="K769" s="156"/>
      <c r="L769" s="156"/>
    </row>
    <row r="770" spans="1:12" ht="24" customHeight="1">
      <c r="A770" s="194"/>
      <c r="B770" s="142" t="str">
        <f t="shared" si="153"/>
        <v/>
      </c>
      <c r="C770" s="7" t="str">
        <f t="shared" si="156"/>
        <v/>
      </c>
      <c r="D770" s="48"/>
      <c r="E770" s="6" t="e">
        <f>VLOOKUP(D770,Données!$A$4:$B$12,2,0)</f>
        <v>#N/A</v>
      </c>
      <c r="F770" s="8"/>
      <c r="G770" s="9"/>
      <c r="H770" s="6" t="str">
        <f>IF(F771&lt;&gt;0,VLOOKUP(F771,Données!E:G,3,0),"")</f>
        <v/>
      </c>
      <c r="I770" s="49" t="str">
        <f t="shared" si="155"/>
        <v/>
      </c>
      <c r="J770" s="156"/>
      <c r="K770" s="156"/>
      <c r="L770" s="156"/>
    </row>
    <row r="771" spans="1:12" ht="24" customHeight="1">
      <c r="A771" s="194"/>
      <c r="B771" s="142" t="str">
        <f t="shared" si="153"/>
        <v/>
      </c>
      <c r="C771" s="7" t="str">
        <f t="shared" ref="C771:C794" si="157">IF(A771&lt;&gt;0,TEXT(A771,"mmmm"),"")</f>
        <v/>
      </c>
      <c r="D771" s="48"/>
      <c r="E771" s="6" t="e">
        <f>VLOOKUP(D771,Données!$A$4:$B$12,2,0)</f>
        <v>#N/A</v>
      </c>
      <c r="F771" s="48"/>
      <c r="G771" s="9"/>
      <c r="H771" s="6" t="str">
        <f>IF(F772&lt;&gt;0,VLOOKUP(F772,Données!E:G,3,0),"")</f>
        <v/>
      </c>
      <c r="I771" s="49" t="str">
        <f t="shared" ref="I771:I778" si="158">IF(G771&lt;&gt;0,G771/H771,"")</f>
        <v/>
      </c>
      <c r="J771" s="156"/>
      <c r="K771" s="156"/>
      <c r="L771" s="156"/>
    </row>
    <row r="772" spans="1:12" ht="24" customHeight="1">
      <c r="A772" s="194"/>
      <c r="B772" s="142" t="str">
        <f t="shared" si="153"/>
        <v/>
      </c>
      <c r="C772" s="7" t="str">
        <f t="shared" si="157"/>
        <v/>
      </c>
      <c r="D772" s="48"/>
      <c r="E772" s="6" t="e">
        <f>VLOOKUP(D772,Données!$A$4:$B$12,2,0)</f>
        <v>#N/A</v>
      </c>
      <c r="F772" s="8"/>
      <c r="G772" s="9"/>
      <c r="H772" s="6" t="str">
        <f>IF(F773&lt;&gt;0,VLOOKUP(F773,Données!E:G,3,0),"")</f>
        <v/>
      </c>
      <c r="I772" s="49" t="str">
        <f t="shared" si="158"/>
        <v/>
      </c>
      <c r="J772" s="156"/>
      <c r="K772" s="156"/>
      <c r="L772" s="156"/>
    </row>
    <row r="773" spans="1:12" ht="24" customHeight="1">
      <c r="A773" s="194"/>
      <c r="B773" s="142" t="str">
        <f t="shared" si="153"/>
        <v/>
      </c>
      <c r="C773" s="7" t="str">
        <f t="shared" si="157"/>
        <v/>
      </c>
      <c r="D773" s="48"/>
      <c r="E773" s="6" t="e">
        <f>VLOOKUP(D773,Données!$A$4:$B$12,2,0)</f>
        <v>#N/A</v>
      </c>
      <c r="F773" s="8"/>
      <c r="G773" s="9"/>
      <c r="H773" s="6" t="str">
        <f>IF(F774&lt;&gt;0,VLOOKUP(F774,Données!E:G,3,0),"")</f>
        <v/>
      </c>
      <c r="I773" s="49" t="str">
        <f t="shared" si="158"/>
        <v/>
      </c>
      <c r="J773" s="156"/>
      <c r="K773" s="156"/>
      <c r="L773" s="156"/>
    </row>
    <row r="774" spans="1:12" ht="24" customHeight="1">
      <c r="A774" s="194"/>
      <c r="B774" s="142" t="str">
        <f t="shared" si="153"/>
        <v/>
      </c>
      <c r="C774" s="7" t="str">
        <f t="shared" si="157"/>
        <v/>
      </c>
      <c r="D774" s="48"/>
      <c r="E774" s="6" t="e">
        <f>VLOOKUP(D774,Données!$A$4:$B$12,2,0)</f>
        <v>#N/A</v>
      </c>
      <c r="F774" s="8"/>
      <c r="G774" s="9"/>
      <c r="H774" s="6" t="str">
        <f>IF(F775&lt;&gt;0,VLOOKUP(F775,Données!E:G,3,0),"")</f>
        <v/>
      </c>
      <c r="I774" s="49" t="str">
        <f t="shared" si="158"/>
        <v/>
      </c>
      <c r="J774" s="156"/>
      <c r="K774" s="156"/>
      <c r="L774" s="156"/>
    </row>
    <row r="775" spans="1:12" ht="24" customHeight="1">
      <c r="A775" s="194"/>
      <c r="B775" s="142" t="str">
        <f t="shared" si="153"/>
        <v/>
      </c>
      <c r="C775" s="7" t="str">
        <f t="shared" si="157"/>
        <v/>
      </c>
      <c r="D775" s="48"/>
      <c r="E775" s="6" t="e">
        <f>VLOOKUP(D775,Données!$A$4:$B$12,2,0)</f>
        <v>#N/A</v>
      </c>
      <c r="F775" s="48"/>
      <c r="G775" s="9"/>
      <c r="H775" s="6" t="str">
        <f>IF(F776&lt;&gt;0,VLOOKUP(F776,Données!E:G,3,0),"")</f>
        <v/>
      </c>
      <c r="I775" s="49" t="str">
        <f t="shared" si="158"/>
        <v/>
      </c>
      <c r="J775" s="156"/>
      <c r="K775" s="156"/>
      <c r="L775" s="156"/>
    </row>
    <row r="776" spans="1:12" ht="24" customHeight="1">
      <c r="A776" s="194"/>
      <c r="B776" s="142" t="str">
        <f t="shared" si="153"/>
        <v/>
      </c>
      <c r="C776" s="7" t="str">
        <f t="shared" si="157"/>
        <v/>
      </c>
      <c r="D776" s="48"/>
      <c r="E776" s="6" t="e">
        <f>VLOOKUP(D776,Données!$A$4:$B$12,2,0)</f>
        <v>#N/A</v>
      </c>
      <c r="F776" s="8"/>
      <c r="G776" s="9"/>
      <c r="H776" s="6" t="str">
        <f>IF(F777&lt;&gt;0,VLOOKUP(F777,Données!E:G,3,0),"")</f>
        <v/>
      </c>
      <c r="I776" s="49" t="str">
        <f t="shared" si="158"/>
        <v/>
      </c>
      <c r="J776" s="156"/>
      <c r="K776" s="156"/>
      <c r="L776" s="156"/>
    </row>
    <row r="777" spans="1:12" ht="24" customHeight="1">
      <c r="A777" s="194"/>
      <c r="B777" s="142" t="str">
        <f t="shared" si="153"/>
        <v/>
      </c>
      <c r="C777" s="7" t="str">
        <f t="shared" si="157"/>
        <v/>
      </c>
      <c r="D777" s="48"/>
      <c r="E777" s="6" t="e">
        <f>VLOOKUP(D777,Données!$A$4:$B$12,2,0)</f>
        <v>#N/A</v>
      </c>
      <c r="F777" s="8"/>
      <c r="G777" s="9"/>
      <c r="H777" s="6" t="str">
        <f>IF(F778&lt;&gt;0,VLOOKUP(F778,Données!E:G,3,0),"")</f>
        <v/>
      </c>
      <c r="I777" s="49" t="str">
        <f t="shared" si="158"/>
        <v/>
      </c>
      <c r="J777" s="156"/>
      <c r="K777" s="156"/>
      <c r="L777" s="156"/>
    </row>
    <row r="778" spans="1:12" ht="24" customHeight="1">
      <c r="A778" s="194"/>
      <c r="B778" s="142" t="str">
        <f t="shared" si="153"/>
        <v/>
      </c>
      <c r="C778" s="7" t="str">
        <f t="shared" si="157"/>
        <v/>
      </c>
      <c r="D778" s="48"/>
      <c r="E778" s="6" t="e">
        <f>VLOOKUP(D778,Données!$A$4:$B$12,2,0)</f>
        <v>#N/A</v>
      </c>
      <c r="F778" s="8"/>
      <c r="G778" s="9"/>
      <c r="H778" s="6" t="str">
        <f>IF(F779&lt;&gt;0,VLOOKUP(F779,Données!E:G,3,0),"")</f>
        <v/>
      </c>
      <c r="I778" s="49" t="str">
        <f t="shared" si="158"/>
        <v/>
      </c>
      <c r="J778" s="156"/>
      <c r="K778" s="156"/>
      <c r="L778" s="156"/>
    </row>
    <row r="779" spans="1:12" ht="24" customHeight="1">
      <c r="A779" s="194"/>
      <c r="B779" s="142" t="str">
        <f t="shared" ref="B779:B794" si="159">IF(A779&lt;&gt;0,WEEKNUM(A779,21),"")</f>
        <v/>
      </c>
      <c r="C779" s="7" t="str">
        <f t="shared" si="157"/>
        <v/>
      </c>
      <c r="D779" s="48"/>
      <c r="E779" s="6" t="e">
        <f>VLOOKUP(D779,Données!$A$4:$B$12,2,0)</f>
        <v>#N/A</v>
      </c>
      <c r="F779" s="48"/>
      <c r="G779" s="9"/>
      <c r="H779" s="6" t="str">
        <f>IF(F780&lt;&gt;0,VLOOKUP(F780,Données!E:G,3,0),"")</f>
        <v/>
      </c>
      <c r="I779" s="49" t="str">
        <f t="shared" si="155"/>
        <v/>
      </c>
      <c r="J779" s="156"/>
      <c r="K779" s="156"/>
      <c r="L779" s="156"/>
    </row>
    <row r="780" spans="1:12" ht="24" customHeight="1">
      <c r="A780" s="194"/>
      <c r="B780" s="142" t="str">
        <f t="shared" si="159"/>
        <v/>
      </c>
      <c r="C780" s="7" t="str">
        <f t="shared" si="157"/>
        <v/>
      </c>
      <c r="D780" s="48"/>
      <c r="E780" s="6" t="e">
        <f>VLOOKUP(D780,Données!$A$4:$B$12,2,0)</f>
        <v>#N/A</v>
      </c>
      <c r="F780" s="8"/>
      <c r="G780" s="9"/>
      <c r="H780" s="6" t="str">
        <f>IF(F781&lt;&gt;0,VLOOKUP(F781,Données!E:G,3,0),"")</f>
        <v/>
      </c>
      <c r="I780" s="49" t="str">
        <f t="shared" si="155"/>
        <v/>
      </c>
      <c r="J780" s="156"/>
      <c r="K780" s="156"/>
      <c r="L780" s="156"/>
    </row>
    <row r="781" spans="1:12" ht="24" customHeight="1">
      <c r="A781" s="194"/>
      <c r="B781" s="142" t="str">
        <f t="shared" si="159"/>
        <v/>
      </c>
      <c r="C781" s="7" t="str">
        <f t="shared" si="157"/>
        <v/>
      </c>
      <c r="D781" s="48"/>
      <c r="E781" s="6" t="e">
        <f>VLOOKUP(D781,Données!$A$4:$B$12,2,0)</f>
        <v>#N/A</v>
      </c>
      <c r="F781" s="8"/>
      <c r="G781" s="9"/>
      <c r="H781" s="6" t="str">
        <f>IF(F782&lt;&gt;0,VLOOKUP(F782,Données!E:G,3,0),"")</f>
        <v/>
      </c>
      <c r="I781" s="49" t="str">
        <f t="shared" si="155"/>
        <v/>
      </c>
      <c r="J781" s="156"/>
      <c r="K781" s="156"/>
      <c r="L781" s="156"/>
    </row>
    <row r="782" spans="1:12" ht="24" customHeight="1">
      <c r="A782" s="194"/>
      <c r="B782" s="142" t="str">
        <f t="shared" si="159"/>
        <v/>
      </c>
      <c r="C782" s="7" t="str">
        <f t="shared" si="157"/>
        <v/>
      </c>
      <c r="D782" s="48"/>
      <c r="E782" s="6" t="e">
        <f>VLOOKUP(D782,Données!$A$4:$B$12,2,0)</f>
        <v>#N/A</v>
      </c>
      <c r="F782" s="8"/>
      <c r="G782" s="9"/>
      <c r="H782" s="6" t="str">
        <f>IF(F783&lt;&gt;0,VLOOKUP(F783,Données!E:G,3,0),"")</f>
        <v/>
      </c>
      <c r="I782" s="49" t="str">
        <f t="shared" si="155"/>
        <v/>
      </c>
      <c r="J782" s="156"/>
      <c r="K782" s="156"/>
      <c r="L782" s="156"/>
    </row>
    <row r="783" spans="1:12" ht="24" customHeight="1">
      <c r="A783" s="194"/>
      <c r="B783" s="142" t="str">
        <f t="shared" si="159"/>
        <v/>
      </c>
      <c r="C783" s="7" t="str">
        <f t="shared" si="157"/>
        <v/>
      </c>
      <c r="D783" s="48"/>
      <c r="E783" s="6" t="e">
        <f>VLOOKUP(D783,Données!$A$4:$B$12,2,0)</f>
        <v>#N/A</v>
      </c>
      <c r="F783" s="48"/>
      <c r="G783" s="9"/>
      <c r="H783" s="6" t="str">
        <f>IF(F784&lt;&gt;0,VLOOKUP(F784,Données!E:G,3,0),"")</f>
        <v/>
      </c>
      <c r="I783" s="49" t="str">
        <f t="shared" si="155"/>
        <v/>
      </c>
      <c r="J783" s="156"/>
      <c r="K783" s="156"/>
      <c r="L783" s="156"/>
    </row>
    <row r="784" spans="1:12" ht="24" customHeight="1">
      <c r="A784" s="194"/>
      <c r="B784" s="142" t="str">
        <f t="shared" si="159"/>
        <v/>
      </c>
      <c r="C784" s="7" t="str">
        <f t="shared" si="157"/>
        <v/>
      </c>
      <c r="D784" s="48"/>
      <c r="E784" s="6" t="e">
        <f>VLOOKUP(D784,Données!$A$4:$B$12,2,0)</f>
        <v>#N/A</v>
      </c>
      <c r="F784" s="8"/>
      <c r="G784" s="9"/>
      <c r="H784" s="6" t="str">
        <f>IF(F785&lt;&gt;0,VLOOKUP(F785,Données!E:G,3,0),"")</f>
        <v/>
      </c>
      <c r="I784" s="49" t="str">
        <f t="shared" si="155"/>
        <v/>
      </c>
      <c r="J784" s="156"/>
      <c r="K784" s="156"/>
      <c r="L784" s="156"/>
    </row>
    <row r="785" spans="1:12" ht="24" customHeight="1">
      <c r="A785" s="194"/>
      <c r="B785" s="142" t="str">
        <f t="shared" si="159"/>
        <v/>
      </c>
      <c r="C785" s="7" t="str">
        <f t="shared" si="157"/>
        <v/>
      </c>
      <c r="D785" s="48"/>
      <c r="E785" s="6"/>
      <c r="F785" s="8"/>
      <c r="G785" s="9"/>
      <c r="H785" s="6" t="str">
        <f>IF(F786&lt;&gt;0,VLOOKUP(F786,Données!E:G,3,0),"")</f>
        <v/>
      </c>
      <c r="I785" s="49" t="str">
        <f t="shared" si="155"/>
        <v/>
      </c>
      <c r="J785" s="156"/>
      <c r="K785" s="156"/>
      <c r="L785" s="156"/>
    </row>
    <row r="786" spans="1:12" ht="24" customHeight="1">
      <c r="A786" s="194"/>
      <c r="B786" s="142" t="str">
        <f t="shared" si="159"/>
        <v/>
      </c>
      <c r="C786" s="7" t="str">
        <f t="shared" si="157"/>
        <v/>
      </c>
      <c r="D786" s="48"/>
      <c r="E786" s="6"/>
      <c r="F786" s="8"/>
      <c r="G786" s="9"/>
      <c r="H786" s="6" t="str">
        <f>IF(F787&lt;&gt;0,VLOOKUP(F787,Données!E:G,3,0),"")</f>
        <v/>
      </c>
      <c r="I786" s="49" t="str">
        <f t="shared" si="155"/>
        <v/>
      </c>
      <c r="J786" s="156"/>
      <c r="K786" s="156"/>
      <c r="L786" s="156"/>
    </row>
    <row r="787" spans="1:12" ht="24" customHeight="1">
      <c r="A787" s="194"/>
      <c r="B787" s="142" t="str">
        <f t="shared" si="159"/>
        <v/>
      </c>
      <c r="C787" s="7" t="str">
        <f t="shared" si="157"/>
        <v/>
      </c>
      <c r="D787" s="48"/>
      <c r="E787" s="6"/>
      <c r="F787" s="48"/>
      <c r="G787" s="9"/>
      <c r="H787" s="6" t="str">
        <f>IF(F788&lt;&gt;0,VLOOKUP(F788,Données!E:G,3,0),"")</f>
        <v/>
      </c>
      <c r="I787" s="49" t="str">
        <f t="shared" si="155"/>
        <v/>
      </c>
      <c r="J787" s="156"/>
      <c r="K787" s="156"/>
      <c r="L787" s="156"/>
    </row>
    <row r="788" spans="1:12" ht="24" customHeight="1">
      <c r="A788" s="194"/>
      <c r="B788" s="142" t="str">
        <f t="shared" si="159"/>
        <v/>
      </c>
      <c r="C788" s="7" t="str">
        <f t="shared" si="157"/>
        <v/>
      </c>
      <c r="D788" s="48"/>
      <c r="E788" s="6"/>
      <c r="F788" s="8"/>
      <c r="G788" s="9"/>
      <c r="H788" s="6" t="str">
        <f>IF(F789&lt;&gt;0,VLOOKUP(F789,Données!E:G,3,0),"")</f>
        <v/>
      </c>
      <c r="I788" s="49" t="str">
        <f t="shared" si="155"/>
        <v/>
      </c>
      <c r="J788" s="156"/>
      <c r="K788" s="156"/>
      <c r="L788" s="156"/>
    </row>
    <row r="789" spans="1:12" ht="24" customHeight="1">
      <c r="A789" s="194"/>
      <c r="B789" s="142" t="str">
        <f t="shared" si="159"/>
        <v/>
      </c>
      <c r="C789" s="7" t="str">
        <f t="shared" si="157"/>
        <v/>
      </c>
      <c r="D789" s="48"/>
      <c r="E789" s="6"/>
      <c r="F789" s="8"/>
      <c r="G789" s="9"/>
      <c r="H789" s="6" t="str">
        <f>IF(F790&lt;&gt;0,VLOOKUP(F790,Données!E:G,3,0),"")</f>
        <v/>
      </c>
      <c r="I789" s="49" t="str">
        <f t="shared" si="155"/>
        <v/>
      </c>
      <c r="J789" s="156"/>
      <c r="K789" s="156"/>
      <c r="L789" s="156"/>
    </row>
    <row r="790" spans="1:12" ht="24" customHeight="1">
      <c r="A790" s="194"/>
      <c r="B790" s="142" t="str">
        <f t="shared" si="159"/>
        <v/>
      </c>
      <c r="C790" s="7" t="str">
        <f t="shared" si="157"/>
        <v/>
      </c>
      <c r="D790" s="48"/>
      <c r="E790" s="6"/>
      <c r="F790" s="8"/>
      <c r="G790" s="9"/>
      <c r="H790" s="6" t="str">
        <f>IF(F791&lt;&gt;0,VLOOKUP(F791,Données!E:G,3,0),"")</f>
        <v/>
      </c>
      <c r="I790" s="49" t="str">
        <f t="shared" si="155"/>
        <v/>
      </c>
      <c r="J790" s="156"/>
      <c r="K790" s="156"/>
      <c r="L790" s="156"/>
    </row>
    <row r="791" spans="1:12" ht="24" customHeight="1">
      <c r="A791" s="194"/>
      <c r="B791" s="142" t="str">
        <f t="shared" si="159"/>
        <v/>
      </c>
      <c r="C791" s="7" t="str">
        <f t="shared" si="157"/>
        <v/>
      </c>
      <c r="D791" s="48"/>
      <c r="E791" s="6"/>
      <c r="F791" s="48"/>
      <c r="G791" s="9"/>
      <c r="H791" s="6" t="str">
        <f>IF(F792&lt;&gt;0,VLOOKUP(F792,Données!E:G,3,0),"")</f>
        <v/>
      </c>
      <c r="I791" s="49" t="str">
        <f t="shared" si="155"/>
        <v/>
      </c>
      <c r="J791" s="156"/>
      <c r="K791" s="156"/>
      <c r="L791" s="156"/>
    </row>
    <row r="792" spans="1:12" ht="24" customHeight="1">
      <c r="A792" s="194"/>
      <c r="B792" s="142" t="str">
        <f t="shared" si="159"/>
        <v/>
      </c>
      <c r="C792" s="7" t="str">
        <f t="shared" si="157"/>
        <v/>
      </c>
      <c r="D792" s="48"/>
      <c r="E792" s="6"/>
      <c r="F792" s="8"/>
      <c r="G792" s="9"/>
      <c r="H792" s="6" t="str">
        <f>IF(F793&lt;&gt;0,VLOOKUP(F793,Données!E:G,3,0),"")</f>
        <v/>
      </c>
      <c r="I792" s="49" t="str">
        <f t="shared" si="155"/>
        <v/>
      </c>
      <c r="J792" s="156"/>
      <c r="K792" s="156"/>
      <c r="L792" s="156"/>
    </row>
    <row r="793" spans="1:12" ht="24" customHeight="1">
      <c r="A793" s="194"/>
      <c r="B793" s="142" t="str">
        <f t="shared" si="159"/>
        <v/>
      </c>
      <c r="C793" s="7" t="str">
        <f t="shared" si="157"/>
        <v/>
      </c>
      <c r="D793" s="48"/>
      <c r="E793" s="6"/>
      <c r="F793" s="8"/>
      <c r="G793" s="9"/>
      <c r="H793" s="6" t="str">
        <f>IF(F794&lt;&gt;0,VLOOKUP(F794,Données!E:G,3,0),"")</f>
        <v/>
      </c>
      <c r="I793" s="49" t="str">
        <f t="shared" si="155"/>
        <v/>
      </c>
      <c r="J793" s="156"/>
      <c r="K793" s="156"/>
      <c r="L793" s="156"/>
    </row>
    <row r="794" spans="1:12" ht="24" customHeight="1">
      <c r="A794" s="194"/>
      <c r="B794" s="142" t="str">
        <f t="shared" si="159"/>
        <v/>
      </c>
      <c r="C794" s="7" t="str">
        <f t="shared" si="157"/>
        <v/>
      </c>
      <c r="D794" s="48"/>
      <c r="E794" s="6"/>
      <c r="F794" s="48"/>
      <c r="G794" s="9"/>
      <c r="H794" s="6" t="str">
        <f>IF(F795&lt;&gt;0,VLOOKUP(F795,Données!E:G,3,0),"")</f>
        <v/>
      </c>
      <c r="I794" s="49" t="str">
        <f t="shared" si="155"/>
        <v/>
      </c>
      <c r="J794" s="156"/>
      <c r="K794" s="156"/>
      <c r="L794" s="156"/>
    </row>
    <row r="795" spans="1:12" ht="24" customHeight="1">
      <c r="A795" s="194"/>
      <c r="B795" s="6"/>
      <c r="C795" s="7"/>
      <c r="D795" s="48"/>
      <c r="E795" s="6"/>
      <c r="F795" s="48"/>
      <c r="G795" s="9"/>
      <c r="H795" s="6" t="str">
        <f>IF(F796&lt;&gt;0,VLOOKUP(F796,Données!E:G,3,0),"")</f>
        <v/>
      </c>
      <c r="I795" s="49" t="str">
        <f t="shared" si="155"/>
        <v/>
      </c>
      <c r="J795" s="156"/>
      <c r="K795" s="156"/>
      <c r="L795" s="156"/>
    </row>
    <row r="796" spans="1:12" ht="24" customHeight="1">
      <c r="A796" s="194"/>
      <c r="B796" s="6"/>
      <c r="C796" s="7"/>
      <c r="D796" s="48"/>
      <c r="E796" s="6"/>
      <c r="F796" s="8"/>
      <c r="G796" s="9"/>
      <c r="H796" s="6" t="str">
        <f>IF(F797&lt;&gt;0,VLOOKUP(F797,Données!E:G,3,0),"")</f>
        <v/>
      </c>
      <c r="I796" s="49" t="str">
        <f t="shared" si="155"/>
        <v/>
      </c>
      <c r="J796" s="156"/>
      <c r="K796" s="156"/>
      <c r="L796" s="156"/>
    </row>
    <row r="797" spans="1:12" ht="24" customHeight="1">
      <c r="A797" s="194"/>
      <c r="B797" s="6"/>
      <c r="C797" s="7"/>
      <c r="D797" s="48"/>
      <c r="E797" s="6"/>
      <c r="F797" s="8"/>
      <c r="G797" s="9"/>
      <c r="H797" s="6" t="str">
        <f>IF(F798&lt;&gt;0,VLOOKUP(F798,Données!E:G,3,0),"")</f>
        <v/>
      </c>
      <c r="I797" s="49" t="str">
        <f t="shared" si="155"/>
        <v/>
      </c>
      <c r="J797" s="156"/>
      <c r="K797" s="156"/>
      <c r="L797" s="156"/>
    </row>
    <row r="798" spans="1:12" ht="24" customHeight="1">
      <c r="A798" s="194"/>
      <c r="B798" s="6"/>
      <c r="C798" s="7"/>
      <c r="D798" s="48"/>
      <c r="E798" s="6"/>
      <c r="F798" s="48"/>
      <c r="G798" s="9"/>
      <c r="H798" s="6" t="str">
        <f>IF(F799&lt;&gt;0,VLOOKUP(F799,Données!E:G,3,0),"")</f>
        <v/>
      </c>
      <c r="I798" s="49" t="str">
        <f t="shared" si="155"/>
        <v/>
      </c>
      <c r="J798" s="156"/>
      <c r="K798" s="156"/>
      <c r="L798" s="156"/>
    </row>
    <row r="799" spans="1:12" ht="24" customHeight="1">
      <c r="A799" s="194"/>
      <c r="B799" s="6"/>
      <c r="C799" s="7"/>
      <c r="D799" s="48"/>
      <c r="E799" s="6"/>
      <c r="F799" s="48"/>
      <c r="G799" s="9"/>
      <c r="H799" s="6" t="str">
        <f>IF(F800&lt;&gt;0,VLOOKUP(F800,Données!E:G,3,0),"")</f>
        <v/>
      </c>
      <c r="I799" s="49" t="str">
        <f t="shared" si="155"/>
        <v/>
      </c>
      <c r="J799" s="156"/>
      <c r="K799" s="156"/>
      <c r="L799" s="156"/>
    </row>
    <row r="800" spans="1:12" ht="24" customHeight="1">
      <c r="A800" s="194"/>
      <c r="B800" s="6"/>
      <c r="C800" s="7"/>
      <c r="D800" s="48"/>
      <c r="E800" s="6"/>
      <c r="F800" s="8"/>
      <c r="G800" s="9"/>
      <c r="H800" s="6" t="str">
        <f>IF(F801&lt;&gt;0,VLOOKUP(F801,Données!E:G,3,0),"")</f>
        <v/>
      </c>
      <c r="I800" s="49" t="str">
        <f t="shared" si="155"/>
        <v/>
      </c>
      <c r="J800" s="156"/>
      <c r="K800" s="156"/>
      <c r="L800" s="156"/>
    </row>
    <row r="801" spans="1:12" ht="24" customHeight="1">
      <c r="A801" s="194"/>
      <c r="B801" s="6"/>
      <c r="C801" s="7"/>
      <c r="D801" s="48"/>
      <c r="E801" s="6"/>
      <c r="F801" s="8"/>
      <c r="G801" s="9"/>
      <c r="H801" s="6" t="str">
        <f>IF(F802&lt;&gt;0,VLOOKUP(F802,Données!E:G,3,0),"")</f>
        <v/>
      </c>
      <c r="I801" s="49" t="str">
        <f t="shared" si="155"/>
        <v/>
      </c>
      <c r="J801" s="156"/>
      <c r="K801" s="156"/>
      <c r="L801" s="156"/>
    </row>
    <row r="802" spans="1:12" ht="24" customHeight="1">
      <c r="A802" s="194"/>
      <c r="B802" s="6"/>
      <c r="C802" s="7"/>
      <c r="D802" s="48"/>
      <c r="E802" s="6"/>
      <c r="F802" s="48"/>
      <c r="G802" s="9"/>
      <c r="H802" s="6" t="str">
        <f>IF(F803&lt;&gt;0,VLOOKUP(F803,Données!E:G,3,0),"")</f>
        <v/>
      </c>
      <c r="I802" s="49" t="str">
        <f t="shared" si="155"/>
        <v/>
      </c>
      <c r="J802" s="156"/>
      <c r="K802" s="156"/>
      <c r="L802" s="156"/>
    </row>
    <row r="803" spans="1:12" ht="24" customHeight="1">
      <c r="A803" s="194"/>
      <c r="B803" s="6"/>
      <c r="C803" s="7"/>
      <c r="D803" s="48"/>
      <c r="E803" s="6"/>
      <c r="F803" s="48"/>
      <c r="G803" s="9"/>
      <c r="H803" s="6" t="str">
        <f>IF(F804&lt;&gt;0,VLOOKUP(F804,Données!E:G,3,0),"")</f>
        <v/>
      </c>
      <c r="I803" s="49" t="str">
        <f t="shared" si="155"/>
        <v/>
      </c>
      <c r="J803" s="156"/>
      <c r="K803" s="156"/>
      <c r="L803" s="156"/>
    </row>
    <row r="804" spans="1:12" ht="24" customHeight="1">
      <c r="A804" s="194"/>
      <c r="B804" s="6"/>
      <c r="C804" s="7"/>
      <c r="D804" s="48"/>
      <c r="E804" s="6"/>
      <c r="F804" s="8"/>
      <c r="G804" s="9"/>
      <c r="H804" s="6" t="str">
        <f>IF(F805&lt;&gt;0,VLOOKUP(F805,Données!E:G,3,0),"")</f>
        <v/>
      </c>
      <c r="I804" s="49" t="str">
        <f t="shared" si="155"/>
        <v/>
      </c>
      <c r="J804" s="156"/>
      <c r="K804" s="156"/>
      <c r="L804" s="156"/>
    </row>
    <row r="805" spans="1:12" ht="24" customHeight="1">
      <c r="A805" s="194"/>
      <c r="B805" s="6"/>
      <c r="C805" s="7"/>
      <c r="D805" s="48"/>
      <c r="E805" s="6"/>
      <c r="F805" s="48"/>
      <c r="G805" s="9"/>
      <c r="H805" s="6" t="str">
        <f>IF(F806&lt;&gt;0,VLOOKUP(F806,Données!E:G,3,0),"")</f>
        <v/>
      </c>
      <c r="I805" s="49" t="str">
        <f t="shared" si="155"/>
        <v/>
      </c>
      <c r="J805" s="156"/>
      <c r="K805" s="156"/>
      <c r="L805" s="156"/>
    </row>
    <row r="806" spans="1:12" ht="24" customHeight="1">
      <c r="A806" s="194"/>
      <c r="B806" s="6"/>
      <c r="C806" s="7"/>
      <c r="D806" s="48"/>
      <c r="E806" s="6"/>
      <c r="F806" s="8"/>
      <c r="G806" s="9"/>
      <c r="H806" s="6" t="str">
        <f>IF(F807&lt;&gt;0,VLOOKUP(F807,Données!E:G,3,0),"")</f>
        <v/>
      </c>
      <c r="I806" s="49" t="str">
        <f t="shared" si="155"/>
        <v/>
      </c>
      <c r="J806" s="156"/>
      <c r="K806" s="156"/>
      <c r="L806" s="156"/>
    </row>
    <row r="807" spans="1:12" ht="24" customHeight="1">
      <c r="A807" s="194"/>
      <c r="B807" s="6"/>
      <c r="C807" s="7"/>
      <c r="D807" s="48"/>
      <c r="E807" s="6"/>
      <c r="F807" s="8"/>
      <c r="G807" s="9"/>
      <c r="H807" s="6" t="str">
        <f>IF(F808&lt;&gt;0,VLOOKUP(F808,Données!E:G,3,0),"")</f>
        <v/>
      </c>
      <c r="I807" s="49" t="str">
        <f t="shared" si="155"/>
        <v/>
      </c>
      <c r="J807" s="156"/>
      <c r="K807" s="156"/>
      <c r="L807" s="156"/>
    </row>
    <row r="808" spans="1:12" ht="24" customHeight="1">
      <c r="A808" s="194"/>
      <c r="B808" s="6"/>
      <c r="C808" s="7"/>
      <c r="D808" s="48"/>
      <c r="E808" s="6"/>
      <c r="F808" s="8"/>
      <c r="G808" s="9"/>
      <c r="H808" s="6" t="str">
        <f>IF(F809&lt;&gt;0,VLOOKUP(F809,Données!E:G,3,0),"")</f>
        <v/>
      </c>
      <c r="I808" s="49" t="str">
        <f t="shared" si="155"/>
        <v/>
      </c>
      <c r="J808" s="156"/>
      <c r="K808" s="156"/>
      <c r="L808" s="156"/>
    </row>
    <row r="809" spans="1:12" ht="24" customHeight="1">
      <c r="A809" s="194"/>
      <c r="B809" s="6"/>
      <c r="C809" s="7"/>
      <c r="D809" s="48"/>
      <c r="E809" s="6"/>
      <c r="F809" s="48"/>
      <c r="G809" s="9"/>
      <c r="H809" s="6" t="str">
        <f>IF(F810&lt;&gt;0,VLOOKUP(F810,Données!E:G,3,0),"")</f>
        <v/>
      </c>
      <c r="I809" s="49" t="str">
        <f t="shared" si="155"/>
        <v/>
      </c>
      <c r="J809" s="156"/>
      <c r="K809" s="156"/>
      <c r="L809" s="156"/>
    </row>
    <row r="810" spans="1:12" ht="24" customHeight="1">
      <c r="A810" s="194"/>
      <c r="B810" s="6"/>
      <c r="C810" s="7"/>
      <c r="D810" s="48"/>
      <c r="E810" s="6"/>
      <c r="F810" s="48"/>
      <c r="G810" s="9"/>
      <c r="H810" s="6" t="str">
        <f>IF(F811&lt;&gt;0,VLOOKUP(F811,Données!E:G,3,0),"")</f>
        <v/>
      </c>
      <c r="I810" s="49" t="str">
        <f t="shared" si="155"/>
        <v/>
      </c>
      <c r="J810" s="156"/>
      <c r="K810" s="156"/>
      <c r="L810" s="156"/>
    </row>
    <row r="811" spans="1:12" ht="24" customHeight="1">
      <c r="A811" s="194"/>
      <c r="B811" s="6"/>
      <c r="C811" s="7"/>
      <c r="D811" s="48"/>
      <c r="E811" s="6"/>
      <c r="F811" s="8"/>
      <c r="G811" s="9"/>
      <c r="H811" s="6" t="str">
        <f>IF(F812&lt;&gt;0,VLOOKUP(F812,Données!E:G,3,0),"")</f>
        <v/>
      </c>
      <c r="I811" s="49" t="str">
        <f t="shared" si="155"/>
        <v/>
      </c>
      <c r="J811" s="156"/>
      <c r="K811" s="156"/>
      <c r="L811" s="156"/>
    </row>
    <row r="812" spans="1:12" ht="24" customHeight="1">
      <c r="A812" s="194"/>
      <c r="B812" s="6"/>
      <c r="C812" s="7"/>
      <c r="D812" s="48"/>
      <c r="E812" s="6"/>
      <c r="F812" s="8"/>
      <c r="G812" s="9"/>
      <c r="H812" s="6" t="str">
        <f>IF(F813&lt;&gt;0,VLOOKUP(F813,Données!E:G,3,0),"")</f>
        <v/>
      </c>
      <c r="I812" s="49" t="str">
        <f t="shared" ref="I812:I835" si="160">IF(G812&lt;&gt;0,G812/H812,"")</f>
        <v/>
      </c>
      <c r="J812" s="156"/>
      <c r="K812" s="156"/>
      <c r="L812" s="156"/>
    </row>
    <row r="813" spans="1:12" ht="24" customHeight="1">
      <c r="A813" s="194"/>
      <c r="B813" s="6"/>
      <c r="C813" s="7"/>
      <c r="D813" s="48"/>
      <c r="E813" s="6"/>
      <c r="F813" s="8"/>
      <c r="G813" s="9"/>
      <c r="H813" s="6" t="str">
        <f>IF(F814&lt;&gt;0,VLOOKUP(F814,Données!E:G,3,0),"")</f>
        <v/>
      </c>
      <c r="I813" s="49" t="str">
        <f t="shared" si="160"/>
        <v/>
      </c>
      <c r="J813" s="156"/>
      <c r="K813" s="156"/>
      <c r="L813" s="156"/>
    </row>
    <row r="814" spans="1:12" ht="24" customHeight="1">
      <c r="A814" s="194"/>
      <c r="B814" s="6"/>
      <c r="C814" s="7"/>
      <c r="D814" s="48"/>
      <c r="E814" s="6"/>
      <c r="F814" s="48"/>
      <c r="G814" s="9"/>
      <c r="H814" s="6" t="str">
        <f>IF(F815&lt;&gt;0,VLOOKUP(F815,Données!E:G,3,0),"")</f>
        <v/>
      </c>
      <c r="I814" s="49" t="str">
        <f t="shared" si="160"/>
        <v/>
      </c>
      <c r="J814" s="156"/>
      <c r="K814" s="156"/>
      <c r="L814" s="156"/>
    </row>
    <row r="815" spans="1:12" ht="24" customHeight="1">
      <c r="A815" s="194"/>
      <c r="B815" s="6"/>
      <c r="C815" s="7"/>
      <c r="D815" s="48"/>
      <c r="E815" s="6"/>
      <c r="F815" s="48"/>
      <c r="G815" s="9"/>
      <c r="H815" s="6" t="str">
        <f>IF(F816&lt;&gt;0,VLOOKUP(F816,Données!E:G,3,0),"")</f>
        <v/>
      </c>
      <c r="I815" s="49" t="str">
        <f t="shared" si="160"/>
        <v/>
      </c>
      <c r="J815" s="156"/>
      <c r="K815" s="156"/>
      <c r="L815" s="156"/>
    </row>
    <row r="816" spans="1:12" ht="24" customHeight="1">
      <c r="A816" s="194"/>
      <c r="B816" s="6"/>
      <c r="C816" s="7"/>
      <c r="D816" s="48"/>
      <c r="E816" s="6"/>
      <c r="F816" s="8"/>
      <c r="G816" s="9"/>
      <c r="H816" s="6" t="str">
        <f>IF(F817&lt;&gt;0,VLOOKUP(F817,Données!E:G,3,0),"")</f>
        <v/>
      </c>
      <c r="I816" s="49" t="str">
        <f t="shared" si="160"/>
        <v/>
      </c>
      <c r="J816" s="156"/>
      <c r="K816" s="156"/>
      <c r="L816" s="156"/>
    </row>
    <row r="817" spans="1:12" ht="24" customHeight="1">
      <c r="A817" s="194"/>
      <c r="B817" s="6"/>
      <c r="C817" s="7"/>
      <c r="D817" s="48"/>
      <c r="E817" s="6"/>
      <c r="F817" s="8"/>
      <c r="G817" s="9"/>
      <c r="H817" s="6" t="str">
        <f>IF(F818&lt;&gt;0,VLOOKUP(F818,Données!E:G,3,0),"")</f>
        <v/>
      </c>
      <c r="I817" s="49" t="str">
        <f t="shared" si="160"/>
        <v/>
      </c>
      <c r="J817" s="156"/>
      <c r="K817" s="156"/>
      <c r="L817" s="156"/>
    </row>
    <row r="818" spans="1:12" ht="24" customHeight="1">
      <c r="A818" s="194"/>
      <c r="B818" s="6"/>
      <c r="C818" s="7"/>
      <c r="D818" s="48"/>
      <c r="E818" s="6"/>
      <c r="F818" s="48"/>
      <c r="G818" s="9"/>
      <c r="H818" s="6" t="str">
        <f>IF(F819&lt;&gt;0,VLOOKUP(F819,Données!E:G,3,0),"")</f>
        <v/>
      </c>
      <c r="I818" s="49" t="str">
        <f t="shared" si="160"/>
        <v/>
      </c>
      <c r="J818" s="156"/>
      <c r="K818" s="156"/>
      <c r="L818" s="156"/>
    </row>
    <row r="819" spans="1:12" ht="24" customHeight="1">
      <c r="A819" s="194"/>
      <c r="B819" s="6"/>
      <c r="C819" s="7"/>
      <c r="D819" s="48"/>
      <c r="E819" s="6"/>
      <c r="F819" s="48"/>
      <c r="G819" s="9"/>
      <c r="H819" s="6" t="str">
        <f>IF(F820&lt;&gt;0,VLOOKUP(F820,Données!E:G,3,0),"")</f>
        <v/>
      </c>
      <c r="I819" s="49" t="str">
        <f t="shared" si="160"/>
        <v/>
      </c>
      <c r="J819" s="156"/>
      <c r="K819" s="156"/>
      <c r="L819" s="156"/>
    </row>
    <row r="820" spans="1:12" ht="24" customHeight="1">
      <c r="A820" s="194"/>
      <c r="B820" s="6"/>
      <c r="C820" s="7"/>
      <c r="D820" s="48"/>
      <c r="E820" s="6"/>
      <c r="F820" s="8"/>
      <c r="G820" s="9"/>
      <c r="H820" s="6" t="str">
        <f>IF(F821&lt;&gt;0,VLOOKUP(F821,Données!E:G,3,0),"")</f>
        <v/>
      </c>
      <c r="I820" s="49" t="str">
        <f t="shared" si="160"/>
        <v/>
      </c>
      <c r="J820" s="156"/>
      <c r="K820" s="156"/>
      <c r="L820" s="156"/>
    </row>
    <row r="821" spans="1:12" ht="24" customHeight="1">
      <c r="A821" s="194"/>
      <c r="B821" s="6"/>
      <c r="C821" s="7"/>
      <c r="D821" s="48"/>
      <c r="E821" s="6"/>
      <c r="F821" s="8"/>
      <c r="G821" s="9"/>
      <c r="H821" s="6" t="str">
        <f>IF(F822&lt;&gt;0,VLOOKUP(F822,Données!E:G,3,0),"")</f>
        <v/>
      </c>
      <c r="I821" s="49" t="str">
        <f t="shared" si="160"/>
        <v/>
      </c>
      <c r="J821" s="156"/>
      <c r="K821" s="156"/>
      <c r="L821" s="156"/>
    </row>
    <row r="822" spans="1:12" ht="24" customHeight="1">
      <c r="A822" s="194"/>
      <c r="B822" s="6"/>
      <c r="C822" s="7"/>
      <c r="D822" s="48"/>
      <c r="E822" s="6"/>
      <c r="F822" s="48"/>
      <c r="G822" s="9"/>
      <c r="H822" s="6" t="str">
        <f>IF(F823&lt;&gt;0,VLOOKUP(F823,Données!E:G,3,0),"")</f>
        <v/>
      </c>
      <c r="I822" s="49" t="str">
        <f t="shared" si="160"/>
        <v/>
      </c>
      <c r="J822" s="156"/>
      <c r="K822" s="156"/>
      <c r="L822" s="156"/>
    </row>
    <row r="823" spans="1:12" ht="24" customHeight="1">
      <c r="A823" s="194"/>
      <c r="B823" s="6"/>
      <c r="C823" s="7"/>
      <c r="D823" s="48"/>
      <c r="E823" s="6"/>
      <c r="F823" s="48"/>
      <c r="G823" s="9"/>
      <c r="H823" s="6" t="str">
        <f>IF(F824&lt;&gt;0,VLOOKUP(F824,Données!E:G,3,0),"")</f>
        <v/>
      </c>
      <c r="I823" s="49" t="str">
        <f t="shared" si="160"/>
        <v/>
      </c>
      <c r="J823" s="156"/>
      <c r="K823" s="156"/>
      <c r="L823" s="156"/>
    </row>
    <row r="824" spans="1:12" ht="24" customHeight="1">
      <c r="A824" s="194"/>
      <c r="B824" s="6"/>
      <c r="C824" s="7"/>
      <c r="D824" s="48"/>
      <c r="E824" s="6"/>
      <c r="F824" s="8"/>
      <c r="G824" s="9"/>
      <c r="H824" s="6" t="str">
        <f>IF(F825&lt;&gt;0,VLOOKUP(F825,Données!E:G,3,0),"")</f>
        <v/>
      </c>
      <c r="I824" s="49" t="str">
        <f t="shared" si="160"/>
        <v/>
      </c>
      <c r="J824" s="156"/>
      <c r="K824" s="156"/>
      <c r="L824" s="156"/>
    </row>
    <row r="825" spans="1:12" ht="24" customHeight="1">
      <c r="A825" s="194"/>
      <c r="B825" s="6"/>
      <c r="C825" s="7"/>
      <c r="D825" s="48"/>
      <c r="E825" s="6"/>
      <c r="F825" s="8"/>
      <c r="G825" s="9"/>
      <c r="H825" s="6" t="str">
        <f>IF(F826&lt;&gt;0,VLOOKUP(F826,Données!E:G,3,0),"")</f>
        <v/>
      </c>
      <c r="I825" s="49" t="str">
        <f t="shared" si="160"/>
        <v/>
      </c>
      <c r="J825" s="156"/>
      <c r="K825" s="156"/>
      <c r="L825" s="156"/>
    </row>
    <row r="826" spans="1:12" ht="24" customHeight="1">
      <c r="A826" s="194"/>
      <c r="B826" s="6"/>
      <c r="C826" s="7"/>
      <c r="D826" s="48"/>
      <c r="E826" s="6"/>
      <c r="F826" s="48"/>
      <c r="G826" s="9"/>
      <c r="H826" s="6" t="str">
        <f>IF(F827&lt;&gt;0,VLOOKUP(F827,Données!E:G,3,0),"")</f>
        <v/>
      </c>
      <c r="I826" s="49" t="str">
        <f t="shared" si="160"/>
        <v/>
      </c>
      <c r="J826" s="156"/>
      <c r="K826" s="156"/>
      <c r="L826" s="156"/>
    </row>
    <row r="827" spans="1:12" ht="24" customHeight="1">
      <c r="A827" s="194"/>
      <c r="B827" s="6"/>
      <c r="C827" s="7"/>
      <c r="D827" s="48"/>
      <c r="E827" s="6"/>
      <c r="F827" s="48"/>
      <c r="G827" s="9"/>
      <c r="H827" s="6" t="str">
        <f>IF(F828&lt;&gt;0,VLOOKUP(F828,Données!E:G,3,0),"")</f>
        <v/>
      </c>
      <c r="I827" s="49" t="str">
        <f t="shared" si="160"/>
        <v/>
      </c>
      <c r="J827" s="156"/>
      <c r="K827" s="156"/>
      <c r="L827" s="156"/>
    </row>
    <row r="828" spans="1:12" ht="24" customHeight="1">
      <c r="A828" s="194"/>
      <c r="B828" s="6"/>
      <c r="C828" s="7"/>
      <c r="D828" s="48"/>
      <c r="E828" s="6"/>
      <c r="F828" s="8"/>
      <c r="G828" s="9"/>
      <c r="H828" s="6" t="str">
        <f>IF(F829&lt;&gt;0,VLOOKUP(F829,Données!E:G,3,0),"")</f>
        <v/>
      </c>
      <c r="I828" s="49" t="str">
        <f t="shared" si="160"/>
        <v/>
      </c>
      <c r="J828" s="156"/>
      <c r="K828" s="156"/>
      <c r="L828" s="156"/>
    </row>
    <row r="829" spans="1:12" ht="24" customHeight="1">
      <c r="A829" s="194"/>
      <c r="B829" s="6"/>
      <c r="C829" s="7"/>
      <c r="D829" s="48"/>
      <c r="E829" s="6"/>
      <c r="F829" s="48"/>
      <c r="G829" s="9"/>
      <c r="H829" s="6" t="str">
        <f>IF(F830&lt;&gt;0,VLOOKUP(F830,Données!E:G,3,0),"")</f>
        <v/>
      </c>
      <c r="I829" s="49" t="str">
        <f t="shared" si="160"/>
        <v/>
      </c>
      <c r="J829" s="156"/>
      <c r="K829" s="156"/>
      <c r="L829" s="156"/>
    </row>
    <row r="830" spans="1:12" ht="24" customHeight="1">
      <c r="A830" s="194"/>
      <c r="B830" s="6"/>
      <c r="C830" s="7"/>
      <c r="D830" s="48"/>
      <c r="E830" s="6"/>
      <c r="F830" s="48"/>
      <c r="G830" s="9"/>
      <c r="H830" s="6" t="str">
        <f>IF(F831&lt;&gt;0,VLOOKUP(F831,Données!E:G,3,0),"")</f>
        <v/>
      </c>
      <c r="I830" s="49" t="str">
        <f t="shared" si="160"/>
        <v/>
      </c>
      <c r="J830" s="156"/>
      <c r="K830" s="156"/>
      <c r="L830" s="156"/>
    </row>
    <row r="831" spans="1:12" ht="24" customHeight="1">
      <c r="A831" s="194"/>
      <c r="B831" s="6"/>
      <c r="C831" s="7"/>
      <c r="D831" s="48"/>
      <c r="E831" s="6"/>
      <c r="F831" s="8"/>
      <c r="G831" s="9"/>
      <c r="H831" s="6" t="str">
        <f>IF(F832&lt;&gt;0,VLOOKUP(F832,Données!E:G,3,0),"")</f>
        <v/>
      </c>
      <c r="I831" s="49" t="str">
        <f t="shared" si="160"/>
        <v/>
      </c>
      <c r="J831" s="156"/>
      <c r="K831" s="156"/>
      <c r="L831" s="156"/>
    </row>
    <row r="832" spans="1:12" ht="24" customHeight="1">
      <c r="A832" s="194"/>
      <c r="B832" s="6"/>
      <c r="C832" s="7"/>
      <c r="D832" s="48"/>
      <c r="E832" s="6"/>
      <c r="F832" s="8"/>
      <c r="G832" s="9"/>
      <c r="H832" s="6" t="str">
        <f>IF(F833&lt;&gt;0,VLOOKUP(F833,Données!E:G,3,0),"")</f>
        <v/>
      </c>
      <c r="I832" s="49" t="str">
        <f t="shared" si="160"/>
        <v/>
      </c>
      <c r="J832" s="156"/>
      <c r="K832" s="156"/>
      <c r="L832" s="156"/>
    </row>
    <row r="833" spans="1:12" ht="24" customHeight="1">
      <c r="A833" s="194"/>
      <c r="B833" s="6"/>
      <c r="C833" s="7"/>
      <c r="D833" s="48"/>
      <c r="E833" s="6"/>
      <c r="F833" s="48"/>
      <c r="G833" s="9"/>
      <c r="H833" s="6" t="str">
        <f>IF(F834&lt;&gt;0,VLOOKUP(F834,Données!E:G,3,0),"")</f>
        <v/>
      </c>
      <c r="I833" s="49" t="str">
        <f t="shared" si="160"/>
        <v/>
      </c>
      <c r="J833" s="156"/>
      <c r="K833" s="156"/>
      <c r="L833" s="156"/>
    </row>
    <row r="834" spans="1:12" ht="24" customHeight="1">
      <c r="A834" s="194"/>
      <c r="B834" s="6"/>
      <c r="C834" s="7"/>
      <c r="D834" s="48"/>
      <c r="E834" s="6"/>
      <c r="F834" s="48"/>
      <c r="G834" s="9"/>
      <c r="H834" s="6" t="str">
        <f>IF(F835&lt;&gt;0,VLOOKUP(F835,Données!E:G,3,0),"")</f>
        <v/>
      </c>
      <c r="I834" s="49" t="str">
        <f t="shared" si="160"/>
        <v/>
      </c>
      <c r="J834" s="156"/>
      <c r="K834" s="156"/>
      <c r="L834" s="156"/>
    </row>
    <row r="835" spans="1:12" ht="24" customHeight="1">
      <c r="A835" s="194"/>
      <c r="B835" s="6"/>
      <c r="C835" s="7"/>
      <c r="D835" s="48"/>
      <c r="E835" s="6"/>
      <c r="F835" s="8"/>
      <c r="G835" s="9"/>
      <c r="H835" s="6" t="str">
        <f>IF(F836&lt;&gt;0,VLOOKUP(F836,Données!E:G,3,0),"")</f>
        <v/>
      </c>
      <c r="I835" s="49" t="str">
        <f t="shared" si="160"/>
        <v/>
      </c>
      <c r="J835" s="156"/>
      <c r="K835" s="156"/>
      <c r="L835" s="156"/>
    </row>
    <row r="836" spans="1:12" ht="24" customHeight="1">
      <c r="A836" s="94"/>
      <c r="B836" s="6"/>
      <c r="C836" s="7"/>
      <c r="D836" s="48"/>
      <c r="E836" s="6"/>
      <c r="F836" s="8"/>
      <c r="G836" s="9"/>
      <c r="H836" s="6" t="e">
        <f>VLOOKUP(F837,Données!E:G,3,0)</f>
        <v>#N/A</v>
      </c>
      <c r="I836" s="49" t="e">
        <f t="shared" ref="I836:I884" si="161">G836/H836</f>
        <v>#N/A</v>
      </c>
      <c r="J836" s="156"/>
      <c r="K836" s="156"/>
      <c r="L836" s="156"/>
    </row>
    <row r="837" spans="1:12" ht="24" customHeight="1">
      <c r="A837" s="116"/>
      <c r="B837" s="6"/>
      <c r="C837" s="7"/>
      <c r="D837" s="48"/>
      <c r="E837" s="6"/>
      <c r="F837" s="48"/>
      <c r="G837" s="9"/>
      <c r="H837" s="6" t="e">
        <f>VLOOKUP(F838,Données!E:G,3,0)</f>
        <v>#N/A</v>
      </c>
      <c r="I837" s="49" t="e">
        <f t="shared" si="161"/>
        <v>#N/A</v>
      </c>
      <c r="J837" s="156"/>
      <c r="K837" s="156"/>
      <c r="L837" s="156"/>
    </row>
    <row r="838" spans="1:12" ht="24" customHeight="1">
      <c r="A838" s="116"/>
      <c r="B838" s="6"/>
      <c r="C838" s="7"/>
      <c r="D838" s="48"/>
      <c r="E838" s="6"/>
      <c r="F838" s="48"/>
      <c r="G838" s="9"/>
      <c r="H838" s="6" t="e">
        <f>VLOOKUP(F839,Données!E:G,3,0)</f>
        <v>#N/A</v>
      </c>
      <c r="I838" s="49" t="e">
        <f t="shared" si="161"/>
        <v>#N/A</v>
      </c>
      <c r="J838" s="156"/>
      <c r="K838" s="156"/>
      <c r="L838" s="156"/>
    </row>
    <row r="839" spans="1:12" ht="24" customHeight="1">
      <c r="A839" s="116"/>
      <c r="B839" s="6"/>
      <c r="C839" s="7"/>
      <c r="D839" s="48"/>
      <c r="E839" s="6"/>
      <c r="F839" s="8"/>
      <c r="G839" s="9"/>
      <c r="H839" s="6" t="e">
        <f>VLOOKUP(F840,Données!E:G,3,0)</f>
        <v>#N/A</v>
      </c>
      <c r="I839" s="49" t="e">
        <f t="shared" si="161"/>
        <v>#N/A</v>
      </c>
      <c r="J839" s="156"/>
      <c r="K839" s="156"/>
      <c r="L839" s="156"/>
    </row>
    <row r="840" spans="1:12" ht="24" customHeight="1">
      <c r="A840" s="116"/>
      <c r="B840" s="6"/>
      <c r="C840" s="7"/>
      <c r="D840" s="48"/>
      <c r="E840" s="6"/>
      <c r="F840" s="8"/>
      <c r="G840" s="9"/>
      <c r="H840" s="6" t="e">
        <f>VLOOKUP(F841,Données!E:G,3,0)</f>
        <v>#N/A</v>
      </c>
      <c r="I840" s="49" t="e">
        <f t="shared" si="161"/>
        <v>#N/A</v>
      </c>
      <c r="J840" s="156"/>
      <c r="K840" s="156"/>
      <c r="L840" s="156"/>
    </row>
    <row r="841" spans="1:12" ht="24" customHeight="1">
      <c r="A841" s="116"/>
      <c r="B841" s="6"/>
      <c r="C841" s="7"/>
      <c r="D841" s="48"/>
      <c r="E841" s="6"/>
      <c r="F841" s="48"/>
      <c r="G841" s="9"/>
      <c r="H841" s="6" t="e">
        <f>VLOOKUP(F842,Données!E:G,3,0)</f>
        <v>#N/A</v>
      </c>
      <c r="I841" s="49" t="e">
        <f t="shared" si="161"/>
        <v>#N/A</v>
      </c>
      <c r="J841" s="156"/>
      <c r="K841" s="156"/>
      <c r="L841" s="156"/>
    </row>
    <row r="842" spans="1:12" ht="24" customHeight="1">
      <c r="A842" s="116"/>
      <c r="B842" s="6"/>
      <c r="C842" s="7"/>
      <c r="D842" s="48"/>
      <c r="E842" s="6"/>
      <c r="F842" s="48"/>
      <c r="G842" s="9"/>
      <c r="H842" s="6" t="e">
        <f>VLOOKUP(F843,Données!E:G,3,0)</f>
        <v>#N/A</v>
      </c>
      <c r="I842" s="49" t="e">
        <f t="shared" si="161"/>
        <v>#N/A</v>
      </c>
      <c r="J842" s="156"/>
      <c r="K842" s="156"/>
      <c r="L842" s="156"/>
    </row>
    <row r="843" spans="1:12" ht="24" customHeight="1">
      <c r="A843" s="116"/>
      <c r="B843" s="6"/>
      <c r="C843" s="7"/>
      <c r="D843" s="48"/>
      <c r="E843" s="6"/>
      <c r="F843" s="8"/>
      <c r="G843" s="9"/>
      <c r="H843" s="6" t="e">
        <f>VLOOKUP(F844,Données!E:G,3,0)</f>
        <v>#N/A</v>
      </c>
      <c r="I843" s="49" t="e">
        <f t="shared" si="161"/>
        <v>#N/A</v>
      </c>
      <c r="J843" s="156"/>
      <c r="K843" s="156"/>
      <c r="L843" s="156"/>
    </row>
    <row r="844" spans="1:12" ht="24" customHeight="1">
      <c r="A844" s="116"/>
      <c r="B844" s="6"/>
      <c r="C844" s="7"/>
      <c r="D844" s="48"/>
      <c r="E844" s="6"/>
      <c r="F844" s="8"/>
      <c r="G844" s="9"/>
      <c r="H844" s="6" t="e">
        <f>VLOOKUP(F845,Données!E:G,3,0)</f>
        <v>#N/A</v>
      </c>
      <c r="I844" s="49" t="e">
        <f t="shared" si="161"/>
        <v>#N/A</v>
      </c>
      <c r="J844" s="156"/>
      <c r="K844" s="156"/>
      <c r="L844" s="156"/>
    </row>
    <row r="845" spans="1:12" ht="24" customHeight="1">
      <c r="A845" s="116"/>
      <c r="B845" s="6"/>
      <c r="C845" s="7"/>
      <c r="D845" s="48"/>
      <c r="E845" s="6"/>
      <c r="F845" s="48"/>
      <c r="G845" s="9"/>
      <c r="H845" s="6" t="e">
        <f>VLOOKUP(F846,Données!E:G,3,0)</f>
        <v>#N/A</v>
      </c>
      <c r="I845" s="49" t="e">
        <f t="shared" si="161"/>
        <v>#N/A</v>
      </c>
      <c r="J845" s="156"/>
      <c r="K845" s="156"/>
      <c r="L845" s="156"/>
    </row>
    <row r="846" spans="1:12" ht="24" customHeight="1">
      <c r="A846" s="116"/>
      <c r="B846" s="6"/>
      <c r="C846" s="7"/>
      <c r="D846" s="48"/>
      <c r="E846" s="6"/>
      <c r="F846" s="48"/>
      <c r="G846" s="9"/>
      <c r="H846" s="6" t="e">
        <f>VLOOKUP(F847,Données!E:G,3,0)</f>
        <v>#N/A</v>
      </c>
      <c r="I846" s="49" t="e">
        <f t="shared" si="161"/>
        <v>#N/A</v>
      </c>
      <c r="J846" s="156"/>
      <c r="K846" s="156"/>
      <c r="L846" s="156"/>
    </row>
    <row r="847" spans="1:12" ht="24" customHeight="1">
      <c r="A847" s="116"/>
      <c r="B847" s="6"/>
      <c r="C847" s="7"/>
      <c r="D847" s="48"/>
      <c r="E847" s="6"/>
      <c r="F847" s="8"/>
      <c r="G847" s="9"/>
      <c r="H847" s="6" t="e">
        <f>VLOOKUP(F848,Données!E:G,3,0)</f>
        <v>#N/A</v>
      </c>
      <c r="I847" s="49" t="e">
        <f t="shared" si="161"/>
        <v>#N/A</v>
      </c>
      <c r="J847" s="156"/>
      <c r="K847" s="156"/>
      <c r="L847" s="156"/>
    </row>
    <row r="848" spans="1:12" ht="24" customHeight="1">
      <c r="A848" s="116"/>
      <c r="B848" s="6"/>
      <c r="C848" s="7"/>
      <c r="D848" s="48"/>
      <c r="E848" s="6"/>
      <c r="F848" s="8"/>
      <c r="G848" s="9"/>
      <c r="H848" s="6" t="e">
        <f>VLOOKUP(F849,Données!E:G,3,0)</f>
        <v>#N/A</v>
      </c>
      <c r="I848" s="49" t="e">
        <f t="shared" si="161"/>
        <v>#N/A</v>
      </c>
      <c r="J848" s="156"/>
      <c r="K848" s="156"/>
      <c r="L848" s="156"/>
    </row>
    <row r="849" spans="1:12" ht="24" customHeight="1">
      <c r="A849" s="116"/>
      <c r="B849" s="6"/>
      <c r="C849" s="7"/>
      <c r="D849" s="48"/>
      <c r="E849" s="6"/>
      <c r="F849" s="48"/>
      <c r="G849" s="9"/>
      <c r="H849" s="6" t="e">
        <f>VLOOKUP(F850,Données!E:G,3,0)</f>
        <v>#N/A</v>
      </c>
      <c r="I849" s="49" t="e">
        <f t="shared" si="161"/>
        <v>#N/A</v>
      </c>
      <c r="J849" s="156"/>
      <c r="K849" s="156"/>
      <c r="L849" s="156"/>
    </row>
    <row r="850" spans="1:12" ht="24" customHeight="1">
      <c r="A850" s="116"/>
      <c r="B850" s="6"/>
      <c r="C850" s="7"/>
      <c r="D850" s="48"/>
      <c r="E850" s="6"/>
      <c r="F850" s="48"/>
      <c r="G850" s="9"/>
      <c r="H850" s="6" t="e">
        <f>VLOOKUP(F851,Données!E:G,3,0)</f>
        <v>#N/A</v>
      </c>
      <c r="I850" s="49" t="e">
        <f t="shared" si="161"/>
        <v>#N/A</v>
      </c>
      <c r="J850" s="156"/>
      <c r="K850" s="156"/>
      <c r="L850" s="156"/>
    </row>
    <row r="851" spans="1:12" ht="24" customHeight="1">
      <c r="A851" s="116"/>
      <c r="B851" s="6"/>
      <c r="C851" s="7"/>
      <c r="D851" s="48"/>
      <c r="E851" s="6"/>
      <c r="F851" s="8"/>
      <c r="G851" s="9"/>
      <c r="H851" s="6" t="e">
        <f>VLOOKUP(F852,Données!E:G,3,0)</f>
        <v>#N/A</v>
      </c>
      <c r="I851" s="49" t="e">
        <f t="shared" si="161"/>
        <v>#N/A</v>
      </c>
      <c r="J851" s="156"/>
      <c r="K851" s="156"/>
      <c r="L851" s="156"/>
    </row>
    <row r="852" spans="1:12" ht="24" customHeight="1">
      <c r="A852" s="116"/>
      <c r="B852" s="6"/>
      <c r="C852" s="7"/>
      <c r="D852" s="48"/>
      <c r="E852" s="6"/>
      <c r="F852" s="8"/>
      <c r="G852" s="9"/>
      <c r="H852" s="6" t="e">
        <f>VLOOKUP(F853,Données!E:G,3,0)</f>
        <v>#N/A</v>
      </c>
      <c r="I852" s="49" t="e">
        <f t="shared" si="161"/>
        <v>#N/A</v>
      </c>
      <c r="J852" s="156"/>
      <c r="K852" s="156"/>
      <c r="L852" s="156"/>
    </row>
    <row r="853" spans="1:12" ht="24" customHeight="1">
      <c r="A853" s="116"/>
      <c r="B853" s="6"/>
      <c r="C853" s="7"/>
      <c r="D853" s="48"/>
      <c r="E853" s="6"/>
      <c r="F853" s="48"/>
      <c r="G853" s="9"/>
      <c r="H853" s="6" t="e">
        <f>VLOOKUP(F854,Données!E:G,3,0)</f>
        <v>#N/A</v>
      </c>
      <c r="I853" s="49" t="e">
        <f t="shared" si="161"/>
        <v>#N/A</v>
      </c>
      <c r="J853" s="156"/>
      <c r="K853" s="156"/>
      <c r="L853" s="156"/>
    </row>
    <row r="854" spans="1:12" ht="24" customHeight="1">
      <c r="A854" s="116"/>
      <c r="B854" s="6"/>
      <c r="C854" s="7"/>
      <c r="D854" s="48"/>
      <c r="E854" s="6"/>
      <c r="F854" s="48"/>
      <c r="G854" s="9"/>
      <c r="H854" s="6" t="e">
        <f>VLOOKUP(F855,Données!E:G,3,0)</f>
        <v>#N/A</v>
      </c>
      <c r="I854" s="49" t="e">
        <f t="shared" si="161"/>
        <v>#N/A</v>
      </c>
      <c r="J854" s="156"/>
      <c r="K854" s="156"/>
      <c r="L854" s="156"/>
    </row>
    <row r="855" spans="1:12" ht="24" customHeight="1">
      <c r="A855" s="116"/>
      <c r="B855" s="6"/>
      <c r="C855" s="7"/>
      <c r="D855" s="48"/>
      <c r="E855" s="6"/>
      <c r="F855" s="8"/>
      <c r="G855" s="9"/>
      <c r="H855" s="6" t="e">
        <f>VLOOKUP(F856,Données!E:G,3,0)</f>
        <v>#N/A</v>
      </c>
      <c r="I855" s="49" t="e">
        <f t="shared" si="161"/>
        <v>#N/A</v>
      </c>
      <c r="J855" s="156"/>
      <c r="K855" s="156"/>
      <c r="L855" s="156"/>
    </row>
    <row r="856" spans="1:12" ht="24" customHeight="1">
      <c r="A856" s="116"/>
      <c r="B856" s="6"/>
      <c r="C856" s="7"/>
      <c r="D856" s="48"/>
      <c r="E856" s="6"/>
      <c r="F856" s="8"/>
      <c r="G856" s="9"/>
      <c r="H856" s="6" t="e">
        <f>VLOOKUP(F857,Données!E:G,3,0)</f>
        <v>#N/A</v>
      </c>
      <c r="I856" s="49" t="e">
        <f t="shared" si="161"/>
        <v>#N/A</v>
      </c>
      <c r="J856" s="156"/>
      <c r="K856" s="156"/>
      <c r="L856" s="156"/>
    </row>
    <row r="857" spans="1:12" ht="24" customHeight="1">
      <c r="A857" s="116"/>
      <c r="B857" s="6"/>
      <c r="C857" s="7"/>
      <c r="D857" s="48"/>
      <c r="E857" s="6"/>
      <c r="F857" s="48"/>
      <c r="G857" s="9"/>
      <c r="H857" s="6" t="e">
        <f>VLOOKUP(F858,Données!E:G,3,0)</f>
        <v>#N/A</v>
      </c>
      <c r="I857" s="49" t="e">
        <f t="shared" si="161"/>
        <v>#N/A</v>
      </c>
      <c r="J857" s="156"/>
      <c r="K857" s="156"/>
      <c r="L857" s="156"/>
    </row>
    <row r="858" spans="1:12" ht="24" customHeight="1">
      <c r="A858" s="116"/>
      <c r="B858" s="6"/>
      <c r="C858" s="7"/>
      <c r="D858" s="48"/>
      <c r="E858" s="6"/>
      <c r="F858" s="48"/>
      <c r="G858" s="9"/>
      <c r="H858" s="6" t="e">
        <f>VLOOKUP(F859,Données!E:G,3,0)</f>
        <v>#N/A</v>
      </c>
      <c r="I858" s="49" t="e">
        <f t="shared" si="161"/>
        <v>#N/A</v>
      </c>
      <c r="J858" s="156"/>
      <c r="K858" s="156"/>
      <c r="L858" s="156"/>
    </row>
    <row r="859" spans="1:12" ht="24" customHeight="1">
      <c r="A859" s="116"/>
      <c r="B859" s="6"/>
      <c r="C859" s="7"/>
      <c r="D859" s="48"/>
      <c r="E859" s="6"/>
      <c r="F859" s="8"/>
      <c r="G859" s="9"/>
      <c r="H859" s="6" t="e">
        <f>VLOOKUP(F860,Données!E:G,3,0)</f>
        <v>#N/A</v>
      </c>
      <c r="I859" s="49" t="e">
        <f t="shared" si="161"/>
        <v>#N/A</v>
      </c>
      <c r="J859" s="156"/>
      <c r="K859" s="156"/>
      <c r="L859" s="156"/>
    </row>
    <row r="860" spans="1:12" ht="24" customHeight="1">
      <c r="A860" s="116"/>
      <c r="B860" s="6"/>
      <c r="C860" s="7"/>
      <c r="D860" s="48"/>
      <c r="E860" s="6"/>
      <c r="F860" s="8"/>
      <c r="G860" s="9"/>
      <c r="H860" s="6" t="e">
        <f>VLOOKUP(F861,Données!E:G,3,0)</f>
        <v>#N/A</v>
      </c>
      <c r="I860" s="49" t="e">
        <f t="shared" si="161"/>
        <v>#N/A</v>
      </c>
      <c r="J860" s="156"/>
      <c r="K860" s="156"/>
      <c r="L860" s="156"/>
    </row>
    <row r="861" spans="1:12" ht="24" customHeight="1">
      <c r="A861" s="116"/>
      <c r="B861" s="6"/>
      <c r="C861" s="7"/>
      <c r="D861" s="48"/>
      <c r="E861" s="6"/>
      <c r="F861" s="48"/>
      <c r="G861" s="9"/>
      <c r="H861" s="6" t="e">
        <f>VLOOKUP(F862,Données!E:G,3,0)</f>
        <v>#N/A</v>
      </c>
      <c r="I861" s="49" t="e">
        <f t="shared" si="161"/>
        <v>#N/A</v>
      </c>
      <c r="J861" s="156"/>
      <c r="K861" s="156"/>
      <c r="L861" s="156"/>
    </row>
    <row r="862" spans="1:12" ht="24" customHeight="1">
      <c r="A862" s="116"/>
      <c r="B862" s="6"/>
      <c r="C862" s="7"/>
      <c r="D862" s="48"/>
      <c r="E862" s="6"/>
      <c r="F862" s="48"/>
      <c r="G862" s="9"/>
      <c r="H862" s="6" t="e">
        <f>VLOOKUP(F863,Données!E:G,3,0)</f>
        <v>#N/A</v>
      </c>
      <c r="I862" s="49" t="e">
        <f t="shared" si="161"/>
        <v>#N/A</v>
      </c>
      <c r="J862" s="156"/>
      <c r="K862" s="156"/>
      <c r="L862" s="156"/>
    </row>
    <row r="863" spans="1:12" ht="24" customHeight="1">
      <c r="A863" s="116"/>
      <c r="B863" s="6"/>
      <c r="C863" s="7"/>
      <c r="D863" s="48"/>
      <c r="E863" s="6"/>
      <c r="F863" s="8"/>
      <c r="G863" s="9"/>
      <c r="H863" s="6" t="e">
        <f>VLOOKUP(F864,Données!E:G,3,0)</f>
        <v>#N/A</v>
      </c>
      <c r="I863" s="49" t="e">
        <f t="shared" si="161"/>
        <v>#N/A</v>
      </c>
      <c r="J863" s="156"/>
      <c r="K863" s="156"/>
      <c r="L863" s="156"/>
    </row>
    <row r="864" spans="1:12" ht="24" customHeight="1">
      <c r="A864" s="116"/>
      <c r="B864" s="6"/>
      <c r="C864" s="7"/>
      <c r="D864" s="48"/>
      <c r="E864" s="6"/>
      <c r="F864" s="8"/>
      <c r="G864" s="9"/>
      <c r="H864" s="6" t="e">
        <f>VLOOKUP(F865,Données!E:G,3,0)</f>
        <v>#N/A</v>
      </c>
      <c r="I864" s="49" t="e">
        <f t="shared" si="161"/>
        <v>#N/A</v>
      </c>
      <c r="J864" s="156"/>
      <c r="K864" s="156"/>
      <c r="L864" s="156"/>
    </row>
    <row r="865" spans="1:12" ht="24" customHeight="1">
      <c r="A865" s="116"/>
      <c r="B865" s="6"/>
      <c r="C865" s="7"/>
      <c r="D865" s="48"/>
      <c r="E865" s="6"/>
      <c r="F865" s="48"/>
      <c r="G865" s="9"/>
      <c r="H865" s="6" t="e">
        <f>VLOOKUP(F866,Données!E:G,3,0)</f>
        <v>#N/A</v>
      </c>
      <c r="I865" s="49" t="e">
        <f t="shared" si="161"/>
        <v>#N/A</v>
      </c>
      <c r="J865" s="156"/>
      <c r="K865" s="156"/>
      <c r="L865" s="156"/>
    </row>
    <row r="866" spans="1:12" ht="24" customHeight="1">
      <c r="A866" s="116"/>
      <c r="B866" s="6"/>
      <c r="C866" s="7"/>
      <c r="D866" s="48"/>
      <c r="E866" s="6"/>
      <c r="F866" s="48"/>
      <c r="G866" s="9"/>
      <c r="H866" s="6" t="e">
        <f>VLOOKUP(F867,Données!E:G,3,0)</f>
        <v>#N/A</v>
      </c>
      <c r="I866" s="49" t="e">
        <f t="shared" si="161"/>
        <v>#N/A</v>
      </c>
      <c r="J866" s="156"/>
      <c r="K866" s="156"/>
      <c r="L866" s="156"/>
    </row>
    <row r="867" spans="1:12" ht="24" customHeight="1">
      <c r="A867" s="116"/>
      <c r="B867" s="6"/>
      <c r="C867" s="7"/>
      <c r="D867" s="48"/>
      <c r="E867" s="6"/>
      <c r="F867" s="8"/>
      <c r="G867" s="9"/>
      <c r="H867" s="6" t="e">
        <f>VLOOKUP(F868,Données!E:G,3,0)</f>
        <v>#N/A</v>
      </c>
      <c r="I867" s="49" t="e">
        <f t="shared" si="161"/>
        <v>#N/A</v>
      </c>
      <c r="J867" s="156"/>
      <c r="K867" s="156"/>
      <c r="L867" s="156"/>
    </row>
    <row r="868" spans="1:12" ht="24" customHeight="1">
      <c r="A868" s="116"/>
      <c r="B868" s="6"/>
      <c r="C868" s="7"/>
      <c r="D868" s="48"/>
      <c r="E868" s="6"/>
      <c r="F868" s="8"/>
      <c r="G868" s="9"/>
      <c r="H868" s="6" t="e">
        <f>VLOOKUP(F869,Données!E:G,3,0)</f>
        <v>#N/A</v>
      </c>
      <c r="I868" s="49" t="e">
        <f t="shared" si="161"/>
        <v>#N/A</v>
      </c>
      <c r="J868" s="156"/>
      <c r="K868" s="156"/>
      <c r="L868" s="156"/>
    </row>
    <row r="869" spans="1:12" ht="24" customHeight="1">
      <c r="A869" s="116"/>
      <c r="B869" s="6"/>
      <c r="C869" s="7"/>
      <c r="D869" s="48"/>
      <c r="E869" s="6"/>
      <c r="F869" s="48"/>
      <c r="G869" s="9"/>
      <c r="H869" s="6" t="e">
        <f>VLOOKUP(F870,Données!E:G,3,0)</f>
        <v>#N/A</v>
      </c>
      <c r="I869" s="49" t="e">
        <f t="shared" si="161"/>
        <v>#N/A</v>
      </c>
      <c r="J869" s="156"/>
      <c r="K869" s="156"/>
      <c r="L869" s="156"/>
    </row>
    <row r="870" spans="1:12" ht="24" customHeight="1">
      <c r="A870" s="116"/>
      <c r="B870" s="6"/>
      <c r="C870" s="7"/>
      <c r="D870" s="48"/>
      <c r="E870" s="6"/>
      <c r="F870" s="48"/>
      <c r="G870" s="9"/>
      <c r="H870" s="6" t="e">
        <f>VLOOKUP(F871,Données!E:G,3,0)</f>
        <v>#N/A</v>
      </c>
      <c r="I870" s="49" t="e">
        <f t="shared" si="161"/>
        <v>#N/A</v>
      </c>
      <c r="J870" s="156"/>
      <c r="K870" s="156"/>
      <c r="L870" s="156"/>
    </row>
    <row r="871" spans="1:12" ht="24" customHeight="1">
      <c r="A871" s="116"/>
      <c r="B871" s="6"/>
      <c r="C871" s="7"/>
      <c r="D871" s="48"/>
      <c r="E871" s="6"/>
      <c r="F871" s="8"/>
      <c r="G871" s="9"/>
      <c r="H871" s="6" t="e">
        <f>VLOOKUP(F872,Données!E:G,3,0)</f>
        <v>#N/A</v>
      </c>
      <c r="I871" s="49" t="e">
        <f t="shared" si="161"/>
        <v>#N/A</v>
      </c>
      <c r="J871" s="156"/>
      <c r="K871" s="156"/>
      <c r="L871" s="156"/>
    </row>
    <row r="872" spans="1:12" ht="24" customHeight="1">
      <c r="A872" s="116"/>
      <c r="B872" s="6"/>
      <c r="C872" s="7"/>
      <c r="D872" s="48"/>
      <c r="E872" s="6"/>
      <c r="F872" s="8"/>
      <c r="G872" s="9"/>
      <c r="H872" s="6" t="e">
        <f>VLOOKUP(F873,Données!E:G,3,0)</f>
        <v>#N/A</v>
      </c>
      <c r="I872" s="49" t="e">
        <f t="shared" si="161"/>
        <v>#N/A</v>
      </c>
      <c r="J872" s="156"/>
      <c r="K872" s="156"/>
      <c r="L872" s="156"/>
    </row>
    <row r="873" spans="1:12" ht="24" customHeight="1">
      <c r="A873" s="116"/>
      <c r="B873" s="6"/>
      <c r="C873" s="7"/>
      <c r="D873" s="48"/>
      <c r="E873" s="6"/>
      <c r="F873" s="48"/>
      <c r="G873" s="9"/>
      <c r="H873" s="6" t="e">
        <f>VLOOKUP(F874,Données!E:G,3,0)</f>
        <v>#N/A</v>
      </c>
      <c r="I873" s="49" t="e">
        <f t="shared" si="161"/>
        <v>#N/A</v>
      </c>
      <c r="J873" s="156"/>
      <c r="K873" s="156"/>
      <c r="L873" s="156"/>
    </row>
    <row r="874" spans="1:12" ht="24" customHeight="1">
      <c r="A874" s="116"/>
      <c r="B874" s="6"/>
      <c r="C874" s="7"/>
      <c r="D874" s="48"/>
      <c r="E874" s="6"/>
      <c r="F874" s="48"/>
      <c r="G874" s="9"/>
      <c r="H874" s="6" t="e">
        <f>VLOOKUP(F875,Données!E:G,3,0)</f>
        <v>#N/A</v>
      </c>
      <c r="I874" s="49" t="e">
        <f t="shared" si="161"/>
        <v>#N/A</v>
      </c>
      <c r="J874" s="156"/>
      <c r="K874" s="156"/>
      <c r="L874" s="156"/>
    </row>
    <row r="875" spans="1:12" ht="24" customHeight="1">
      <c r="A875" s="116"/>
      <c r="B875" s="6"/>
      <c r="C875" s="7"/>
      <c r="D875" s="48"/>
      <c r="E875" s="6"/>
      <c r="F875" s="8"/>
      <c r="G875" s="9"/>
      <c r="H875" s="6" t="e">
        <f>VLOOKUP(F876,Données!E:G,3,0)</f>
        <v>#N/A</v>
      </c>
      <c r="I875" s="49" t="e">
        <f t="shared" si="161"/>
        <v>#N/A</v>
      </c>
      <c r="J875" s="156"/>
      <c r="K875" s="156"/>
      <c r="L875" s="156"/>
    </row>
    <row r="876" spans="1:12" ht="24" customHeight="1">
      <c r="A876" s="116"/>
      <c r="B876" s="6"/>
      <c r="C876" s="7"/>
      <c r="D876" s="48"/>
      <c r="E876" s="6"/>
      <c r="F876" s="8"/>
      <c r="G876" s="9"/>
      <c r="H876" s="6" t="e">
        <f>VLOOKUP(F877,Données!E:G,3,0)</f>
        <v>#N/A</v>
      </c>
      <c r="I876" s="49" t="e">
        <f t="shared" si="161"/>
        <v>#N/A</v>
      </c>
      <c r="J876" s="156"/>
      <c r="K876" s="156"/>
      <c r="L876" s="156"/>
    </row>
    <row r="877" spans="1:12" ht="24" customHeight="1">
      <c r="A877" s="116"/>
      <c r="B877" s="6"/>
      <c r="C877" s="7"/>
      <c r="D877" s="48"/>
      <c r="E877" s="6"/>
      <c r="F877" s="48"/>
      <c r="G877" s="9"/>
      <c r="H877" s="6" t="e">
        <f>VLOOKUP(F878,Données!E:G,3,0)</f>
        <v>#N/A</v>
      </c>
      <c r="I877" s="49" t="e">
        <f t="shared" si="161"/>
        <v>#N/A</v>
      </c>
      <c r="J877" s="156"/>
      <c r="K877" s="156"/>
      <c r="L877" s="156"/>
    </row>
    <row r="878" spans="1:12" ht="24" customHeight="1">
      <c r="A878" s="116"/>
      <c r="B878" s="6"/>
      <c r="C878" s="7"/>
      <c r="D878" s="48"/>
      <c r="E878" s="6"/>
      <c r="F878" s="48"/>
      <c r="G878" s="9"/>
      <c r="H878" s="6" t="e">
        <f>VLOOKUP(F879,Données!E:G,3,0)</f>
        <v>#N/A</v>
      </c>
      <c r="I878" s="49" t="e">
        <f t="shared" si="161"/>
        <v>#N/A</v>
      </c>
      <c r="J878" s="156"/>
      <c r="K878" s="156"/>
      <c r="L878" s="156"/>
    </row>
    <row r="879" spans="1:12" ht="24" customHeight="1">
      <c r="A879" s="116"/>
      <c r="B879" s="6"/>
      <c r="C879" s="7"/>
      <c r="D879" s="48"/>
      <c r="E879" s="6"/>
      <c r="F879" s="8"/>
      <c r="G879" s="9"/>
      <c r="H879" s="6" t="e">
        <f>VLOOKUP(F880,Données!E:G,3,0)</f>
        <v>#N/A</v>
      </c>
      <c r="I879" s="49" t="e">
        <f t="shared" si="161"/>
        <v>#N/A</v>
      </c>
      <c r="J879" s="156"/>
      <c r="K879" s="156"/>
      <c r="L879" s="156"/>
    </row>
    <row r="880" spans="1:12" ht="24" customHeight="1">
      <c r="A880" s="116"/>
      <c r="B880" s="6"/>
      <c r="C880" s="7"/>
      <c r="D880" s="48"/>
      <c r="E880" s="6"/>
      <c r="F880" s="8"/>
      <c r="G880" s="9"/>
      <c r="H880" s="6" t="e">
        <f>VLOOKUP(F881,Données!E:G,3,0)</f>
        <v>#N/A</v>
      </c>
      <c r="I880" s="49" t="e">
        <f t="shared" si="161"/>
        <v>#N/A</v>
      </c>
      <c r="J880" s="156"/>
      <c r="K880" s="156"/>
      <c r="L880" s="156"/>
    </row>
    <row r="881" spans="1:12" ht="24" customHeight="1">
      <c r="A881" s="94"/>
      <c r="B881" s="6"/>
      <c r="C881" s="7"/>
      <c r="D881" s="48"/>
      <c r="E881" s="6"/>
      <c r="F881" s="48"/>
      <c r="G881" s="9"/>
      <c r="H881" s="6" t="e">
        <f>VLOOKUP(F882,Données!E:G,3,0)</f>
        <v>#N/A</v>
      </c>
      <c r="I881" s="49" t="e">
        <f t="shared" si="161"/>
        <v>#N/A</v>
      </c>
      <c r="J881" s="156"/>
      <c r="K881" s="156"/>
      <c r="L881" s="156"/>
    </row>
    <row r="882" spans="1:12" ht="24" customHeight="1">
      <c r="A882" s="116"/>
      <c r="B882" s="6"/>
      <c r="C882" s="7"/>
      <c r="D882" s="48"/>
      <c r="E882" s="6"/>
      <c r="F882" s="48"/>
      <c r="G882" s="9"/>
      <c r="H882" s="6" t="e">
        <f>VLOOKUP(F883,Données!E:G,3,0)</f>
        <v>#N/A</v>
      </c>
      <c r="I882" s="49" t="e">
        <f t="shared" si="161"/>
        <v>#N/A</v>
      </c>
      <c r="J882" s="156"/>
      <c r="K882" s="156"/>
      <c r="L882" s="156"/>
    </row>
    <row r="883" spans="1:12" ht="24" customHeight="1">
      <c r="A883" s="116"/>
      <c r="B883" s="6"/>
      <c r="C883" s="7"/>
      <c r="D883" s="48"/>
      <c r="E883" s="6"/>
      <c r="F883" s="8"/>
      <c r="G883" s="9"/>
      <c r="H883" s="6" t="e">
        <f>VLOOKUP(F884,Données!E:G,3,0)</f>
        <v>#N/A</v>
      </c>
      <c r="I883" s="49" t="e">
        <f t="shared" si="161"/>
        <v>#N/A</v>
      </c>
      <c r="J883" s="156"/>
      <c r="K883" s="156"/>
      <c r="L883" s="156"/>
    </row>
    <row r="884" spans="1:12" ht="24" customHeight="1">
      <c r="A884" s="116"/>
      <c r="B884" s="6"/>
      <c r="C884" s="7"/>
      <c r="D884" s="48"/>
      <c r="E884" s="6"/>
      <c r="F884" s="8"/>
      <c r="G884" s="9"/>
      <c r="H884" s="6" t="e">
        <f>VLOOKUP(F885,Données!E:G,3,0)</f>
        <v>#N/A</v>
      </c>
      <c r="I884" s="49" t="e">
        <f t="shared" si="161"/>
        <v>#N/A</v>
      </c>
      <c r="J884" s="156"/>
      <c r="K884" s="156"/>
      <c r="L884" s="156"/>
    </row>
    <row r="885" spans="1:12" ht="24" customHeight="1">
      <c r="A885" s="116"/>
      <c r="B885" s="6"/>
      <c r="C885" s="7"/>
      <c r="D885" s="48"/>
      <c r="E885" s="6"/>
      <c r="F885" s="48"/>
      <c r="G885" s="9"/>
      <c r="H885" s="6" t="e">
        <f>VLOOKUP(F886,Données!E:G,3,0)</f>
        <v>#N/A</v>
      </c>
      <c r="I885" s="49" t="e">
        <f t="shared" ref="I885:I948" si="162">G885/H885</f>
        <v>#N/A</v>
      </c>
      <c r="J885" s="156"/>
      <c r="K885" s="156"/>
      <c r="L885" s="156"/>
    </row>
    <row r="886" spans="1:12" ht="24" customHeight="1">
      <c r="A886" s="116"/>
      <c r="B886" s="6"/>
      <c r="C886" s="7"/>
      <c r="D886" s="48"/>
      <c r="E886" s="6"/>
      <c r="F886" s="48"/>
      <c r="G886" s="9"/>
      <c r="H886" s="6" t="e">
        <f>VLOOKUP(F887,Données!E:G,3,0)</f>
        <v>#N/A</v>
      </c>
      <c r="I886" s="49" t="e">
        <f t="shared" si="162"/>
        <v>#N/A</v>
      </c>
      <c r="J886" s="156"/>
      <c r="K886" s="156"/>
      <c r="L886" s="156"/>
    </row>
    <row r="887" spans="1:12" ht="24" customHeight="1">
      <c r="A887" s="116"/>
      <c r="B887" s="6"/>
      <c r="C887" s="7"/>
      <c r="D887" s="48"/>
      <c r="E887" s="6"/>
      <c r="F887" s="8"/>
      <c r="G887" s="9"/>
      <c r="H887" s="6" t="e">
        <f>VLOOKUP(F888,Données!E:G,3,0)</f>
        <v>#N/A</v>
      </c>
      <c r="I887" s="49" t="e">
        <f t="shared" si="162"/>
        <v>#N/A</v>
      </c>
      <c r="J887" s="156"/>
      <c r="K887" s="156"/>
      <c r="L887" s="156"/>
    </row>
    <row r="888" spans="1:12" ht="24" customHeight="1">
      <c r="A888" s="116"/>
      <c r="B888" s="6"/>
      <c r="C888" s="7"/>
      <c r="D888" s="48"/>
      <c r="E888" s="6"/>
      <c r="F888" s="8"/>
      <c r="G888" s="9"/>
      <c r="H888" s="6" t="e">
        <f>VLOOKUP(F889,Données!E:G,3,0)</f>
        <v>#N/A</v>
      </c>
      <c r="I888" s="49" t="e">
        <f t="shared" si="162"/>
        <v>#N/A</v>
      </c>
      <c r="J888" s="156"/>
      <c r="K888" s="156"/>
      <c r="L888" s="156"/>
    </row>
    <row r="889" spans="1:12" ht="24" customHeight="1">
      <c r="A889" s="116"/>
      <c r="B889" s="6"/>
      <c r="C889" s="7"/>
      <c r="D889" s="48"/>
      <c r="E889" s="6"/>
      <c r="F889" s="48"/>
      <c r="G889" s="9"/>
      <c r="H889" s="6" t="e">
        <f>VLOOKUP(F890,Données!E:G,3,0)</f>
        <v>#N/A</v>
      </c>
      <c r="I889" s="49" t="e">
        <f t="shared" si="162"/>
        <v>#N/A</v>
      </c>
      <c r="J889" s="156"/>
      <c r="K889" s="156"/>
      <c r="L889" s="156"/>
    </row>
    <row r="890" spans="1:12" ht="24" customHeight="1">
      <c r="A890" s="116"/>
      <c r="B890" s="6"/>
      <c r="C890" s="7"/>
      <c r="D890" s="48"/>
      <c r="E890" s="6"/>
      <c r="F890" s="48"/>
      <c r="G890" s="9"/>
      <c r="H890" s="6" t="e">
        <f>VLOOKUP(F891,Données!E:G,3,0)</f>
        <v>#N/A</v>
      </c>
      <c r="I890" s="49" t="e">
        <f t="shared" si="162"/>
        <v>#N/A</v>
      </c>
      <c r="J890" s="156"/>
      <c r="K890" s="156"/>
      <c r="L890" s="156"/>
    </row>
    <row r="891" spans="1:12" ht="24" customHeight="1">
      <c r="A891" s="116"/>
      <c r="B891" s="6"/>
      <c r="C891" s="7"/>
      <c r="D891" s="48"/>
      <c r="E891" s="6"/>
      <c r="F891" s="8"/>
      <c r="G891" s="9"/>
      <c r="H891" s="6" t="e">
        <f>VLOOKUP(F892,Données!E:G,3,0)</f>
        <v>#N/A</v>
      </c>
      <c r="I891" s="49" t="e">
        <f t="shared" si="162"/>
        <v>#N/A</v>
      </c>
      <c r="J891" s="156"/>
      <c r="K891" s="156"/>
      <c r="L891" s="156"/>
    </row>
    <row r="892" spans="1:12" ht="24" customHeight="1">
      <c r="A892" s="116"/>
      <c r="B892" s="6"/>
      <c r="C892" s="7"/>
      <c r="D892" s="48"/>
      <c r="E892" s="6"/>
      <c r="F892" s="8"/>
      <c r="G892" s="9"/>
      <c r="H892" s="6" t="e">
        <f>VLOOKUP(F893,Données!E:G,3,0)</f>
        <v>#N/A</v>
      </c>
      <c r="I892" s="49" t="e">
        <f t="shared" si="162"/>
        <v>#N/A</v>
      </c>
      <c r="J892" s="156"/>
      <c r="K892" s="156"/>
      <c r="L892" s="156"/>
    </row>
    <row r="893" spans="1:12" ht="24" customHeight="1">
      <c r="A893" s="94"/>
      <c r="B893" s="6"/>
      <c r="C893" s="7"/>
      <c r="D893" s="48"/>
      <c r="E893" s="6"/>
      <c r="F893" s="48"/>
      <c r="G893" s="9"/>
      <c r="H893" s="6" t="e">
        <f>VLOOKUP(F894,Données!E:G,3,0)</f>
        <v>#N/A</v>
      </c>
      <c r="I893" s="49" t="e">
        <f t="shared" si="162"/>
        <v>#N/A</v>
      </c>
      <c r="J893" s="156"/>
      <c r="K893" s="156"/>
      <c r="L893" s="156"/>
    </row>
    <row r="894" spans="1:12" ht="24" customHeight="1">
      <c r="A894" s="94"/>
      <c r="B894" s="6"/>
      <c r="C894" s="7"/>
      <c r="D894" s="48"/>
      <c r="E894" s="6"/>
      <c r="F894" s="48"/>
      <c r="G894" s="9"/>
      <c r="H894" s="6" t="e">
        <f>VLOOKUP(F895,Données!E:G,3,0)</f>
        <v>#N/A</v>
      </c>
      <c r="I894" s="49" t="e">
        <f t="shared" si="162"/>
        <v>#N/A</v>
      </c>
      <c r="J894" s="156"/>
      <c r="K894" s="156"/>
      <c r="L894" s="156"/>
    </row>
    <row r="895" spans="1:12" ht="24" customHeight="1">
      <c r="A895" s="116"/>
      <c r="B895" s="6"/>
      <c r="C895" s="7"/>
      <c r="D895" s="48"/>
      <c r="E895" s="6"/>
      <c r="F895" s="8"/>
      <c r="G895" s="9"/>
      <c r="H895" s="6" t="e">
        <f>VLOOKUP(F896,Données!E:G,3,0)</f>
        <v>#N/A</v>
      </c>
      <c r="I895" s="49" t="e">
        <f t="shared" si="162"/>
        <v>#N/A</v>
      </c>
      <c r="J895" s="156"/>
      <c r="K895" s="156"/>
      <c r="L895" s="156"/>
    </row>
    <row r="896" spans="1:12" ht="24" customHeight="1">
      <c r="A896" s="116"/>
      <c r="B896" s="6"/>
      <c r="C896" s="7"/>
      <c r="D896" s="48"/>
      <c r="E896" s="6"/>
      <c r="F896" s="8"/>
      <c r="G896" s="9"/>
      <c r="H896" s="6" t="e">
        <f>VLOOKUP(F897,Données!E:G,3,0)</f>
        <v>#N/A</v>
      </c>
      <c r="I896" s="49" t="e">
        <f t="shared" si="162"/>
        <v>#N/A</v>
      </c>
      <c r="J896" s="156"/>
      <c r="K896" s="156"/>
      <c r="L896" s="156"/>
    </row>
    <row r="897" spans="1:12" ht="24" customHeight="1">
      <c r="A897" s="94"/>
      <c r="B897" s="6"/>
      <c r="C897" s="7"/>
      <c r="D897" s="48"/>
      <c r="E897" s="6"/>
      <c r="F897" s="48"/>
      <c r="G897" s="9"/>
      <c r="H897" s="6" t="e">
        <f>VLOOKUP(F898,Données!E:G,3,0)</f>
        <v>#N/A</v>
      </c>
      <c r="I897" s="49" t="e">
        <f t="shared" si="162"/>
        <v>#N/A</v>
      </c>
      <c r="J897" s="156"/>
      <c r="K897" s="156"/>
      <c r="L897" s="156"/>
    </row>
    <row r="898" spans="1:12" ht="24" customHeight="1">
      <c r="A898" s="94"/>
      <c r="B898" s="6"/>
      <c r="C898" s="7"/>
      <c r="D898" s="48"/>
      <c r="E898" s="6"/>
      <c r="F898" s="48"/>
      <c r="G898" s="9"/>
      <c r="H898" s="6" t="e">
        <f>VLOOKUP(F899,Données!E:G,3,0)</f>
        <v>#N/A</v>
      </c>
      <c r="I898" s="49" t="e">
        <f t="shared" si="162"/>
        <v>#N/A</v>
      </c>
      <c r="J898" s="156"/>
      <c r="K898" s="156"/>
      <c r="L898" s="156"/>
    </row>
    <row r="899" spans="1:12" ht="24" customHeight="1">
      <c r="A899" s="116"/>
      <c r="B899" s="6"/>
      <c r="C899" s="7"/>
      <c r="D899" s="48"/>
      <c r="E899" s="6"/>
      <c r="F899" s="8"/>
      <c r="G899" s="9"/>
      <c r="H899" s="6" t="e">
        <f>VLOOKUP(F900,Données!E:G,3,0)</f>
        <v>#N/A</v>
      </c>
      <c r="I899" s="49" t="e">
        <f t="shared" si="162"/>
        <v>#N/A</v>
      </c>
      <c r="J899" s="156"/>
      <c r="K899" s="156"/>
      <c r="L899" s="156"/>
    </row>
    <row r="900" spans="1:12" ht="24" customHeight="1">
      <c r="A900" s="116"/>
      <c r="B900" s="6"/>
      <c r="C900" s="7"/>
      <c r="D900" s="48"/>
      <c r="E900" s="6"/>
      <c r="F900" s="8"/>
      <c r="G900" s="9"/>
      <c r="H900" s="6" t="e">
        <f>VLOOKUP(F901,Données!E:G,3,0)</f>
        <v>#N/A</v>
      </c>
      <c r="I900" s="49" t="e">
        <f t="shared" si="162"/>
        <v>#N/A</v>
      </c>
      <c r="J900" s="156"/>
      <c r="K900" s="156"/>
      <c r="L900" s="156"/>
    </row>
    <row r="901" spans="1:12" ht="24" customHeight="1">
      <c r="A901" s="116"/>
      <c r="B901" s="6"/>
      <c r="C901" s="7"/>
      <c r="D901" s="48"/>
      <c r="E901" s="6"/>
      <c r="F901" s="48"/>
      <c r="G901" s="9"/>
      <c r="H901" s="6" t="e">
        <f>VLOOKUP(F902,Données!E:G,3,0)</f>
        <v>#N/A</v>
      </c>
      <c r="I901" s="49" t="e">
        <f t="shared" si="162"/>
        <v>#N/A</v>
      </c>
      <c r="J901" s="156"/>
      <c r="K901" s="156"/>
      <c r="L901" s="156"/>
    </row>
    <row r="902" spans="1:12" ht="24" customHeight="1">
      <c r="A902" s="116"/>
      <c r="B902" s="6"/>
      <c r="C902" s="7"/>
      <c r="D902" s="48"/>
      <c r="E902" s="6"/>
      <c r="F902" s="48"/>
      <c r="G902" s="9"/>
      <c r="H902" s="6" t="e">
        <f>VLOOKUP(F903,Données!E:G,3,0)</f>
        <v>#N/A</v>
      </c>
      <c r="I902" s="49" t="e">
        <f t="shared" si="162"/>
        <v>#N/A</v>
      </c>
      <c r="J902" s="156"/>
      <c r="K902" s="156"/>
      <c r="L902" s="156"/>
    </row>
    <row r="903" spans="1:12" ht="24" customHeight="1">
      <c r="A903" s="116"/>
      <c r="B903" s="6"/>
      <c r="C903" s="7"/>
      <c r="D903" s="48"/>
      <c r="E903" s="6"/>
      <c r="F903" s="8"/>
      <c r="G903" s="9"/>
      <c r="H903" s="6" t="e">
        <f>VLOOKUP(F904,Données!E:G,3,0)</f>
        <v>#N/A</v>
      </c>
      <c r="I903" s="49" t="e">
        <f t="shared" si="162"/>
        <v>#N/A</v>
      </c>
      <c r="J903" s="156"/>
      <c r="K903" s="156"/>
      <c r="L903" s="156"/>
    </row>
    <row r="904" spans="1:12" ht="24" customHeight="1">
      <c r="A904" s="116"/>
      <c r="B904" s="6"/>
      <c r="C904" s="7"/>
      <c r="D904" s="48"/>
      <c r="E904" s="6"/>
      <c r="F904" s="8"/>
      <c r="G904" s="9"/>
      <c r="H904" s="6" t="e">
        <f>VLOOKUP(F905,Données!E:G,3,0)</f>
        <v>#N/A</v>
      </c>
      <c r="I904" s="49" t="e">
        <f t="shared" si="162"/>
        <v>#N/A</v>
      </c>
      <c r="J904" s="156"/>
      <c r="K904" s="156"/>
      <c r="L904" s="156"/>
    </row>
    <row r="905" spans="1:12" ht="24" customHeight="1">
      <c r="A905" s="116"/>
      <c r="B905" s="6"/>
      <c r="C905" s="7"/>
      <c r="D905" s="48"/>
      <c r="E905" s="6"/>
      <c r="F905" s="48"/>
      <c r="G905" s="9"/>
      <c r="H905" s="6" t="e">
        <f>VLOOKUP(F906,Données!E:G,3,0)</f>
        <v>#N/A</v>
      </c>
      <c r="I905" s="49" t="e">
        <f t="shared" si="162"/>
        <v>#N/A</v>
      </c>
      <c r="J905" s="156"/>
      <c r="K905" s="156"/>
      <c r="L905" s="156"/>
    </row>
    <row r="906" spans="1:12" ht="24" customHeight="1">
      <c r="A906" s="116"/>
      <c r="B906" s="6"/>
      <c r="C906" s="7"/>
      <c r="D906" s="48"/>
      <c r="E906" s="6"/>
      <c r="F906" s="48"/>
      <c r="G906" s="9"/>
      <c r="H906" s="6" t="e">
        <f>VLOOKUP(F907,Données!E:G,3,0)</f>
        <v>#N/A</v>
      </c>
      <c r="I906" s="49" t="e">
        <f t="shared" si="162"/>
        <v>#N/A</v>
      </c>
      <c r="J906" s="156"/>
      <c r="K906" s="156"/>
      <c r="L906" s="156"/>
    </row>
    <row r="907" spans="1:12" ht="24" customHeight="1">
      <c r="A907" s="116"/>
      <c r="B907" s="6"/>
      <c r="C907" s="7"/>
      <c r="D907" s="48"/>
      <c r="E907" s="6"/>
      <c r="F907" s="8"/>
      <c r="G907" s="9"/>
      <c r="H907" s="6" t="e">
        <f>VLOOKUP(F908,Données!E:G,3,0)</f>
        <v>#N/A</v>
      </c>
      <c r="I907" s="49" t="e">
        <f t="shared" si="162"/>
        <v>#N/A</v>
      </c>
      <c r="J907" s="156"/>
      <c r="K907" s="156"/>
      <c r="L907" s="156"/>
    </row>
    <row r="908" spans="1:12" ht="24" customHeight="1">
      <c r="A908" s="116"/>
      <c r="B908" s="6"/>
      <c r="C908" s="7"/>
      <c r="D908" s="48"/>
      <c r="E908" s="6"/>
      <c r="F908" s="8"/>
      <c r="G908" s="9"/>
      <c r="H908" s="6" t="e">
        <f>VLOOKUP(F909,Données!E:G,3,0)</f>
        <v>#N/A</v>
      </c>
      <c r="I908" s="49" t="e">
        <f t="shared" si="162"/>
        <v>#N/A</v>
      </c>
      <c r="J908" s="156"/>
      <c r="K908" s="156"/>
      <c r="L908" s="156"/>
    </row>
    <row r="909" spans="1:12" ht="24" customHeight="1">
      <c r="A909" s="116"/>
      <c r="B909" s="6"/>
      <c r="C909" s="7"/>
      <c r="D909" s="48"/>
      <c r="E909" s="6"/>
      <c r="F909" s="48"/>
      <c r="G909" s="9"/>
      <c r="H909" s="6" t="e">
        <f>VLOOKUP(F910,Données!E:G,3,0)</f>
        <v>#N/A</v>
      </c>
      <c r="I909" s="49" t="e">
        <f t="shared" si="162"/>
        <v>#N/A</v>
      </c>
      <c r="J909" s="156"/>
      <c r="K909" s="156"/>
      <c r="L909" s="156"/>
    </row>
    <row r="910" spans="1:12" ht="24" customHeight="1">
      <c r="A910" s="94"/>
      <c r="B910" s="6"/>
      <c r="C910" s="7"/>
      <c r="D910" s="48"/>
      <c r="E910" s="6"/>
      <c r="F910" s="48"/>
      <c r="G910" s="9"/>
      <c r="H910" s="6" t="e">
        <f>VLOOKUP(F911,Données!E:G,3,0)</f>
        <v>#N/A</v>
      </c>
      <c r="I910" s="49" t="e">
        <f t="shared" si="162"/>
        <v>#N/A</v>
      </c>
      <c r="J910" s="156"/>
      <c r="K910" s="156"/>
      <c r="L910" s="156"/>
    </row>
    <row r="911" spans="1:12" ht="24" customHeight="1">
      <c r="A911" s="116"/>
      <c r="B911" s="6"/>
      <c r="C911" s="7"/>
      <c r="D911" s="48"/>
      <c r="E911" s="6"/>
      <c r="F911" s="8"/>
      <c r="G911" s="9"/>
      <c r="H911" s="6" t="e">
        <f>VLOOKUP(F912,Données!E:G,3,0)</f>
        <v>#N/A</v>
      </c>
      <c r="I911" s="49" t="e">
        <f t="shared" si="162"/>
        <v>#N/A</v>
      </c>
      <c r="J911" s="156"/>
      <c r="K911" s="156"/>
      <c r="L911" s="156"/>
    </row>
    <row r="912" spans="1:12" ht="24" customHeight="1">
      <c r="A912" s="116"/>
      <c r="B912" s="6"/>
      <c r="C912" s="7"/>
      <c r="D912" s="48"/>
      <c r="E912" s="6"/>
      <c r="F912" s="8"/>
      <c r="G912" s="9"/>
      <c r="H912" s="6" t="e">
        <f>VLOOKUP(F913,Données!E:G,3,0)</f>
        <v>#N/A</v>
      </c>
      <c r="I912" s="49" t="e">
        <f t="shared" si="162"/>
        <v>#N/A</v>
      </c>
      <c r="J912" s="156"/>
      <c r="K912" s="156"/>
      <c r="L912" s="156"/>
    </row>
    <row r="913" spans="1:12" ht="24" customHeight="1">
      <c r="A913" s="116"/>
      <c r="B913" s="6"/>
      <c r="C913" s="7"/>
      <c r="D913" s="48"/>
      <c r="E913" s="6"/>
      <c r="F913" s="48"/>
      <c r="G913" s="9"/>
      <c r="H913" s="6" t="e">
        <f>VLOOKUP(F914,Données!E:G,3,0)</f>
        <v>#N/A</v>
      </c>
      <c r="I913" s="49" t="e">
        <f t="shared" si="162"/>
        <v>#N/A</v>
      </c>
      <c r="J913" s="156"/>
      <c r="K913" s="156"/>
      <c r="L913" s="156"/>
    </row>
    <row r="914" spans="1:12" ht="24" customHeight="1">
      <c r="A914" s="116"/>
      <c r="B914" s="6"/>
      <c r="C914" s="7"/>
      <c r="D914" s="48"/>
      <c r="E914" s="6"/>
      <c r="F914" s="48"/>
      <c r="G914" s="9"/>
      <c r="H914" s="6" t="e">
        <f>VLOOKUP(F915,Données!E:G,3,0)</f>
        <v>#N/A</v>
      </c>
      <c r="I914" s="49" t="e">
        <f t="shared" si="162"/>
        <v>#N/A</v>
      </c>
      <c r="J914" s="156"/>
      <c r="K914" s="156"/>
      <c r="L914" s="156"/>
    </row>
    <row r="915" spans="1:12" ht="24" customHeight="1">
      <c r="A915" s="116"/>
      <c r="B915" s="6"/>
      <c r="C915" s="7"/>
      <c r="D915" s="48"/>
      <c r="E915" s="6"/>
      <c r="F915" s="8"/>
      <c r="G915" s="9"/>
      <c r="H915" s="6" t="e">
        <f>VLOOKUP(F916,Données!E:G,3,0)</f>
        <v>#N/A</v>
      </c>
      <c r="I915" s="49" t="e">
        <f t="shared" si="162"/>
        <v>#N/A</v>
      </c>
      <c r="J915" s="156"/>
      <c r="K915" s="156"/>
      <c r="L915" s="156"/>
    </row>
    <row r="916" spans="1:12" ht="24" customHeight="1">
      <c r="A916" s="116"/>
      <c r="B916" s="6"/>
      <c r="C916" s="7"/>
      <c r="D916" s="48"/>
      <c r="E916" s="6"/>
      <c r="F916" s="8"/>
      <c r="G916" s="9"/>
      <c r="H916" s="6" t="e">
        <f>VLOOKUP(F917,Données!E:G,3,0)</f>
        <v>#N/A</v>
      </c>
      <c r="I916" s="49" t="e">
        <f t="shared" si="162"/>
        <v>#N/A</v>
      </c>
      <c r="J916" s="156"/>
      <c r="K916" s="156"/>
      <c r="L916" s="156"/>
    </row>
    <row r="917" spans="1:12" ht="24" customHeight="1">
      <c r="A917" s="116"/>
      <c r="B917" s="6"/>
      <c r="C917" s="7"/>
      <c r="D917" s="48"/>
      <c r="E917" s="6"/>
      <c r="F917" s="48"/>
      <c r="G917" s="9"/>
      <c r="H917" s="6" t="e">
        <f>VLOOKUP(F918,Données!E:G,3,0)</f>
        <v>#N/A</v>
      </c>
      <c r="I917" s="49" t="e">
        <f t="shared" si="162"/>
        <v>#N/A</v>
      </c>
      <c r="J917" s="156"/>
      <c r="K917" s="156"/>
      <c r="L917" s="156"/>
    </row>
    <row r="918" spans="1:12" ht="24" customHeight="1">
      <c r="A918" s="116"/>
      <c r="B918" s="6"/>
      <c r="C918" s="7"/>
      <c r="D918" s="48"/>
      <c r="E918" s="6"/>
      <c r="F918" s="48"/>
      <c r="G918" s="9"/>
      <c r="H918" s="6" t="e">
        <f>VLOOKUP(F919,Données!E:G,3,0)</f>
        <v>#N/A</v>
      </c>
      <c r="I918" s="49" t="e">
        <f t="shared" si="162"/>
        <v>#N/A</v>
      </c>
      <c r="J918" s="156"/>
      <c r="K918" s="156"/>
      <c r="L918" s="156"/>
    </row>
    <row r="919" spans="1:12" ht="24" customHeight="1">
      <c r="A919" s="116"/>
      <c r="B919" s="6"/>
      <c r="C919" s="7"/>
      <c r="D919" s="48"/>
      <c r="E919" s="6"/>
      <c r="F919" s="8"/>
      <c r="G919" s="9"/>
      <c r="H919" s="6" t="e">
        <f>VLOOKUP(F920,Données!E:G,3,0)</f>
        <v>#N/A</v>
      </c>
      <c r="I919" s="49" t="e">
        <f t="shared" si="162"/>
        <v>#N/A</v>
      </c>
      <c r="J919" s="156"/>
      <c r="K919" s="156"/>
      <c r="L919" s="156"/>
    </row>
    <row r="920" spans="1:12" ht="24" customHeight="1">
      <c r="A920" s="116"/>
      <c r="B920" s="6"/>
      <c r="C920" s="7"/>
      <c r="D920" s="48"/>
      <c r="E920" s="6"/>
      <c r="F920" s="8"/>
      <c r="G920" s="9"/>
      <c r="H920" s="6" t="e">
        <f>VLOOKUP(F921,Données!E:G,3,0)</f>
        <v>#N/A</v>
      </c>
      <c r="I920" s="49" t="e">
        <f t="shared" si="162"/>
        <v>#N/A</v>
      </c>
      <c r="J920" s="156"/>
      <c r="K920" s="156"/>
      <c r="L920" s="156"/>
    </row>
    <row r="921" spans="1:12" ht="24" customHeight="1">
      <c r="A921" s="116"/>
      <c r="B921" s="6"/>
      <c r="C921" s="7"/>
      <c r="D921" s="48"/>
      <c r="E921" s="6"/>
      <c r="F921" s="48"/>
      <c r="G921" s="9"/>
      <c r="H921" s="6" t="e">
        <f>VLOOKUP(F922,Données!E:G,3,0)</f>
        <v>#N/A</v>
      </c>
      <c r="I921" s="49" t="e">
        <f t="shared" si="162"/>
        <v>#N/A</v>
      </c>
      <c r="J921" s="156"/>
      <c r="K921" s="156"/>
      <c r="L921" s="156"/>
    </row>
    <row r="922" spans="1:12" ht="24" customHeight="1">
      <c r="A922" s="116"/>
      <c r="B922" s="6"/>
      <c r="C922" s="7"/>
      <c r="D922" s="48"/>
      <c r="E922" s="6"/>
      <c r="F922" s="48"/>
      <c r="G922" s="9"/>
      <c r="H922" s="6" t="e">
        <f>VLOOKUP(F923,Données!E:G,3,0)</f>
        <v>#N/A</v>
      </c>
      <c r="I922" s="49" t="e">
        <f t="shared" si="162"/>
        <v>#N/A</v>
      </c>
      <c r="J922" s="156"/>
      <c r="K922" s="156"/>
      <c r="L922" s="156"/>
    </row>
    <row r="923" spans="1:12" ht="24" customHeight="1">
      <c r="A923" s="116"/>
      <c r="B923" s="6"/>
      <c r="C923" s="7"/>
      <c r="D923" s="48"/>
      <c r="E923" s="6"/>
      <c r="F923" s="8"/>
      <c r="G923" s="9"/>
      <c r="H923" s="6" t="e">
        <f>VLOOKUP(F924,Données!E:G,3,0)</f>
        <v>#N/A</v>
      </c>
      <c r="I923" s="49" t="e">
        <f t="shared" si="162"/>
        <v>#N/A</v>
      </c>
      <c r="J923" s="156"/>
      <c r="K923" s="156"/>
      <c r="L923" s="156"/>
    </row>
    <row r="924" spans="1:12" ht="24" customHeight="1">
      <c r="A924" s="116"/>
      <c r="B924" s="6"/>
      <c r="C924" s="7"/>
      <c r="D924" s="48"/>
      <c r="E924" s="6"/>
      <c r="F924" s="8"/>
      <c r="G924" s="9"/>
      <c r="H924" s="6" t="e">
        <f>VLOOKUP(F925,Données!E:G,3,0)</f>
        <v>#N/A</v>
      </c>
      <c r="I924" s="49" t="e">
        <f t="shared" si="162"/>
        <v>#N/A</v>
      </c>
      <c r="J924" s="156"/>
      <c r="K924" s="156"/>
      <c r="L924" s="156"/>
    </row>
    <row r="925" spans="1:12" ht="24" customHeight="1">
      <c r="A925" s="116"/>
      <c r="B925" s="6"/>
      <c r="C925" s="7"/>
      <c r="D925" s="48"/>
      <c r="E925" s="6"/>
      <c r="F925" s="48"/>
      <c r="G925" s="9"/>
      <c r="H925" s="6" t="e">
        <f>VLOOKUP(F926,Données!E:G,3,0)</f>
        <v>#N/A</v>
      </c>
      <c r="I925" s="49" t="e">
        <f t="shared" si="162"/>
        <v>#N/A</v>
      </c>
      <c r="J925" s="156"/>
      <c r="K925" s="156"/>
      <c r="L925" s="156"/>
    </row>
    <row r="926" spans="1:12" ht="24" customHeight="1">
      <c r="A926" s="116"/>
      <c r="B926" s="6"/>
      <c r="C926" s="7"/>
      <c r="D926" s="48"/>
      <c r="E926" s="6"/>
      <c r="F926" s="48"/>
      <c r="G926" s="9"/>
      <c r="H926" s="6" t="e">
        <f>VLOOKUP(F927,Données!E:G,3,0)</f>
        <v>#N/A</v>
      </c>
      <c r="I926" s="49" t="e">
        <f t="shared" si="162"/>
        <v>#N/A</v>
      </c>
      <c r="J926" s="156"/>
      <c r="K926" s="156"/>
      <c r="L926" s="156"/>
    </row>
    <row r="927" spans="1:12" ht="24" customHeight="1">
      <c r="A927" s="116"/>
      <c r="B927" s="6"/>
      <c r="C927" s="7"/>
      <c r="D927" s="48"/>
      <c r="E927" s="6"/>
      <c r="F927" s="8"/>
      <c r="G927" s="9"/>
      <c r="H927" s="6" t="e">
        <f>VLOOKUP(F928,Données!E:G,3,0)</f>
        <v>#N/A</v>
      </c>
      <c r="I927" s="49" t="e">
        <f t="shared" si="162"/>
        <v>#N/A</v>
      </c>
      <c r="J927" s="156"/>
      <c r="K927" s="156"/>
      <c r="L927" s="156"/>
    </row>
    <row r="928" spans="1:12" ht="24" customHeight="1">
      <c r="A928" s="94"/>
      <c r="B928" s="6"/>
      <c r="C928" s="7"/>
      <c r="D928" s="48"/>
      <c r="E928" s="6"/>
      <c r="F928" s="8"/>
      <c r="G928" s="9"/>
      <c r="H928" s="6" t="e">
        <f>VLOOKUP(F929,Données!E:G,3,0)</f>
        <v>#N/A</v>
      </c>
      <c r="I928" s="49" t="e">
        <f t="shared" si="162"/>
        <v>#N/A</v>
      </c>
      <c r="J928" s="156"/>
      <c r="K928" s="156"/>
      <c r="L928" s="156"/>
    </row>
    <row r="929" spans="1:12" ht="24" customHeight="1">
      <c r="A929" s="116"/>
      <c r="B929" s="6"/>
      <c r="C929" s="7"/>
      <c r="D929" s="48"/>
      <c r="E929" s="6"/>
      <c r="F929" s="48"/>
      <c r="G929" s="9"/>
      <c r="H929" s="6" t="e">
        <f>VLOOKUP(F930,Données!E:G,3,0)</f>
        <v>#N/A</v>
      </c>
      <c r="I929" s="49" t="e">
        <f t="shared" si="162"/>
        <v>#N/A</v>
      </c>
      <c r="J929" s="156"/>
      <c r="K929" s="156"/>
      <c r="L929" s="156"/>
    </row>
    <row r="930" spans="1:12" ht="24" customHeight="1">
      <c r="A930" s="116"/>
      <c r="B930" s="6"/>
      <c r="C930" s="7"/>
      <c r="D930" s="48"/>
      <c r="E930" s="6"/>
      <c r="F930" s="48"/>
      <c r="G930" s="9"/>
      <c r="H930" s="6" t="e">
        <f>VLOOKUP(F931,Données!E:G,3,0)</f>
        <v>#N/A</v>
      </c>
      <c r="I930" s="49" t="e">
        <f t="shared" si="162"/>
        <v>#N/A</v>
      </c>
      <c r="J930" s="156"/>
      <c r="K930" s="156"/>
      <c r="L930" s="156"/>
    </row>
    <row r="931" spans="1:12" ht="24" customHeight="1">
      <c r="A931" s="116"/>
      <c r="B931" s="6"/>
      <c r="C931" s="7"/>
      <c r="D931" s="48"/>
      <c r="E931" s="6"/>
      <c r="F931" s="8"/>
      <c r="G931" s="9"/>
      <c r="H931" s="6" t="e">
        <f>VLOOKUP(F932,Données!E:G,3,0)</f>
        <v>#N/A</v>
      </c>
      <c r="I931" s="49" t="e">
        <f t="shared" si="162"/>
        <v>#N/A</v>
      </c>
      <c r="J931" s="156"/>
      <c r="K931" s="156"/>
      <c r="L931" s="156"/>
    </row>
    <row r="932" spans="1:12" ht="24" customHeight="1">
      <c r="A932" s="116"/>
      <c r="B932" s="6"/>
      <c r="C932" s="7"/>
      <c r="D932" s="48"/>
      <c r="E932" s="6"/>
      <c r="F932" s="8"/>
      <c r="G932" s="9"/>
      <c r="H932" s="6" t="e">
        <f>VLOOKUP(F933,Données!E:G,3,0)</f>
        <v>#N/A</v>
      </c>
      <c r="I932" s="49" t="e">
        <f t="shared" si="162"/>
        <v>#N/A</v>
      </c>
      <c r="J932" s="156"/>
      <c r="K932" s="156"/>
      <c r="L932" s="156"/>
    </row>
    <row r="933" spans="1:12" ht="24" customHeight="1">
      <c r="A933" s="116"/>
      <c r="B933" s="6"/>
      <c r="C933" s="7"/>
      <c r="D933" s="48"/>
      <c r="E933" s="6"/>
      <c r="F933" s="48"/>
      <c r="G933" s="9"/>
      <c r="H933" s="6" t="e">
        <f>VLOOKUP(F934,Données!E:G,3,0)</f>
        <v>#N/A</v>
      </c>
      <c r="I933" s="49" t="e">
        <f t="shared" si="162"/>
        <v>#N/A</v>
      </c>
      <c r="J933" s="156"/>
      <c r="K933" s="156"/>
      <c r="L933" s="156"/>
    </row>
    <row r="934" spans="1:12" ht="24" customHeight="1">
      <c r="A934" s="116"/>
      <c r="B934" s="6"/>
      <c r="C934" s="7"/>
      <c r="D934" s="48"/>
      <c r="E934" s="6"/>
      <c r="F934" s="48"/>
      <c r="G934" s="9"/>
      <c r="H934" s="6" t="e">
        <f>VLOOKUP(F935,Données!E:G,3,0)</f>
        <v>#N/A</v>
      </c>
      <c r="I934" s="49" t="e">
        <f t="shared" si="162"/>
        <v>#N/A</v>
      </c>
      <c r="J934" s="156"/>
      <c r="K934" s="156"/>
      <c r="L934" s="156"/>
    </row>
    <row r="935" spans="1:12" ht="24" customHeight="1">
      <c r="A935" s="116"/>
      <c r="B935" s="6"/>
      <c r="C935" s="7"/>
      <c r="D935" s="48"/>
      <c r="E935" s="6"/>
      <c r="F935" s="8"/>
      <c r="G935" s="9"/>
      <c r="H935" s="6" t="e">
        <f>VLOOKUP(F936,Données!E:G,3,0)</f>
        <v>#N/A</v>
      </c>
      <c r="I935" s="49" t="e">
        <f t="shared" si="162"/>
        <v>#N/A</v>
      </c>
      <c r="J935" s="156"/>
      <c r="K935" s="156"/>
      <c r="L935" s="156"/>
    </row>
    <row r="936" spans="1:12" ht="24" customHeight="1">
      <c r="A936" s="116"/>
      <c r="B936" s="6"/>
      <c r="C936" s="7"/>
      <c r="D936" s="48"/>
      <c r="E936" s="6"/>
      <c r="F936" s="8"/>
      <c r="G936" s="9"/>
      <c r="H936" s="6" t="e">
        <f>VLOOKUP(F937,Données!E:G,3,0)</f>
        <v>#N/A</v>
      </c>
      <c r="I936" s="49" t="e">
        <f t="shared" si="162"/>
        <v>#N/A</v>
      </c>
      <c r="J936" s="156"/>
      <c r="K936" s="156"/>
      <c r="L936" s="156"/>
    </row>
    <row r="937" spans="1:12" ht="24" customHeight="1">
      <c r="A937" s="116"/>
      <c r="B937" s="6"/>
      <c r="C937" s="7"/>
      <c r="D937" s="48"/>
      <c r="E937" s="6"/>
      <c r="F937" s="48"/>
      <c r="G937" s="9"/>
      <c r="H937" s="6" t="e">
        <f>VLOOKUP(F938,Données!E:G,3,0)</f>
        <v>#N/A</v>
      </c>
      <c r="I937" s="49" t="e">
        <f t="shared" si="162"/>
        <v>#N/A</v>
      </c>
      <c r="J937" s="156"/>
      <c r="K937" s="156"/>
      <c r="L937" s="156"/>
    </row>
    <row r="938" spans="1:12" ht="24" customHeight="1">
      <c r="A938" s="116"/>
      <c r="B938" s="6"/>
      <c r="C938" s="7"/>
      <c r="D938" s="48"/>
      <c r="E938" s="6"/>
      <c r="F938" s="48"/>
      <c r="G938" s="9"/>
      <c r="H938" s="6" t="e">
        <f>VLOOKUP(F939,Données!E:G,3,0)</f>
        <v>#N/A</v>
      </c>
      <c r="I938" s="49" t="e">
        <f t="shared" si="162"/>
        <v>#N/A</v>
      </c>
      <c r="J938" s="156"/>
      <c r="K938" s="156"/>
      <c r="L938" s="156"/>
    </row>
    <row r="939" spans="1:12" ht="24" customHeight="1">
      <c r="A939" s="116"/>
      <c r="B939" s="6"/>
      <c r="C939" s="7"/>
      <c r="D939" s="48"/>
      <c r="E939" s="6"/>
      <c r="F939" s="8"/>
      <c r="G939" s="9"/>
      <c r="H939" s="6" t="e">
        <f>VLOOKUP(F940,Données!E:G,3,0)</f>
        <v>#N/A</v>
      </c>
      <c r="I939" s="49" t="e">
        <f t="shared" si="162"/>
        <v>#N/A</v>
      </c>
      <c r="J939" s="156"/>
      <c r="K939" s="156"/>
      <c r="L939" s="156"/>
    </row>
    <row r="940" spans="1:12" ht="24" customHeight="1">
      <c r="A940" s="116"/>
      <c r="B940" s="6"/>
      <c r="C940" s="7"/>
      <c r="D940" s="48"/>
      <c r="E940" s="6"/>
      <c r="F940" s="8"/>
      <c r="G940" s="9"/>
      <c r="H940" s="6" t="e">
        <f>VLOOKUP(F941,Données!E:G,3,0)</f>
        <v>#N/A</v>
      </c>
      <c r="I940" s="49" t="e">
        <f t="shared" si="162"/>
        <v>#N/A</v>
      </c>
      <c r="J940" s="156"/>
      <c r="K940" s="156"/>
      <c r="L940" s="156"/>
    </row>
    <row r="941" spans="1:12" ht="24" customHeight="1">
      <c r="A941" s="116"/>
      <c r="B941" s="6"/>
      <c r="C941" s="7"/>
      <c r="D941" s="48"/>
      <c r="E941" s="6"/>
      <c r="F941" s="48"/>
      <c r="G941" s="9"/>
      <c r="H941" s="6" t="e">
        <f>VLOOKUP(F942,Données!E:G,3,0)</f>
        <v>#N/A</v>
      </c>
      <c r="I941" s="49" t="e">
        <f t="shared" si="162"/>
        <v>#N/A</v>
      </c>
      <c r="J941" s="156"/>
      <c r="K941" s="156"/>
      <c r="L941" s="156"/>
    </row>
    <row r="942" spans="1:12" ht="24" customHeight="1">
      <c r="A942" s="116"/>
      <c r="B942" s="6"/>
      <c r="C942" s="7"/>
      <c r="D942" s="48"/>
      <c r="E942" s="6"/>
      <c r="F942" s="48"/>
      <c r="G942" s="9"/>
      <c r="H942" s="6" t="e">
        <f>VLOOKUP(F943,Données!E:G,3,0)</f>
        <v>#N/A</v>
      </c>
      <c r="I942" s="49" t="e">
        <f t="shared" si="162"/>
        <v>#N/A</v>
      </c>
      <c r="J942" s="156"/>
      <c r="K942" s="156"/>
      <c r="L942" s="156"/>
    </row>
    <row r="943" spans="1:12" ht="24" customHeight="1">
      <c r="A943" s="116"/>
      <c r="B943" s="6"/>
      <c r="C943" s="7"/>
      <c r="D943" s="48"/>
      <c r="E943" s="6"/>
      <c r="F943" s="8"/>
      <c r="G943" s="9"/>
      <c r="H943" s="6" t="e">
        <f>VLOOKUP(F944,Données!E:G,3,0)</f>
        <v>#N/A</v>
      </c>
      <c r="I943" s="49" t="e">
        <f t="shared" si="162"/>
        <v>#N/A</v>
      </c>
      <c r="J943" s="156"/>
      <c r="K943" s="156"/>
      <c r="L943" s="156"/>
    </row>
    <row r="944" spans="1:12" ht="24" customHeight="1">
      <c r="A944" s="116"/>
      <c r="B944" s="6"/>
      <c r="C944" s="7"/>
      <c r="D944" s="48"/>
      <c r="E944" s="6"/>
      <c r="F944" s="8"/>
      <c r="G944" s="9"/>
      <c r="H944" s="6" t="e">
        <f>VLOOKUP(F945,Données!E:G,3,0)</f>
        <v>#N/A</v>
      </c>
      <c r="I944" s="49" t="e">
        <f t="shared" si="162"/>
        <v>#N/A</v>
      </c>
      <c r="J944" s="156"/>
      <c r="K944" s="156"/>
      <c r="L944" s="156"/>
    </row>
    <row r="945" spans="1:12" ht="24" customHeight="1">
      <c r="A945" s="116"/>
      <c r="B945" s="6"/>
      <c r="C945" s="7"/>
      <c r="D945" s="48"/>
      <c r="E945" s="6"/>
      <c r="F945" s="48"/>
      <c r="G945" s="9"/>
      <c r="H945" s="6" t="e">
        <f>VLOOKUP(F946,Données!E:G,3,0)</f>
        <v>#N/A</v>
      </c>
      <c r="I945" s="49" t="e">
        <f t="shared" si="162"/>
        <v>#N/A</v>
      </c>
      <c r="J945" s="156"/>
      <c r="K945" s="156"/>
      <c r="L945" s="156"/>
    </row>
    <row r="946" spans="1:12" ht="24" customHeight="1">
      <c r="A946" s="116"/>
      <c r="B946" s="6"/>
      <c r="C946" s="7"/>
      <c r="D946" s="48"/>
      <c r="E946" s="6"/>
      <c r="F946" s="48"/>
      <c r="G946" s="9"/>
      <c r="H946" s="6" t="e">
        <f>VLOOKUP(F947,Données!E:G,3,0)</f>
        <v>#N/A</v>
      </c>
      <c r="I946" s="49" t="e">
        <f t="shared" si="162"/>
        <v>#N/A</v>
      </c>
      <c r="J946" s="156"/>
      <c r="K946" s="156"/>
      <c r="L946" s="156"/>
    </row>
    <row r="947" spans="1:12" ht="24" customHeight="1">
      <c r="A947" s="116"/>
      <c r="B947" s="6"/>
      <c r="C947" s="7"/>
      <c r="D947" s="48"/>
      <c r="E947" s="6"/>
      <c r="F947" s="8"/>
      <c r="G947" s="9"/>
      <c r="H947" s="6" t="e">
        <f>VLOOKUP(F948,Données!E:G,3,0)</f>
        <v>#N/A</v>
      </c>
      <c r="I947" s="49" t="e">
        <f t="shared" si="162"/>
        <v>#N/A</v>
      </c>
      <c r="J947" s="156"/>
      <c r="K947" s="156"/>
      <c r="L947" s="156"/>
    </row>
    <row r="948" spans="1:12" ht="24" customHeight="1">
      <c r="A948" s="116"/>
      <c r="B948" s="6"/>
      <c r="C948" s="7"/>
      <c r="D948" s="48"/>
      <c r="E948" s="6"/>
      <c r="F948" s="8"/>
      <c r="G948" s="9"/>
      <c r="H948" s="6" t="e">
        <f>VLOOKUP(F949,Données!E:G,3,0)</f>
        <v>#N/A</v>
      </c>
      <c r="I948" s="49" t="e">
        <f t="shared" si="162"/>
        <v>#N/A</v>
      </c>
      <c r="J948" s="156"/>
      <c r="K948" s="156"/>
      <c r="L948" s="156"/>
    </row>
    <row r="949" spans="1:12" ht="24" customHeight="1">
      <c r="A949" s="116"/>
      <c r="B949" s="6"/>
      <c r="C949" s="7"/>
      <c r="D949" s="48"/>
      <c r="E949" s="6"/>
      <c r="F949" s="48"/>
      <c r="G949" s="9"/>
      <c r="H949" s="6" t="e">
        <f>VLOOKUP(F950,Données!E:G,3,0)</f>
        <v>#N/A</v>
      </c>
      <c r="I949" s="49" t="e">
        <f t="shared" ref="I949:I1020" si="163">G949/H949</f>
        <v>#N/A</v>
      </c>
      <c r="J949" s="156"/>
      <c r="K949" s="156"/>
      <c r="L949" s="156"/>
    </row>
    <row r="950" spans="1:12" ht="24" customHeight="1">
      <c r="A950" s="116"/>
      <c r="B950" s="6"/>
      <c r="C950" s="7"/>
      <c r="D950" s="48"/>
      <c r="E950" s="6"/>
      <c r="F950" s="48"/>
      <c r="G950" s="9"/>
      <c r="H950" s="6" t="e">
        <f>VLOOKUP(F951,Données!E:G,3,0)</f>
        <v>#N/A</v>
      </c>
      <c r="I950" s="49" t="e">
        <f t="shared" si="163"/>
        <v>#N/A</v>
      </c>
      <c r="J950" s="156"/>
      <c r="K950" s="156"/>
      <c r="L950" s="156"/>
    </row>
    <row r="951" spans="1:12" ht="24" customHeight="1">
      <c r="A951" s="116"/>
      <c r="B951" s="6"/>
      <c r="C951" s="7"/>
      <c r="D951" s="48"/>
      <c r="E951" s="6"/>
      <c r="F951" s="8"/>
      <c r="G951" s="9"/>
      <c r="H951" s="6" t="e">
        <f>VLOOKUP(F952,Données!E:G,3,0)</f>
        <v>#N/A</v>
      </c>
      <c r="I951" s="49" t="e">
        <f t="shared" si="163"/>
        <v>#N/A</v>
      </c>
      <c r="J951" s="156"/>
      <c r="K951" s="156"/>
      <c r="L951" s="156"/>
    </row>
    <row r="952" spans="1:12" ht="24" customHeight="1">
      <c r="A952" s="116"/>
      <c r="B952" s="6"/>
      <c r="C952" s="7"/>
      <c r="D952" s="48"/>
      <c r="E952" s="6"/>
      <c r="F952" s="8"/>
      <c r="G952" s="9"/>
      <c r="H952" s="6" t="e">
        <f>VLOOKUP(F953,Données!E:G,3,0)</f>
        <v>#N/A</v>
      </c>
      <c r="I952" s="49" t="e">
        <f t="shared" si="163"/>
        <v>#N/A</v>
      </c>
      <c r="J952" s="156"/>
      <c r="K952" s="156"/>
      <c r="L952" s="156"/>
    </row>
    <row r="953" spans="1:12" ht="24" customHeight="1">
      <c r="A953" s="116"/>
      <c r="B953" s="6"/>
      <c r="C953" s="7"/>
      <c r="D953" s="48"/>
      <c r="E953" s="6"/>
      <c r="F953" s="48"/>
      <c r="G953" s="9"/>
      <c r="H953" s="6" t="e">
        <f>VLOOKUP(F954,Données!E:G,3,0)</f>
        <v>#N/A</v>
      </c>
      <c r="I953" s="49" t="e">
        <f t="shared" si="163"/>
        <v>#N/A</v>
      </c>
      <c r="J953" s="156"/>
      <c r="K953" s="156"/>
      <c r="L953" s="156"/>
    </row>
    <row r="954" spans="1:12" ht="24" customHeight="1">
      <c r="A954" s="116"/>
      <c r="B954" s="6"/>
      <c r="C954" s="7"/>
      <c r="D954" s="48"/>
      <c r="E954" s="6"/>
      <c r="F954" s="48"/>
      <c r="G954" s="9"/>
      <c r="H954" s="6" t="e">
        <f>VLOOKUP(F955,Données!E:G,3,0)</f>
        <v>#N/A</v>
      </c>
      <c r="I954" s="49" t="e">
        <f t="shared" si="163"/>
        <v>#N/A</v>
      </c>
      <c r="J954" s="156"/>
      <c r="K954" s="156"/>
      <c r="L954" s="156"/>
    </row>
    <row r="955" spans="1:12" ht="24" customHeight="1">
      <c r="A955" s="116"/>
      <c r="B955" s="6"/>
      <c r="C955" s="7"/>
      <c r="D955" s="48"/>
      <c r="E955" s="6"/>
      <c r="F955" s="8"/>
      <c r="G955" s="9"/>
      <c r="H955" s="6" t="e">
        <f>VLOOKUP(F956,Données!E:G,3,0)</f>
        <v>#N/A</v>
      </c>
      <c r="I955" s="49" t="e">
        <f t="shared" si="163"/>
        <v>#N/A</v>
      </c>
      <c r="J955" s="156"/>
      <c r="K955" s="156"/>
      <c r="L955" s="156"/>
    </row>
    <row r="956" spans="1:12" ht="24" customHeight="1">
      <c r="A956" s="116"/>
      <c r="B956" s="6"/>
      <c r="C956" s="7"/>
      <c r="D956" s="48"/>
      <c r="E956" s="6"/>
      <c r="F956" s="8"/>
      <c r="G956" s="9"/>
      <c r="H956" s="6" t="e">
        <f>VLOOKUP(F957,Données!E:G,3,0)</f>
        <v>#N/A</v>
      </c>
      <c r="I956" s="49" t="e">
        <f t="shared" si="163"/>
        <v>#N/A</v>
      </c>
      <c r="J956" s="156"/>
      <c r="K956" s="156"/>
      <c r="L956" s="156"/>
    </row>
    <row r="957" spans="1:12" ht="24" customHeight="1">
      <c r="A957" s="94"/>
      <c r="B957" s="6"/>
      <c r="C957" s="7"/>
      <c r="D957" s="48"/>
      <c r="E957" s="6"/>
      <c r="F957" s="8"/>
      <c r="G957" s="9"/>
      <c r="H957" s="6" t="e">
        <f>VLOOKUP(F958,Données!E:G,3,0)</f>
        <v>#N/A</v>
      </c>
      <c r="I957" s="49" t="e">
        <f t="shared" si="163"/>
        <v>#N/A</v>
      </c>
      <c r="J957" s="156"/>
      <c r="K957" s="156"/>
      <c r="L957" s="156"/>
    </row>
    <row r="958" spans="1:12" ht="24" customHeight="1">
      <c r="A958" s="116"/>
      <c r="B958" s="6"/>
      <c r="C958" s="7"/>
      <c r="D958" s="48"/>
      <c r="E958" s="6"/>
      <c r="F958" s="8"/>
      <c r="G958" s="9"/>
      <c r="H958" s="6" t="e">
        <f>VLOOKUP(F959,Données!E:G,3,0)</f>
        <v>#N/A</v>
      </c>
      <c r="I958" s="49" t="e">
        <f t="shared" si="163"/>
        <v>#N/A</v>
      </c>
      <c r="J958" s="156"/>
      <c r="K958" s="156"/>
      <c r="L958" s="156"/>
    </row>
    <row r="959" spans="1:12" ht="24" customHeight="1">
      <c r="A959" s="116"/>
      <c r="B959" s="6"/>
      <c r="C959" s="7"/>
      <c r="D959" s="48"/>
      <c r="E959" s="6"/>
      <c r="F959" s="8"/>
      <c r="G959" s="9"/>
      <c r="H959" s="6" t="e">
        <f>VLOOKUP(F960,Données!E:G,3,0)</f>
        <v>#N/A</v>
      </c>
      <c r="I959" s="49" t="e">
        <f t="shared" si="163"/>
        <v>#N/A</v>
      </c>
      <c r="J959" s="156"/>
      <c r="K959" s="156"/>
      <c r="L959" s="156"/>
    </row>
    <row r="960" spans="1:12" ht="24" customHeight="1">
      <c r="A960" s="116"/>
      <c r="B960" s="6"/>
      <c r="C960" s="7"/>
      <c r="D960" s="48"/>
      <c r="E960" s="6"/>
      <c r="F960" s="8"/>
      <c r="G960" s="9"/>
      <c r="H960" s="6" t="e">
        <f>VLOOKUP(F961,Données!E:G,3,0)</f>
        <v>#N/A</v>
      </c>
      <c r="I960" s="49" t="e">
        <f t="shared" si="163"/>
        <v>#N/A</v>
      </c>
      <c r="J960" s="156"/>
      <c r="K960" s="156"/>
      <c r="L960" s="156"/>
    </row>
    <row r="961" spans="1:12" ht="24" customHeight="1">
      <c r="A961" s="94"/>
      <c r="B961" s="6"/>
      <c r="C961" s="7"/>
      <c r="D961" s="48"/>
      <c r="E961" s="6"/>
      <c r="F961" s="8"/>
      <c r="G961" s="9"/>
      <c r="H961" s="6" t="e">
        <f>VLOOKUP(F962,Données!E:G,3,0)</f>
        <v>#N/A</v>
      </c>
      <c r="I961" s="49" t="e">
        <f t="shared" si="163"/>
        <v>#N/A</v>
      </c>
      <c r="J961" s="156"/>
      <c r="K961" s="156"/>
      <c r="L961" s="156"/>
    </row>
    <row r="962" spans="1:12" ht="24" customHeight="1">
      <c r="A962" s="116"/>
      <c r="B962" s="6"/>
      <c r="C962" s="7"/>
      <c r="D962" s="48"/>
      <c r="E962" s="6"/>
      <c r="F962" s="8"/>
      <c r="G962" s="9"/>
      <c r="H962" s="6" t="e">
        <f>VLOOKUP(F963,Données!E:G,3,0)</f>
        <v>#N/A</v>
      </c>
      <c r="I962" s="49" t="e">
        <f t="shared" si="163"/>
        <v>#N/A</v>
      </c>
      <c r="J962" s="156"/>
      <c r="K962" s="156"/>
      <c r="L962" s="156"/>
    </row>
    <row r="963" spans="1:12" ht="24" customHeight="1">
      <c r="A963" s="116"/>
      <c r="B963" s="6"/>
      <c r="C963" s="7"/>
      <c r="D963" s="48"/>
      <c r="E963" s="6"/>
      <c r="F963" s="8"/>
      <c r="G963" s="9"/>
      <c r="H963" s="6" t="e">
        <f>VLOOKUP(F964,Données!E:G,3,0)</f>
        <v>#N/A</v>
      </c>
      <c r="I963" s="49" t="e">
        <f t="shared" si="163"/>
        <v>#N/A</v>
      </c>
      <c r="J963" s="156"/>
      <c r="K963" s="156"/>
      <c r="L963" s="156"/>
    </row>
    <row r="964" spans="1:12" ht="24" customHeight="1">
      <c r="A964" s="116"/>
      <c r="B964" s="6"/>
      <c r="C964" s="7"/>
      <c r="D964" s="48"/>
      <c r="E964" s="6"/>
      <c r="F964" s="8"/>
      <c r="G964" s="9"/>
      <c r="H964" s="6" t="e">
        <f>VLOOKUP(F965,Données!E:G,3,0)</f>
        <v>#N/A</v>
      </c>
      <c r="I964" s="49" t="e">
        <f t="shared" si="163"/>
        <v>#N/A</v>
      </c>
      <c r="J964" s="156"/>
      <c r="K964" s="156"/>
      <c r="L964" s="156"/>
    </row>
    <row r="965" spans="1:12" ht="24" customHeight="1">
      <c r="A965" s="116"/>
      <c r="B965" s="6"/>
      <c r="C965" s="7"/>
      <c r="D965" s="48"/>
      <c r="E965" s="6"/>
      <c r="F965" s="48"/>
      <c r="G965" s="9"/>
      <c r="H965" s="6" t="e">
        <f>VLOOKUP(F966,Données!E:G,3,0)</f>
        <v>#N/A</v>
      </c>
      <c r="I965" s="49" t="e">
        <f t="shared" si="163"/>
        <v>#N/A</v>
      </c>
      <c r="J965" s="156"/>
      <c r="K965" s="156"/>
      <c r="L965" s="156"/>
    </row>
    <row r="966" spans="1:12" ht="24" customHeight="1">
      <c r="A966" s="116"/>
      <c r="B966" s="6"/>
      <c r="C966" s="7"/>
      <c r="D966" s="48"/>
      <c r="E966" s="6"/>
      <c r="F966" s="48"/>
      <c r="G966" s="9"/>
      <c r="H966" s="6" t="e">
        <f>VLOOKUP(F967,Données!E:G,3,0)</f>
        <v>#N/A</v>
      </c>
      <c r="I966" s="49" t="e">
        <f t="shared" si="163"/>
        <v>#N/A</v>
      </c>
      <c r="J966" s="156"/>
      <c r="K966" s="156"/>
      <c r="L966" s="156"/>
    </row>
    <row r="967" spans="1:12" ht="24" customHeight="1">
      <c r="A967" s="116"/>
      <c r="B967" s="6"/>
      <c r="C967" s="7"/>
      <c r="D967" s="48"/>
      <c r="E967" s="6"/>
      <c r="F967" s="8"/>
      <c r="G967" s="9"/>
      <c r="H967" s="6" t="e">
        <f>VLOOKUP(F968,Données!E:G,3,0)</f>
        <v>#N/A</v>
      </c>
      <c r="I967" s="49" t="e">
        <f t="shared" si="163"/>
        <v>#N/A</v>
      </c>
      <c r="J967" s="156"/>
      <c r="K967" s="156"/>
      <c r="L967" s="156"/>
    </row>
    <row r="968" spans="1:12" ht="24" customHeight="1">
      <c r="A968" s="94"/>
      <c r="B968" s="6"/>
      <c r="C968" s="7"/>
      <c r="D968" s="48"/>
      <c r="E968" s="6"/>
      <c r="F968" s="8"/>
      <c r="G968" s="9"/>
      <c r="H968" s="6" t="e">
        <f>VLOOKUP(F969,Données!E:G,3,0)</f>
        <v>#N/A</v>
      </c>
      <c r="I968" s="49" t="e">
        <f t="shared" si="163"/>
        <v>#N/A</v>
      </c>
      <c r="J968" s="156"/>
      <c r="K968" s="156"/>
      <c r="L968" s="156"/>
    </row>
    <row r="969" spans="1:12" ht="24" customHeight="1">
      <c r="A969" s="94"/>
      <c r="B969" s="6"/>
      <c r="C969" s="7"/>
      <c r="D969" s="48"/>
      <c r="E969" s="6"/>
      <c r="F969" s="48"/>
      <c r="G969" s="9"/>
      <c r="H969" s="6" t="e">
        <f>VLOOKUP(F970,Données!E:G,3,0)</f>
        <v>#N/A</v>
      </c>
      <c r="I969" s="49" t="e">
        <f t="shared" si="163"/>
        <v>#N/A</v>
      </c>
      <c r="J969" s="156"/>
      <c r="K969" s="156"/>
      <c r="L969" s="156"/>
    </row>
    <row r="970" spans="1:12" ht="24" customHeight="1">
      <c r="A970" s="94"/>
      <c r="B970" s="6"/>
      <c r="C970" s="7"/>
      <c r="D970" s="48"/>
      <c r="E970" s="6"/>
      <c r="F970" s="48"/>
      <c r="G970" s="9"/>
      <c r="H970" s="6" t="e">
        <f>VLOOKUP(F971,Données!E:G,3,0)</f>
        <v>#N/A</v>
      </c>
      <c r="I970" s="49" t="e">
        <f t="shared" si="163"/>
        <v>#N/A</v>
      </c>
      <c r="J970" s="156"/>
      <c r="K970" s="156"/>
      <c r="L970" s="156"/>
    </row>
    <row r="971" spans="1:12" ht="24" customHeight="1">
      <c r="A971" s="116"/>
      <c r="B971" s="6"/>
      <c r="C971" s="7"/>
      <c r="D971" s="48"/>
      <c r="E971" s="6"/>
      <c r="F971" s="8"/>
      <c r="G971" s="9"/>
      <c r="H971" s="6" t="e">
        <f>VLOOKUP(F972,Données!E:G,3,0)</f>
        <v>#N/A</v>
      </c>
      <c r="I971" s="49" t="e">
        <f t="shared" si="163"/>
        <v>#N/A</v>
      </c>
      <c r="J971" s="156"/>
      <c r="K971" s="156"/>
      <c r="L971" s="156"/>
    </row>
    <row r="972" spans="1:12" ht="24" customHeight="1">
      <c r="A972" s="116"/>
      <c r="B972" s="6"/>
      <c r="C972" s="7"/>
      <c r="D972" s="48"/>
      <c r="E972" s="6"/>
      <c r="F972" s="8"/>
      <c r="G972" s="9"/>
      <c r="H972" s="6" t="e">
        <f>VLOOKUP(F973,Données!E:G,3,0)</f>
        <v>#N/A</v>
      </c>
      <c r="I972" s="49" t="e">
        <f t="shared" si="163"/>
        <v>#N/A</v>
      </c>
      <c r="J972" s="156"/>
      <c r="K972" s="156"/>
      <c r="L972" s="156"/>
    </row>
    <row r="973" spans="1:12" ht="24" customHeight="1">
      <c r="A973" s="116"/>
      <c r="B973" s="6"/>
      <c r="C973" s="7"/>
      <c r="D973" s="48"/>
      <c r="E973" s="6"/>
      <c r="F973" s="48"/>
      <c r="G973" s="9"/>
      <c r="H973" s="6" t="e">
        <f>VLOOKUP(F974,Données!E:G,3,0)</f>
        <v>#N/A</v>
      </c>
      <c r="I973" s="49" t="e">
        <f t="shared" si="163"/>
        <v>#N/A</v>
      </c>
      <c r="J973" s="156"/>
      <c r="K973" s="156"/>
      <c r="L973" s="156"/>
    </row>
    <row r="974" spans="1:12" ht="24" customHeight="1">
      <c r="A974" s="116"/>
      <c r="B974" s="6"/>
      <c r="C974" s="7"/>
      <c r="D974" s="48"/>
      <c r="E974" s="6"/>
      <c r="F974" s="48"/>
      <c r="G974" s="9"/>
      <c r="H974" s="6" t="e">
        <f>VLOOKUP(F975,Données!E:G,3,0)</f>
        <v>#N/A</v>
      </c>
      <c r="I974" s="49" t="e">
        <f t="shared" si="163"/>
        <v>#N/A</v>
      </c>
      <c r="J974" s="156"/>
      <c r="K974" s="156"/>
      <c r="L974" s="156"/>
    </row>
    <row r="975" spans="1:12" ht="24" customHeight="1">
      <c r="A975" s="116"/>
      <c r="B975" s="6"/>
      <c r="C975" s="7"/>
      <c r="D975" s="48"/>
      <c r="E975" s="6"/>
      <c r="F975" s="8"/>
      <c r="G975" s="9"/>
      <c r="H975" s="6" t="e">
        <f>VLOOKUP(F976,Données!E:G,3,0)</f>
        <v>#N/A</v>
      </c>
      <c r="I975" s="49" t="e">
        <f t="shared" si="163"/>
        <v>#N/A</v>
      </c>
      <c r="J975" s="156"/>
      <c r="K975" s="156"/>
      <c r="L975" s="156"/>
    </row>
    <row r="976" spans="1:12" ht="24" customHeight="1">
      <c r="A976" s="116"/>
      <c r="B976" s="6"/>
      <c r="C976" s="7"/>
      <c r="D976" s="48"/>
      <c r="E976" s="6"/>
      <c r="F976" s="8"/>
      <c r="G976" s="9"/>
      <c r="H976" s="6" t="e">
        <f>VLOOKUP(F977,Données!E:G,3,0)</f>
        <v>#N/A</v>
      </c>
      <c r="I976" s="49" t="e">
        <f t="shared" si="163"/>
        <v>#N/A</v>
      </c>
      <c r="J976" s="156"/>
      <c r="K976" s="156"/>
      <c r="L976" s="156"/>
    </row>
    <row r="977" spans="1:12" ht="24" customHeight="1">
      <c r="A977" s="116"/>
      <c r="B977" s="6"/>
      <c r="C977" s="7"/>
      <c r="D977" s="48"/>
      <c r="E977" s="6"/>
      <c r="F977" s="48"/>
      <c r="G977" s="9"/>
      <c r="H977" s="6" t="e">
        <f>VLOOKUP(F978,Données!E:G,3,0)</f>
        <v>#N/A</v>
      </c>
      <c r="I977" s="49" t="e">
        <f t="shared" si="163"/>
        <v>#N/A</v>
      </c>
      <c r="J977" s="156"/>
      <c r="K977" s="156"/>
      <c r="L977" s="156"/>
    </row>
    <row r="978" spans="1:12" ht="24" customHeight="1">
      <c r="A978" s="116"/>
      <c r="B978" s="6"/>
      <c r="C978" s="7"/>
      <c r="D978" s="48"/>
      <c r="E978" s="6"/>
      <c r="F978" s="48"/>
      <c r="G978" s="9"/>
      <c r="H978" s="6" t="e">
        <f>VLOOKUP(F979,Données!E:G,3,0)</f>
        <v>#N/A</v>
      </c>
      <c r="I978" s="49" t="e">
        <f t="shared" si="163"/>
        <v>#N/A</v>
      </c>
      <c r="J978" s="156"/>
      <c r="K978" s="156"/>
      <c r="L978" s="156"/>
    </row>
    <row r="979" spans="1:12" ht="24" customHeight="1">
      <c r="A979" s="116"/>
      <c r="B979" s="6"/>
      <c r="C979" s="7"/>
      <c r="D979" s="48"/>
      <c r="E979" s="6"/>
      <c r="F979" s="8"/>
      <c r="G979" s="9"/>
      <c r="H979" s="6" t="e">
        <f>VLOOKUP(F980,Données!E:G,3,0)</f>
        <v>#N/A</v>
      </c>
      <c r="I979" s="49" t="e">
        <f t="shared" si="163"/>
        <v>#N/A</v>
      </c>
      <c r="J979" s="156"/>
      <c r="K979" s="156"/>
      <c r="L979" s="156"/>
    </row>
    <row r="980" spans="1:12" ht="24" customHeight="1">
      <c r="A980" s="116"/>
      <c r="B980" s="6"/>
      <c r="C980" s="7"/>
      <c r="D980" s="48"/>
      <c r="E980" s="6"/>
      <c r="F980" s="8"/>
      <c r="G980" s="9"/>
      <c r="H980" s="6" t="e">
        <f>VLOOKUP(F981,Données!E:G,3,0)</f>
        <v>#N/A</v>
      </c>
      <c r="I980" s="49" t="e">
        <f t="shared" si="163"/>
        <v>#N/A</v>
      </c>
      <c r="J980" s="156"/>
      <c r="K980" s="156"/>
      <c r="L980" s="156"/>
    </row>
    <row r="981" spans="1:12" ht="24" customHeight="1">
      <c r="A981" s="116"/>
      <c r="B981" s="6"/>
      <c r="C981" s="7"/>
      <c r="D981" s="48"/>
      <c r="E981" s="6"/>
      <c r="F981" s="48"/>
      <c r="G981" s="9"/>
      <c r="H981" s="6" t="e">
        <f>VLOOKUP(F982,Données!E:G,3,0)</f>
        <v>#N/A</v>
      </c>
      <c r="I981" s="49" t="e">
        <f t="shared" si="163"/>
        <v>#N/A</v>
      </c>
      <c r="J981" s="156"/>
      <c r="K981" s="156"/>
      <c r="L981" s="156"/>
    </row>
    <row r="982" spans="1:12" ht="24" customHeight="1">
      <c r="A982" s="116"/>
      <c r="B982" s="6"/>
      <c r="C982" s="7"/>
      <c r="D982" s="48"/>
      <c r="E982" s="6"/>
      <c r="F982" s="48"/>
      <c r="G982" s="9"/>
      <c r="H982" s="6" t="e">
        <f>VLOOKUP(F983,Données!E:G,3,0)</f>
        <v>#N/A</v>
      </c>
      <c r="I982" s="49" t="e">
        <f t="shared" si="163"/>
        <v>#N/A</v>
      </c>
      <c r="J982" s="156"/>
      <c r="K982" s="156"/>
      <c r="L982" s="156"/>
    </row>
    <row r="983" spans="1:12" ht="24" customHeight="1">
      <c r="A983" s="116"/>
      <c r="B983" s="6"/>
      <c r="C983" s="7"/>
      <c r="D983" s="48"/>
      <c r="E983" s="6"/>
      <c r="F983" s="8"/>
      <c r="G983" s="9"/>
      <c r="H983" s="6" t="e">
        <f>VLOOKUP(F984,Données!E:G,3,0)</f>
        <v>#N/A</v>
      </c>
      <c r="I983" s="49" t="e">
        <f t="shared" si="163"/>
        <v>#N/A</v>
      </c>
      <c r="J983" s="156"/>
      <c r="K983" s="156"/>
      <c r="L983" s="156"/>
    </row>
    <row r="984" spans="1:12" ht="24" customHeight="1">
      <c r="A984" s="94"/>
      <c r="B984" s="6"/>
      <c r="C984" s="7"/>
      <c r="D984" s="48"/>
      <c r="E984" s="6"/>
      <c r="F984" s="8"/>
      <c r="G984" s="9"/>
      <c r="H984" s="6" t="e">
        <f>VLOOKUP(F985,Données!E:G,3,0)</f>
        <v>#N/A</v>
      </c>
      <c r="I984" s="49" t="e">
        <f t="shared" si="163"/>
        <v>#N/A</v>
      </c>
      <c r="J984" s="156"/>
      <c r="K984" s="156"/>
      <c r="L984" s="156"/>
    </row>
    <row r="985" spans="1:12" ht="24" customHeight="1">
      <c r="A985" s="116"/>
      <c r="B985" s="6"/>
      <c r="C985" s="7"/>
      <c r="D985" s="48"/>
      <c r="E985" s="6"/>
      <c r="F985" s="48"/>
      <c r="G985" s="9"/>
      <c r="H985" s="6" t="e">
        <f>VLOOKUP(F986,Données!E:G,3,0)</f>
        <v>#N/A</v>
      </c>
      <c r="I985" s="49" t="e">
        <f t="shared" si="163"/>
        <v>#N/A</v>
      </c>
      <c r="J985" s="156"/>
      <c r="K985" s="156"/>
      <c r="L985" s="156"/>
    </row>
    <row r="986" spans="1:12" ht="24" customHeight="1">
      <c r="A986" s="94"/>
      <c r="B986" s="6"/>
      <c r="C986" s="7"/>
      <c r="D986" s="48"/>
      <c r="E986" s="197"/>
      <c r="F986" s="48"/>
      <c r="G986" s="198"/>
      <c r="H986" s="6" t="e">
        <f>VLOOKUP(F987,Données!E:G,3,0)</f>
        <v>#N/A</v>
      </c>
      <c r="I986" s="49" t="e">
        <f t="shared" si="163"/>
        <v>#N/A</v>
      </c>
      <c r="J986" s="156"/>
      <c r="K986" s="156"/>
      <c r="L986" s="156"/>
    </row>
    <row r="987" spans="1:12" ht="24" customHeight="1">
      <c r="A987" s="116"/>
      <c r="B987" s="6"/>
      <c r="C987" s="7"/>
      <c r="D987" s="48"/>
      <c r="E987" s="197"/>
      <c r="F987" s="2"/>
      <c r="G987" s="198"/>
      <c r="H987" s="6" t="e">
        <f>VLOOKUP(F988,Données!E:G,3,0)</f>
        <v>#N/A</v>
      </c>
      <c r="I987" s="49" t="e">
        <f t="shared" si="163"/>
        <v>#N/A</v>
      </c>
      <c r="J987" s="156"/>
      <c r="K987" s="156"/>
      <c r="L987" s="156"/>
    </row>
    <row r="988" spans="1:12" ht="24" customHeight="1">
      <c r="A988" s="116"/>
      <c r="B988" s="6"/>
      <c r="C988" s="7"/>
      <c r="D988" s="48"/>
      <c r="E988" s="197"/>
      <c r="F988" s="2"/>
      <c r="G988" s="198"/>
      <c r="H988" s="6" t="e">
        <f>VLOOKUP(F989,Données!E:G,3,0)</f>
        <v>#N/A</v>
      </c>
      <c r="I988" s="49" t="e">
        <f t="shared" si="163"/>
        <v>#N/A</v>
      </c>
      <c r="J988" s="156"/>
      <c r="K988" s="156"/>
      <c r="L988" s="156"/>
    </row>
    <row r="989" spans="1:12" ht="24" customHeight="1">
      <c r="A989" s="116"/>
      <c r="B989" s="6"/>
      <c r="C989" s="7"/>
      <c r="D989" s="48"/>
      <c r="E989" s="197"/>
      <c r="F989" s="2"/>
      <c r="G989" s="198"/>
      <c r="H989" s="6" t="e">
        <f>VLOOKUP(F990,Données!E:G,3,0)</f>
        <v>#N/A</v>
      </c>
      <c r="I989" s="49" t="e">
        <f t="shared" si="163"/>
        <v>#N/A</v>
      </c>
      <c r="J989" s="156"/>
      <c r="K989" s="156"/>
      <c r="L989" s="156"/>
    </row>
    <row r="990" spans="1:12" ht="24" customHeight="1">
      <c r="A990" s="116"/>
      <c r="B990" s="6"/>
      <c r="C990" s="7"/>
      <c r="D990" s="48"/>
      <c r="E990" s="197"/>
      <c r="F990" s="2"/>
      <c r="G990" s="198"/>
      <c r="H990" s="6" t="e">
        <f>VLOOKUP(F991,Données!E:G,3,0)</f>
        <v>#N/A</v>
      </c>
      <c r="I990" s="49" t="e">
        <f t="shared" si="163"/>
        <v>#N/A</v>
      </c>
      <c r="J990" s="156"/>
      <c r="K990" s="156"/>
      <c r="L990" s="156"/>
    </row>
    <row r="991" spans="1:12" ht="24" customHeight="1">
      <c r="A991" s="116"/>
      <c r="B991" s="6"/>
      <c r="C991" s="7"/>
      <c r="D991" s="48"/>
      <c r="E991" s="197"/>
      <c r="F991" s="2"/>
      <c r="G991" s="198"/>
      <c r="H991" s="6" t="e">
        <f>VLOOKUP(F992,Données!E:G,3,0)</f>
        <v>#N/A</v>
      </c>
      <c r="I991" s="49" t="e">
        <f t="shared" si="163"/>
        <v>#N/A</v>
      </c>
      <c r="J991" s="156"/>
      <c r="K991" s="156"/>
      <c r="L991" s="156"/>
    </row>
    <row r="992" spans="1:12" ht="24" customHeight="1">
      <c r="A992" s="116"/>
      <c r="B992" s="6"/>
      <c r="C992" s="7"/>
      <c r="D992" s="48"/>
      <c r="E992" s="197"/>
      <c r="F992" s="2"/>
      <c r="G992" s="198"/>
      <c r="H992" s="6" t="e">
        <f>VLOOKUP(F993,Données!E:G,3,0)</f>
        <v>#N/A</v>
      </c>
      <c r="I992" s="49" t="e">
        <f t="shared" si="163"/>
        <v>#N/A</v>
      </c>
      <c r="J992" s="156"/>
      <c r="K992" s="156"/>
      <c r="L992" s="156"/>
    </row>
    <row r="993" spans="1:12" ht="24" customHeight="1">
      <c r="A993" s="116"/>
      <c r="B993" s="6"/>
      <c r="C993" s="7"/>
      <c r="D993" s="48"/>
      <c r="E993" s="197"/>
      <c r="F993" s="2"/>
      <c r="G993" s="198"/>
      <c r="H993" s="6" t="e">
        <f>VLOOKUP(F994,Données!E:G,3,0)</f>
        <v>#N/A</v>
      </c>
      <c r="I993" s="49" t="e">
        <f t="shared" si="163"/>
        <v>#N/A</v>
      </c>
      <c r="J993" s="156"/>
      <c r="K993" s="156"/>
      <c r="L993" s="156"/>
    </row>
    <row r="994" spans="1:12" ht="24" customHeight="1">
      <c r="A994" s="116"/>
      <c r="B994" s="6"/>
      <c r="C994" s="7"/>
      <c r="D994" s="48"/>
      <c r="E994" s="197"/>
      <c r="F994" s="2"/>
      <c r="G994" s="198"/>
      <c r="H994" s="6" t="e">
        <f>VLOOKUP(F995,Données!E:G,3,0)</f>
        <v>#N/A</v>
      </c>
      <c r="I994" s="49" t="e">
        <f t="shared" si="163"/>
        <v>#N/A</v>
      </c>
      <c r="J994" s="156"/>
      <c r="K994" s="156"/>
      <c r="L994" s="156"/>
    </row>
    <row r="995" spans="1:12" ht="24" customHeight="1">
      <c r="A995" s="116"/>
      <c r="B995" s="6"/>
      <c r="C995" s="7"/>
      <c r="D995" s="48"/>
      <c r="E995" s="197"/>
      <c r="F995" s="2"/>
      <c r="G995" s="198"/>
      <c r="H995" s="6" t="e">
        <f>VLOOKUP(F996,Données!E:G,3,0)</f>
        <v>#N/A</v>
      </c>
      <c r="I995" s="49" t="e">
        <f t="shared" si="163"/>
        <v>#N/A</v>
      </c>
      <c r="J995" s="156"/>
      <c r="K995" s="156"/>
      <c r="L995" s="156"/>
    </row>
    <row r="996" spans="1:12" ht="24" customHeight="1">
      <c r="A996" s="116"/>
      <c r="B996" s="6"/>
      <c r="C996" s="7"/>
      <c r="D996" s="48"/>
      <c r="E996" s="197"/>
      <c r="F996" s="2"/>
      <c r="G996" s="198"/>
      <c r="H996" s="6" t="e">
        <f>VLOOKUP(F997,Données!E:G,3,0)</f>
        <v>#N/A</v>
      </c>
      <c r="I996" s="49" t="e">
        <f t="shared" si="163"/>
        <v>#N/A</v>
      </c>
      <c r="J996" s="156"/>
      <c r="K996" s="156"/>
      <c r="L996" s="156"/>
    </row>
    <row r="997" spans="1:12" ht="24" customHeight="1">
      <c r="A997" s="116"/>
      <c r="B997" s="6"/>
      <c r="C997" s="7"/>
      <c r="D997" s="48"/>
      <c r="E997" s="197"/>
      <c r="F997" s="2"/>
      <c r="G997" s="198"/>
      <c r="H997" s="6" t="e">
        <f>VLOOKUP(F998,Données!E:G,3,0)</f>
        <v>#N/A</v>
      </c>
      <c r="I997" s="49" t="e">
        <f t="shared" si="163"/>
        <v>#N/A</v>
      </c>
      <c r="J997" s="156"/>
      <c r="K997" s="156"/>
      <c r="L997" s="156"/>
    </row>
    <row r="998" spans="1:12" ht="24" customHeight="1">
      <c r="A998" s="116"/>
      <c r="B998" s="6"/>
      <c r="C998" s="7"/>
      <c r="D998" s="48"/>
      <c r="E998" s="197"/>
      <c r="F998" s="2"/>
      <c r="G998" s="198"/>
      <c r="H998" s="6" t="e">
        <f>VLOOKUP(F999,Données!E:G,3,0)</f>
        <v>#N/A</v>
      </c>
      <c r="I998" s="49" t="e">
        <f t="shared" si="163"/>
        <v>#N/A</v>
      </c>
      <c r="J998" s="156"/>
      <c r="K998" s="156"/>
      <c r="L998" s="156"/>
    </row>
    <row r="999" spans="1:12" ht="24" customHeight="1">
      <c r="A999" s="116"/>
      <c r="B999" s="6"/>
      <c r="C999" s="7"/>
      <c r="D999" s="48"/>
      <c r="E999" s="197"/>
      <c r="F999" s="2"/>
      <c r="G999" s="198"/>
      <c r="H999" s="6" t="e">
        <f>VLOOKUP(F1000,Données!E:G,3,0)</f>
        <v>#N/A</v>
      </c>
      <c r="I999" s="49" t="e">
        <f t="shared" si="163"/>
        <v>#N/A</v>
      </c>
      <c r="J999" s="156"/>
      <c r="K999" s="156"/>
      <c r="L999" s="156"/>
    </row>
    <row r="1000" spans="1:12" ht="24" customHeight="1">
      <c r="A1000" s="116"/>
      <c r="B1000" s="6"/>
      <c r="C1000" s="7"/>
      <c r="D1000" s="48"/>
      <c r="E1000" s="197"/>
      <c r="F1000" s="2"/>
      <c r="G1000" s="198"/>
      <c r="H1000" s="6" t="e">
        <f>VLOOKUP(F1001,Données!E:G,3,0)</f>
        <v>#N/A</v>
      </c>
      <c r="I1000" s="49" t="e">
        <f t="shared" si="163"/>
        <v>#N/A</v>
      </c>
      <c r="J1000" s="156"/>
      <c r="K1000" s="156"/>
      <c r="L1000" s="156"/>
    </row>
    <row r="1001" spans="1:12" ht="24" customHeight="1">
      <c r="A1001" s="116"/>
      <c r="B1001" s="6"/>
      <c r="C1001" s="7"/>
      <c r="D1001" s="48"/>
      <c r="E1001" s="197"/>
      <c r="F1001" s="2"/>
      <c r="G1001" s="198"/>
      <c r="H1001" s="6" t="e">
        <f>VLOOKUP(F1002,Données!E:G,3,0)</f>
        <v>#N/A</v>
      </c>
      <c r="I1001" s="49" t="e">
        <f t="shared" si="163"/>
        <v>#N/A</v>
      </c>
      <c r="J1001" s="156"/>
      <c r="K1001" s="156"/>
      <c r="L1001" s="156"/>
    </row>
    <row r="1002" spans="1:12" ht="24" customHeight="1">
      <c r="A1002" s="116"/>
      <c r="B1002" s="6"/>
      <c r="C1002" s="7"/>
      <c r="D1002" s="48"/>
      <c r="E1002" s="197"/>
      <c r="F1002" s="2"/>
      <c r="G1002" s="198"/>
      <c r="H1002" s="6" t="e">
        <f>VLOOKUP(F1003,Données!E:G,3,0)</f>
        <v>#N/A</v>
      </c>
      <c r="I1002" s="49" t="e">
        <f t="shared" si="163"/>
        <v>#N/A</v>
      </c>
      <c r="J1002" s="156"/>
      <c r="K1002" s="156"/>
      <c r="L1002" s="156"/>
    </row>
    <row r="1003" spans="1:12" ht="24" customHeight="1">
      <c r="A1003" s="116"/>
      <c r="B1003" s="6"/>
      <c r="C1003" s="7"/>
      <c r="D1003" s="48"/>
      <c r="E1003" s="197"/>
      <c r="F1003" s="2"/>
      <c r="G1003" s="198"/>
      <c r="H1003" s="6" t="e">
        <f>VLOOKUP(F1004,Données!E:G,3,0)</f>
        <v>#N/A</v>
      </c>
      <c r="I1003" s="49" t="e">
        <f t="shared" si="163"/>
        <v>#N/A</v>
      </c>
      <c r="J1003" s="156"/>
      <c r="K1003" s="156"/>
      <c r="L1003" s="156"/>
    </row>
    <row r="1004" spans="1:12" ht="24" customHeight="1">
      <c r="A1004" s="116"/>
      <c r="B1004" s="6"/>
      <c r="C1004" s="7"/>
      <c r="D1004" s="48"/>
      <c r="E1004" s="197"/>
      <c r="F1004" s="2"/>
      <c r="G1004" s="198"/>
      <c r="H1004" s="6" t="e">
        <f>VLOOKUP(F1005,Données!E:G,3,0)</f>
        <v>#N/A</v>
      </c>
      <c r="I1004" s="49" t="e">
        <f t="shared" si="163"/>
        <v>#N/A</v>
      </c>
      <c r="J1004" s="156"/>
      <c r="K1004" s="156"/>
      <c r="L1004" s="156"/>
    </row>
    <row r="1005" spans="1:12" ht="24" customHeight="1">
      <c r="A1005" s="116"/>
      <c r="B1005" s="6"/>
      <c r="C1005" s="7"/>
      <c r="D1005" s="48"/>
      <c r="E1005" s="197"/>
      <c r="F1005" s="2"/>
      <c r="G1005" s="198"/>
      <c r="H1005" s="6" t="e">
        <f>VLOOKUP(F1006,Données!E:G,3,0)</f>
        <v>#N/A</v>
      </c>
      <c r="I1005" s="49" t="e">
        <f t="shared" si="163"/>
        <v>#N/A</v>
      </c>
      <c r="J1005" s="156"/>
      <c r="K1005" s="156"/>
      <c r="L1005" s="156"/>
    </row>
    <row r="1006" spans="1:12" ht="24" customHeight="1">
      <c r="A1006" s="116"/>
      <c r="B1006" s="6"/>
      <c r="C1006" s="7"/>
      <c r="D1006" s="48"/>
      <c r="E1006" s="197"/>
      <c r="F1006" s="2"/>
      <c r="G1006" s="199"/>
      <c r="H1006" s="6" t="e">
        <f>VLOOKUP(F1007,Données!E:G,3,0)</f>
        <v>#N/A</v>
      </c>
      <c r="I1006" s="49" t="e">
        <f t="shared" si="163"/>
        <v>#N/A</v>
      </c>
      <c r="J1006" s="156"/>
      <c r="K1006" s="156"/>
      <c r="L1006" s="156"/>
    </row>
    <row r="1007" spans="1:12" ht="24" customHeight="1">
      <c r="A1007" s="116"/>
      <c r="B1007" s="6"/>
      <c r="C1007" s="7"/>
      <c r="D1007" s="48"/>
      <c r="E1007" s="197"/>
      <c r="F1007" s="45"/>
      <c r="G1007" s="199"/>
      <c r="H1007" s="6" t="e">
        <f>VLOOKUP(F1008,Données!E:G,3,0)</f>
        <v>#N/A</v>
      </c>
      <c r="I1007" s="49" t="e">
        <f t="shared" si="163"/>
        <v>#N/A</v>
      </c>
      <c r="J1007" s="156"/>
      <c r="K1007" s="156"/>
      <c r="L1007" s="156"/>
    </row>
    <row r="1008" spans="1:12" ht="24" customHeight="1">
      <c r="A1008" s="116"/>
      <c r="B1008" s="6"/>
      <c r="C1008" s="7"/>
      <c r="D1008" s="48"/>
      <c r="E1008" s="197"/>
      <c r="F1008" s="45"/>
      <c r="G1008" s="199"/>
      <c r="H1008" s="6" t="e">
        <f>VLOOKUP(F1009,Données!E:G,3,0)</f>
        <v>#N/A</v>
      </c>
      <c r="I1008" s="49" t="e">
        <f t="shared" si="163"/>
        <v>#N/A</v>
      </c>
      <c r="J1008" s="156"/>
      <c r="K1008" s="156"/>
      <c r="L1008" s="156"/>
    </row>
    <row r="1009" spans="1:12" ht="24" customHeight="1">
      <c r="A1009" s="116"/>
      <c r="B1009" s="6"/>
      <c r="C1009" s="7"/>
      <c r="D1009" s="48"/>
      <c r="E1009" s="197"/>
      <c r="F1009" s="45"/>
      <c r="G1009" s="199"/>
      <c r="H1009" s="6" t="e">
        <f>VLOOKUP(F1010,Données!E:G,3,0)</f>
        <v>#N/A</v>
      </c>
      <c r="I1009" s="49" t="e">
        <f t="shared" si="163"/>
        <v>#N/A</v>
      </c>
      <c r="J1009" s="156"/>
      <c r="K1009" s="156"/>
      <c r="L1009" s="156"/>
    </row>
    <row r="1010" spans="1:12" ht="24" customHeight="1">
      <c r="A1010" s="116"/>
      <c r="B1010" s="6"/>
      <c r="C1010" s="7"/>
      <c r="D1010" s="48"/>
      <c r="E1010" s="197"/>
      <c r="F1010" s="45"/>
      <c r="G1010" s="199"/>
      <c r="H1010" s="6" t="e">
        <f>VLOOKUP(F1011,Données!E:G,3,0)</f>
        <v>#N/A</v>
      </c>
      <c r="I1010" s="49" t="e">
        <f t="shared" si="163"/>
        <v>#N/A</v>
      </c>
      <c r="J1010" s="156"/>
      <c r="K1010" s="156"/>
      <c r="L1010" s="156"/>
    </row>
    <row r="1011" spans="1:12" ht="24" customHeight="1">
      <c r="A1011" s="116"/>
      <c r="B1011" s="6"/>
      <c r="C1011" s="7"/>
      <c r="D1011" s="48"/>
      <c r="E1011" s="197"/>
      <c r="F1011" s="45"/>
      <c r="G1011" s="199"/>
      <c r="H1011" s="6" t="e">
        <f>VLOOKUP(F1012,Données!E:G,3,0)</f>
        <v>#N/A</v>
      </c>
      <c r="I1011" s="49" t="e">
        <f t="shared" si="163"/>
        <v>#N/A</v>
      </c>
      <c r="J1011" s="156"/>
      <c r="K1011" s="156"/>
      <c r="L1011" s="156"/>
    </row>
    <row r="1012" spans="1:12" ht="24" customHeight="1">
      <c r="A1012" s="200"/>
      <c r="B1012" s="6"/>
      <c r="C1012" s="7"/>
      <c r="D1012" s="48"/>
      <c r="E1012" s="197"/>
      <c r="F1012" s="45"/>
      <c r="G1012" s="199"/>
      <c r="H1012" s="6" t="e">
        <f>VLOOKUP(F1013,Données!E:G,3,0)</f>
        <v>#N/A</v>
      </c>
      <c r="I1012" s="49" t="e">
        <f t="shared" si="163"/>
        <v>#N/A</v>
      </c>
      <c r="J1012" s="156"/>
      <c r="K1012" s="156"/>
      <c r="L1012" s="156"/>
    </row>
    <row r="1013" spans="1:12" ht="24" customHeight="1">
      <c r="A1013" s="200"/>
      <c r="B1013" s="6"/>
      <c r="C1013" s="7"/>
      <c r="D1013" s="48"/>
      <c r="E1013" s="197"/>
      <c r="F1013" s="45"/>
      <c r="G1013" s="199"/>
      <c r="H1013" s="6" t="e">
        <f>VLOOKUP(F1014,Données!E:G,3,0)</f>
        <v>#N/A</v>
      </c>
      <c r="I1013" s="49" t="e">
        <f t="shared" si="163"/>
        <v>#N/A</v>
      </c>
      <c r="J1013" s="156"/>
      <c r="K1013" s="156"/>
      <c r="L1013" s="156"/>
    </row>
    <row r="1014" spans="1:12" ht="24" customHeight="1">
      <c r="A1014" s="200"/>
      <c r="B1014" s="6"/>
      <c r="C1014" s="7"/>
      <c r="D1014" s="48"/>
      <c r="E1014" s="197"/>
      <c r="F1014" s="45"/>
      <c r="G1014" s="199"/>
      <c r="H1014" s="6" t="e">
        <f>VLOOKUP(F1015,Données!E:G,3,0)</f>
        <v>#N/A</v>
      </c>
      <c r="I1014" s="49" t="e">
        <f t="shared" si="163"/>
        <v>#N/A</v>
      </c>
      <c r="J1014" s="156"/>
      <c r="K1014" s="156"/>
      <c r="L1014" s="156"/>
    </row>
    <row r="1015" spans="1:12" ht="24" customHeight="1">
      <c r="A1015" s="94"/>
      <c r="B1015" s="6"/>
      <c r="C1015" s="7"/>
      <c r="D1015" s="48"/>
      <c r="E1015" s="197"/>
      <c r="F1015" s="45"/>
      <c r="G1015" s="199"/>
      <c r="H1015" s="6" t="e">
        <f>VLOOKUP(F1016,Données!E:G,3,0)</f>
        <v>#N/A</v>
      </c>
      <c r="I1015" s="49" t="e">
        <f t="shared" si="163"/>
        <v>#N/A</v>
      </c>
      <c r="J1015" s="156"/>
      <c r="K1015" s="156"/>
      <c r="L1015" s="156"/>
    </row>
    <row r="1016" spans="1:12" ht="24" customHeight="1">
      <c r="A1016" s="200"/>
      <c r="B1016" s="6"/>
      <c r="C1016" s="7"/>
      <c r="D1016" s="48"/>
      <c r="E1016" s="197"/>
      <c r="F1016" s="45"/>
      <c r="G1016" s="199"/>
      <c r="H1016" s="6" t="e">
        <f>VLOOKUP(F1017,Données!E:G,3,0)</f>
        <v>#N/A</v>
      </c>
      <c r="I1016" s="49" t="e">
        <f t="shared" si="163"/>
        <v>#N/A</v>
      </c>
      <c r="J1016" s="156"/>
      <c r="K1016" s="156"/>
      <c r="L1016" s="156"/>
    </row>
    <row r="1017" spans="1:12" ht="24" customHeight="1">
      <c r="A1017" s="200"/>
      <c r="B1017" s="6"/>
      <c r="C1017" s="7"/>
      <c r="D1017" s="48"/>
      <c r="E1017" s="197"/>
      <c r="F1017" s="45"/>
      <c r="G1017" s="199"/>
      <c r="H1017" s="6" t="e">
        <f>VLOOKUP(F1018,Données!E:G,3,0)</f>
        <v>#N/A</v>
      </c>
      <c r="I1017" s="49" t="e">
        <f t="shared" si="163"/>
        <v>#N/A</v>
      </c>
      <c r="J1017" s="156"/>
      <c r="K1017" s="156"/>
      <c r="L1017" s="156"/>
    </row>
    <row r="1018" spans="1:12" ht="24" customHeight="1">
      <c r="A1018" s="94"/>
      <c r="B1018" s="6"/>
      <c r="C1018" s="7"/>
      <c r="D1018" s="48"/>
      <c r="E1018" s="197"/>
      <c r="F1018" s="45"/>
      <c r="G1018" s="199"/>
      <c r="H1018" s="6" t="e">
        <f>VLOOKUP(F1019,Données!E:G,3,0)</f>
        <v>#N/A</v>
      </c>
      <c r="I1018" s="49" t="e">
        <f t="shared" si="163"/>
        <v>#N/A</v>
      </c>
      <c r="J1018" s="156"/>
      <c r="K1018" s="156"/>
      <c r="L1018" s="156"/>
    </row>
    <row r="1019" spans="1:12" ht="24" customHeight="1">
      <c r="A1019" s="200"/>
      <c r="B1019" s="6"/>
      <c r="C1019" s="7"/>
      <c r="D1019" s="48"/>
      <c r="E1019" s="197"/>
      <c r="F1019" s="45"/>
      <c r="G1019" s="199"/>
      <c r="H1019" s="6" t="e">
        <f>VLOOKUP(F1020,Données!E:G,3,0)</f>
        <v>#N/A</v>
      </c>
      <c r="I1019" s="49" t="e">
        <f t="shared" si="163"/>
        <v>#N/A</v>
      </c>
      <c r="J1019" s="156"/>
      <c r="K1019" s="156"/>
      <c r="L1019" s="156"/>
    </row>
    <row r="1020" spans="1:12" ht="24" customHeight="1">
      <c r="A1020" s="200"/>
      <c r="B1020" s="6"/>
      <c r="C1020" s="7"/>
      <c r="D1020" s="48"/>
      <c r="E1020" s="197"/>
      <c r="F1020" s="45"/>
      <c r="G1020" s="199"/>
      <c r="H1020" s="6" t="e">
        <f>VLOOKUP(F1021,Données!E:G,3,0)</f>
        <v>#N/A</v>
      </c>
      <c r="I1020" s="49" t="e">
        <f t="shared" si="163"/>
        <v>#N/A</v>
      </c>
      <c r="J1020" s="156"/>
      <c r="K1020" s="156"/>
      <c r="L1020" s="156"/>
    </row>
    <row r="1021" spans="1:12" ht="24" customHeight="1">
      <c r="A1021" s="200"/>
      <c r="B1021" s="6"/>
      <c r="C1021" s="7"/>
      <c r="D1021" s="48"/>
      <c r="E1021" s="197"/>
      <c r="F1021" s="45"/>
      <c r="G1021" s="199"/>
      <c r="H1021" s="6" t="e">
        <f>VLOOKUP(F1022,Données!E:G,3,0)</f>
        <v>#N/A</v>
      </c>
      <c r="I1021" s="49" t="e">
        <f t="shared" ref="I1021:I1086" si="164">G1021/H1021</f>
        <v>#N/A</v>
      </c>
      <c r="J1021" s="156"/>
      <c r="K1021" s="156"/>
      <c r="L1021" s="156"/>
    </row>
    <row r="1022" spans="1:12" ht="24" customHeight="1">
      <c r="A1022" s="200"/>
      <c r="B1022" s="6"/>
      <c r="C1022" s="7"/>
      <c r="D1022" s="48"/>
      <c r="E1022" s="197"/>
      <c r="F1022" s="45"/>
      <c r="G1022" s="199"/>
      <c r="H1022" s="6" t="e">
        <f>VLOOKUP(F1023,Données!E:G,3,0)</f>
        <v>#N/A</v>
      </c>
      <c r="I1022" s="49" t="e">
        <f t="shared" si="164"/>
        <v>#N/A</v>
      </c>
      <c r="J1022" s="156"/>
      <c r="K1022" s="156"/>
      <c r="L1022" s="156"/>
    </row>
    <row r="1023" spans="1:12" ht="24" customHeight="1">
      <c r="A1023" s="200"/>
      <c r="B1023" s="6"/>
      <c r="C1023" s="7"/>
      <c r="D1023" s="48"/>
      <c r="E1023" s="197"/>
      <c r="F1023" s="45"/>
      <c r="G1023" s="199"/>
      <c r="H1023" s="6" t="e">
        <f>VLOOKUP(F1024,Données!E:G,3,0)</f>
        <v>#N/A</v>
      </c>
      <c r="I1023" s="49" t="e">
        <f t="shared" si="164"/>
        <v>#N/A</v>
      </c>
      <c r="J1023" s="156"/>
      <c r="K1023" s="156"/>
      <c r="L1023" s="156"/>
    </row>
    <row r="1024" spans="1:12" ht="24" customHeight="1">
      <c r="A1024" s="200"/>
      <c r="B1024" s="6"/>
      <c r="C1024" s="7"/>
      <c r="D1024" s="48"/>
      <c r="E1024" s="197"/>
      <c r="F1024" s="45"/>
      <c r="G1024" s="199"/>
      <c r="H1024" s="6" t="e">
        <f>VLOOKUP(F1025,Données!E:G,3,0)</f>
        <v>#N/A</v>
      </c>
      <c r="I1024" s="49" t="e">
        <f t="shared" si="164"/>
        <v>#N/A</v>
      </c>
      <c r="J1024" s="156"/>
      <c r="K1024" s="156"/>
      <c r="L1024" s="156"/>
    </row>
    <row r="1025" spans="1:12" ht="24" customHeight="1">
      <c r="A1025" s="200"/>
      <c r="B1025" s="6"/>
      <c r="C1025" s="7"/>
      <c r="D1025" s="48"/>
      <c r="E1025" s="197"/>
      <c r="F1025" s="45"/>
      <c r="G1025" s="199"/>
      <c r="H1025" s="6" t="e">
        <f>VLOOKUP(F1026,Données!E:G,3,0)</f>
        <v>#N/A</v>
      </c>
      <c r="I1025" s="49" t="e">
        <f t="shared" si="164"/>
        <v>#N/A</v>
      </c>
      <c r="J1025" s="156"/>
      <c r="K1025" s="156"/>
      <c r="L1025" s="156"/>
    </row>
    <row r="1026" spans="1:12" ht="24" customHeight="1">
      <c r="A1026" s="200"/>
      <c r="B1026" s="6"/>
      <c r="C1026" s="7"/>
      <c r="D1026" s="48"/>
      <c r="E1026" s="197"/>
      <c r="F1026" s="45"/>
      <c r="G1026" s="199"/>
      <c r="H1026" s="6" t="e">
        <f>VLOOKUP(F1027,Données!E:G,3,0)</f>
        <v>#N/A</v>
      </c>
      <c r="I1026" s="49" t="e">
        <f t="shared" si="164"/>
        <v>#N/A</v>
      </c>
      <c r="J1026" s="156"/>
      <c r="K1026" s="156"/>
      <c r="L1026" s="156"/>
    </row>
    <row r="1027" spans="1:12" ht="24" customHeight="1">
      <c r="A1027" s="200"/>
      <c r="B1027" s="6"/>
      <c r="C1027" s="7"/>
      <c r="D1027" s="48"/>
      <c r="E1027" s="197"/>
      <c r="F1027" s="45"/>
      <c r="G1027" s="199"/>
      <c r="H1027" s="6" t="e">
        <f>VLOOKUP(F1028,Données!E:G,3,0)</f>
        <v>#N/A</v>
      </c>
      <c r="I1027" s="49" t="e">
        <f t="shared" si="164"/>
        <v>#N/A</v>
      </c>
      <c r="J1027" s="156"/>
      <c r="K1027" s="156"/>
      <c r="L1027" s="156"/>
    </row>
    <row r="1028" spans="1:12" ht="24" customHeight="1">
      <c r="A1028" s="200"/>
      <c r="B1028" s="6"/>
      <c r="C1028" s="7"/>
      <c r="D1028" s="48"/>
      <c r="E1028" s="197"/>
      <c r="F1028" s="45"/>
      <c r="G1028" s="199"/>
      <c r="H1028" s="6" t="e">
        <f>VLOOKUP(F1029,Données!E:G,3,0)</f>
        <v>#N/A</v>
      </c>
      <c r="I1028" s="49" t="e">
        <f t="shared" si="164"/>
        <v>#N/A</v>
      </c>
      <c r="J1028" s="156"/>
      <c r="K1028" s="156"/>
      <c r="L1028" s="156"/>
    </row>
    <row r="1029" spans="1:12" ht="24" customHeight="1">
      <c r="A1029" s="200"/>
      <c r="B1029" s="6"/>
      <c r="C1029" s="7"/>
      <c r="D1029" s="48"/>
      <c r="E1029" s="197"/>
      <c r="F1029" s="45"/>
      <c r="G1029" s="199"/>
      <c r="H1029" s="6" t="e">
        <f>VLOOKUP(F1030,Données!E:G,3,0)</f>
        <v>#N/A</v>
      </c>
      <c r="I1029" s="49" t="e">
        <f t="shared" si="164"/>
        <v>#N/A</v>
      </c>
      <c r="J1029" s="156"/>
      <c r="K1029" s="156"/>
      <c r="L1029" s="156"/>
    </row>
    <row r="1030" spans="1:12" ht="24" customHeight="1">
      <c r="A1030" s="200"/>
      <c r="B1030" s="6"/>
      <c r="C1030" s="7"/>
      <c r="D1030" s="48"/>
      <c r="E1030" s="197"/>
      <c r="F1030" s="45"/>
      <c r="G1030" s="199"/>
      <c r="H1030" s="6" t="e">
        <f>VLOOKUP(F1031,Données!E:G,3,0)</f>
        <v>#N/A</v>
      </c>
      <c r="I1030" s="49" t="e">
        <f t="shared" si="164"/>
        <v>#N/A</v>
      </c>
      <c r="J1030" s="156"/>
      <c r="K1030" s="156"/>
      <c r="L1030" s="156"/>
    </row>
    <row r="1031" spans="1:12" ht="24" customHeight="1">
      <c r="A1031" s="200"/>
      <c r="B1031" s="6"/>
      <c r="C1031" s="7"/>
      <c r="D1031" s="48"/>
      <c r="E1031" s="197"/>
      <c r="F1031" s="45"/>
      <c r="G1031" s="199"/>
      <c r="H1031" s="6" t="e">
        <f>VLOOKUP(F1032,Données!E:G,3,0)</f>
        <v>#N/A</v>
      </c>
      <c r="I1031" s="49" t="e">
        <f t="shared" si="164"/>
        <v>#N/A</v>
      </c>
      <c r="J1031" s="156"/>
      <c r="K1031" s="156"/>
      <c r="L1031" s="156"/>
    </row>
    <row r="1032" spans="1:12" ht="24" customHeight="1">
      <c r="A1032" s="200"/>
      <c r="B1032" s="6"/>
      <c r="C1032" s="7"/>
      <c r="D1032" s="48"/>
      <c r="E1032" s="197"/>
      <c r="F1032" s="45"/>
      <c r="G1032" s="199"/>
      <c r="H1032" s="6" t="e">
        <f>VLOOKUP(F1033,Données!E:G,3,0)</f>
        <v>#N/A</v>
      </c>
      <c r="I1032" s="49" t="e">
        <f t="shared" si="164"/>
        <v>#N/A</v>
      </c>
      <c r="J1032" s="156"/>
      <c r="K1032" s="156"/>
      <c r="L1032" s="156"/>
    </row>
    <row r="1033" spans="1:12" ht="24" customHeight="1">
      <c r="A1033" s="200"/>
      <c r="B1033" s="6"/>
      <c r="C1033" s="7"/>
      <c r="D1033" s="48"/>
      <c r="E1033" s="197"/>
      <c r="F1033" s="45"/>
      <c r="G1033" s="199"/>
      <c r="H1033" s="6" t="e">
        <f>VLOOKUP(F1034,Données!E:G,3,0)</f>
        <v>#N/A</v>
      </c>
      <c r="I1033" s="49" t="e">
        <f t="shared" si="164"/>
        <v>#N/A</v>
      </c>
      <c r="J1033" s="156"/>
      <c r="K1033" s="156"/>
      <c r="L1033" s="156"/>
    </row>
    <row r="1034" spans="1:12" ht="24" customHeight="1">
      <c r="A1034" s="200"/>
      <c r="B1034" s="6"/>
      <c r="C1034" s="7"/>
      <c r="D1034" s="48"/>
      <c r="E1034" s="197"/>
      <c r="F1034" s="45"/>
      <c r="G1034" s="199"/>
      <c r="H1034" s="6" t="e">
        <f>VLOOKUP(F1035,Données!E:G,3,0)</f>
        <v>#N/A</v>
      </c>
      <c r="I1034" s="49" t="e">
        <f t="shared" si="164"/>
        <v>#N/A</v>
      </c>
      <c r="J1034" s="156"/>
      <c r="K1034" s="156"/>
      <c r="L1034" s="156"/>
    </row>
    <row r="1035" spans="1:12" ht="24" customHeight="1">
      <c r="A1035" s="200"/>
      <c r="B1035" s="6"/>
      <c r="C1035" s="7"/>
      <c r="D1035" s="48"/>
      <c r="E1035" s="197"/>
      <c r="F1035" s="45"/>
      <c r="G1035" s="199"/>
      <c r="H1035" s="6" t="e">
        <f>VLOOKUP(F1036,Données!E:G,3,0)</f>
        <v>#N/A</v>
      </c>
      <c r="I1035" s="49" t="e">
        <f t="shared" si="164"/>
        <v>#N/A</v>
      </c>
      <c r="J1035" s="156"/>
      <c r="K1035" s="156"/>
      <c r="L1035" s="156"/>
    </row>
    <row r="1036" spans="1:12" ht="24" customHeight="1">
      <c r="A1036" s="200"/>
      <c r="B1036" s="6"/>
      <c r="C1036" s="7"/>
      <c r="D1036" s="48"/>
      <c r="E1036" s="197"/>
      <c r="F1036" s="45"/>
      <c r="G1036" s="199"/>
      <c r="H1036" s="6" t="e">
        <f>VLOOKUP(F1037,Données!E:G,3,0)</f>
        <v>#N/A</v>
      </c>
      <c r="I1036" s="49" t="e">
        <f t="shared" si="164"/>
        <v>#N/A</v>
      </c>
      <c r="J1036" s="156"/>
      <c r="K1036" s="156"/>
      <c r="L1036" s="156"/>
    </row>
    <row r="1037" spans="1:12" ht="24" customHeight="1">
      <c r="A1037" s="200"/>
      <c r="B1037" s="6"/>
      <c r="C1037" s="7"/>
      <c r="D1037" s="48"/>
      <c r="E1037" s="197"/>
      <c r="F1037" s="45"/>
      <c r="G1037" s="199"/>
      <c r="H1037" s="6" t="e">
        <f>VLOOKUP(F1038,Données!E:G,3,0)</f>
        <v>#N/A</v>
      </c>
      <c r="I1037" s="49" t="e">
        <f t="shared" si="164"/>
        <v>#N/A</v>
      </c>
      <c r="J1037" s="156"/>
      <c r="K1037" s="156"/>
      <c r="L1037" s="156"/>
    </row>
    <row r="1038" spans="1:12" ht="24" customHeight="1">
      <c r="A1038" s="200"/>
      <c r="B1038" s="6"/>
      <c r="C1038" s="7"/>
      <c r="D1038" s="48"/>
      <c r="E1038" s="197"/>
      <c r="F1038" s="45"/>
      <c r="G1038" s="199"/>
      <c r="H1038" s="6" t="e">
        <f>VLOOKUP(F1039,Données!E:G,3,0)</f>
        <v>#N/A</v>
      </c>
      <c r="I1038" s="49" t="e">
        <f t="shared" si="164"/>
        <v>#N/A</v>
      </c>
      <c r="J1038" s="156"/>
      <c r="K1038" s="156"/>
      <c r="L1038" s="156"/>
    </row>
    <row r="1039" spans="1:12" ht="24" customHeight="1">
      <c r="A1039" s="200"/>
      <c r="B1039" s="6"/>
      <c r="C1039" s="7"/>
      <c r="D1039" s="48"/>
      <c r="E1039" s="197"/>
      <c r="F1039" s="45"/>
      <c r="G1039" s="199"/>
      <c r="H1039" s="6" t="e">
        <f>VLOOKUP(F1040,Données!E:G,3,0)</f>
        <v>#N/A</v>
      </c>
      <c r="I1039" s="49" t="e">
        <f t="shared" si="164"/>
        <v>#N/A</v>
      </c>
      <c r="J1039" s="156"/>
      <c r="K1039" s="156"/>
      <c r="L1039" s="156"/>
    </row>
    <row r="1040" spans="1:12" ht="24" customHeight="1">
      <c r="A1040" s="200"/>
      <c r="B1040" s="6"/>
      <c r="C1040" s="7"/>
      <c r="D1040" s="48"/>
      <c r="E1040" s="197"/>
      <c r="F1040" s="45"/>
      <c r="G1040" s="199"/>
      <c r="H1040" s="6" t="e">
        <f>VLOOKUP(F1041,Données!E:G,3,0)</f>
        <v>#N/A</v>
      </c>
      <c r="I1040" s="49" t="e">
        <f t="shared" si="164"/>
        <v>#N/A</v>
      </c>
      <c r="J1040" s="156"/>
      <c r="K1040" s="156"/>
      <c r="L1040" s="156"/>
    </row>
    <row r="1041" spans="1:12" ht="24" customHeight="1">
      <c r="A1041" s="200"/>
      <c r="B1041" s="6"/>
      <c r="C1041" s="7"/>
      <c r="D1041" s="48"/>
      <c r="E1041" s="197"/>
      <c r="F1041" s="45"/>
      <c r="G1041" s="199"/>
      <c r="H1041" s="6" t="e">
        <f>VLOOKUP(F1042,Données!E:G,3,0)</f>
        <v>#N/A</v>
      </c>
      <c r="I1041" s="49" t="e">
        <f t="shared" si="164"/>
        <v>#N/A</v>
      </c>
      <c r="J1041" s="156"/>
      <c r="K1041" s="156"/>
      <c r="L1041" s="156"/>
    </row>
    <row r="1042" spans="1:12" ht="24" customHeight="1">
      <c r="A1042" s="200"/>
      <c r="B1042" s="6"/>
      <c r="C1042" s="7"/>
      <c r="D1042" s="48"/>
      <c r="E1042" s="197"/>
      <c r="F1042" s="45"/>
      <c r="G1042" s="199"/>
      <c r="H1042" s="6" t="e">
        <f>VLOOKUP(F1043,Données!E:G,3,0)</f>
        <v>#N/A</v>
      </c>
      <c r="I1042" s="49" t="e">
        <f t="shared" si="164"/>
        <v>#N/A</v>
      </c>
      <c r="J1042" s="156"/>
      <c r="K1042" s="156"/>
      <c r="L1042" s="156"/>
    </row>
    <row r="1043" spans="1:12" ht="24" customHeight="1">
      <c r="A1043" s="200"/>
      <c r="B1043" s="6"/>
      <c r="C1043" s="7"/>
      <c r="D1043" s="48"/>
      <c r="E1043" s="197"/>
      <c r="F1043" s="45"/>
      <c r="G1043" s="199"/>
      <c r="H1043" s="6" t="e">
        <f>VLOOKUP(F1044,Données!E:G,3,0)</f>
        <v>#N/A</v>
      </c>
      <c r="I1043" s="49" t="e">
        <f t="shared" si="164"/>
        <v>#N/A</v>
      </c>
      <c r="J1043" s="156"/>
      <c r="K1043" s="156"/>
      <c r="L1043" s="156"/>
    </row>
    <row r="1044" spans="1:12" ht="24" customHeight="1">
      <c r="A1044" s="200"/>
      <c r="B1044" s="6"/>
      <c r="C1044" s="7"/>
      <c r="D1044" s="48"/>
      <c r="E1044" s="197"/>
      <c r="F1044" s="45"/>
      <c r="G1044" s="199"/>
      <c r="H1044" s="6" t="e">
        <f>VLOOKUP(F1045,Données!E:G,3,0)</f>
        <v>#N/A</v>
      </c>
      <c r="I1044" s="49" t="e">
        <f t="shared" si="164"/>
        <v>#N/A</v>
      </c>
      <c r="J1044" s="156"/>
      <c r="K1044" s="156"/>
      <c r="L1044" s="156"/>
    </row>
    <row r="1045" spans="1:12" ht="24" customHeight="1">
      <c r="A1045" s="200"/>
      <c r="B1045" s="6"/>
      <c r="C1045" s="7"/>
      <c r="D1045" s="48"/>
      <c r="E1045" s="197"/>
      <c r="F1045" s="45"/>
      <c r="G1045" s="199"/>
      <c r="H1045" s="6" t="e">
        <f>VLOOKUP(F1046,Données!E:G,3,0)</f>
        <v>#N/A</v>
      </c>
      <c r="I1045" s="49" t="e">
        <f t="shared" si="164"/>
        <v>#N/A</v>
      </c>
      <c r="J1045" s="156"/>
      <c r="K1045" s="156"/>
      <c r="L1045" s="156"/>
    </row>
    <row r="1046" spans="1:12" ht="24" customHeight="1">
      <c r="A1046" s="200"/>
      <c r="B1046" s="6"/>
      <c r="C1046" s="7"/>
      <c r="D1046" s="48"/>
      <c r="E1046" s="197"/>
      <c r="F1046" s="45"/>
      <c r="G1046" s="199"/>
      <c r="H1046" s="6" t="e">
        <f>VLOOKUP(F1047,Données!E:G,3,0)</f>
        <v>#N/A</v>
      </c>
      <c r="I1046" s="49" t="e">
        <f t="shared" si="164"/>
        <v>#N/A</v>
      </c>
      <c r="J1046" s="156"/>
      <c r="K1046" s="156"/>
      <c r="L1046" s="156"/>
    </row>
    <row r="1047" spans="1:12" ht="24" customHeight="1">
      <c r="A1047" s="94"/>
      <c r="B1047" s="6"/>
      <c r="C1047" s="7"/>
      <c r="D1047" s="48"/>
      <c r="E1047" s="197"/>
      <c r="F1047" s="45"/>
      <c r="G1047" s="199"/>
      <c r="H1047" s="6" t="e">
        <f>VLOOKUP(F1048,Données!E:G,3,0)</f>
        <v>#N/A</v>
      </c>
      <c r="I1047" s="49" t="e">
        <f t="shared" si="164"/>
        <v>#N/A</v>
      </c>
      <c r="J1047" s="156"/>
      <c r="K1047" s="156"/>
      <c r="L1047" s="156"/>
    </row>
    <row r="1048" spans="1:12" ht="24" customHeight="1">
      <c r="A1048" s="116"/>
      <c r="B1048" s="6"/>
      <c r="C1048" s="7"/>
      <c r="D1048" s="48"/>
      <c r="E1048" s="197"/>
      <c r="F1048" s="45"/>
      <c r="G1048" s="199"/>
      <c r="H1048" s="6" t="e">
        <f>VLOOKUP(F1049,Données!E:G,3,0)</f>
        <v>#N/A</v>
      </c>
      <c r="I1048" s="49" t="e">
        <f t="shared" si="164"/>
        <v>#N/A</v>
      </c>
      <c r="J1048" s="156"/>
      <c r="K1048" s="156"/>
      <c r="L1048" s="156"/>
    </row>
    <row r="1049" spans="1:12" ht="24" customHeight="1">
      <c r="A1049" s="200"/>
      <c r="B1049" s="6"/>
      <c r="C1049" s="7"/>
      <c r="D1049" s="48"/>
      <c r="E1049" s="197"/>
      <c r="F1049" s="45"/>
      <c r="G1049" s="199"/>
      <c r="H1049" s="6" t="e">
        <f>VLOOKUP(F1050,Données!E:G,3,0)</f>
        <v>#N/A</v>
      </c>
      <c r="I1049" s="49" t="e">
        <f t="shared" si="164"/>
        <v>#N/A</v>
      </c>
      <c r="J1049" s="156"/>
      <c r="K1049" s="156"/>
      <c r="L1049" s="156"/>
    </row>
    <row r="1050" spans="1:12" ht="24" customHeight="1">
      <c r="A1050" s="200"/>
      <c r="B1050" s="6"/>
      <c r="C1050" s="7"/>
      <c r="D1050" s="48"/>
      <c r="E1050" s="197"/>
      <c r="F1050" s="45"/>
      <c r="G1050" s="199"/>
      <c r="H1050" s="6" t="e">
        <f>VLOOKUP(F1051,Données!E:G,3,0)</f>
        <v>#N/A</v>
      </c>
      <c r="I1050" s="49" t="e">
        <f t="shared" si="164"/>
        <v>#N/A</v>
      </c>
      <c r="J1050" s="156"/>
      <c r="K1050" s="156"/>
      <c r="L1050" s="156"/>
    </row>
    <row r="1051" spans="1:12" ht="24" customHeight="1">
      <c r="A1051" s="200"/>
      <c r="B1051" s="6"/>
      <c r="C1051" s="7"/>
      <c r="D1051" s="48"/>
      <c r="E1051" s="197"/>
      <c r="F1051" s="45"/>
      <c r="G1051" s="199"/>
      <c r="H1051" s="6" t="e">
        <f>VLOOKUP(F1052,Données!E:G,3,0)</f>
        <v>#N/A</v>
      </c>
      <c r="I1051" s="49" t="e">
        <f t="shared" si="164"/>
        <v>#N/A</v>
      </c>
      <c r="J1051" s="156"/>
      <c r="K1051" s="156"/>
      <c r="L1051" s="156"/>
    </row>
    <row r="1052" spans="1:12" ht="24" customHeight="1">
      <c r="A1052" s="200"/>
      <c r="B1052" s="6"/>
      <c r="C1052" s="7"/>
      <c r="D1052" s="48"/>
      <c r="E1052" s="197"/>
      <c r="F1052" s="45"/>
      <c r="G1052" s="199"/>
      <c r="H1052" s="6" t="e">
        <f>VLOOKUP(F1053,Données!E:G,3,0)</f>
        <v>#N/A</v>
      </c>
      <c r="I1052" s="49" t="e">
        <f t="shared" si="164"/>
        <v>#N/A</v>
      </c>
      <c r="J1052" s="156"/>
      <c r="K1052" s="156"/>
      <c r="L1052" s="156"/>
    </row>
    <row r="1053" spans="1:12" ht="24" customHeight="1">
      <c r="A1053" s="200"/>
      <c r="B1053" s="6"/>
      <c r="C1053" s="7"/>
      <c r="D1053" s="48"/>
      <c r="E1053" s="197"/>
      <c r="F1053" s="45"/>
      <c r="G1053" s="199"/>
      <c r="H1053" s="6" t="e">
        <f>VLOOKUP(F1054,Données!E:G,3,0)</f>
        <v>#N/A</v>
      </c>
      <c r="I1053" s="49" t="e">
        <f t="shared" si="164"/>
        <v>#N/A</v>
      </c>
      <c r="J1053" s="156"/>
      <c r="K1053" s="156"/>
      <c r="L1053" s="156"/>
    </row>
    <row r="1054" spans="1:12" ht="24" customHeight="1">
      <c r="A1054" s="200"/>
      <c r="B1054" s="6"/>
      <c r="C1054" s="7"/>
      <c r="D1054" s="48"/>
      <c r="E1054" s="197"/>
      <c r="F1054" s="45"/>
      <c r="G1054" s="199"/>
      <c r="H1054" s="6" t="e">
        <f>VLOOKUP(F1055,Données!E:G,3,0)</f>
        <v>#N/A</v>
      </c>
      <c r="I1054" s="49" t="e">
        <f t="shared" si="164"/>
        <v>#N/A</v>
      </c>
      <c r="J1054" s="156"/>
      <c r="K1054" s="156"/>
      <c r="L1054" s="156"/>
    </row>
    <row r="1055" spans="1:12" ht="24" customHeight="1">
      <c r="A1055" s="200"/>
      <c r="B1055" s="6"/>
      <c r="C1055" s="7"/>
      <c r="D1055" s="48"/>
      <c r="E1055" s="197"/>
      <c r="F1055" s="45"/>
      <c r="G1055" s="199"/>
      <c r="H1055" s="6" t="e">
        <f>VLOOKUP(F1056,Données!E:G,3,0)</f>
        <v>#N/A</v>
      </c>
      <c r="I1055" s="49" t="e">
        <f t="shared" si="164"/>
        <v>#N/A</v>
      </c>
      <c r="J1055" s="156"/>
      <c r="K1055" s="156"/>
      <c r="L1055" s="156"/>
    </row>
    <row r="1056" spans="1:12" ht="24" customHeight="1">
      <c r="A1056" s="94"/>
      <c r="B1056" s="6"/>
      <c r="C1056" s="7"/>
      <c r="D1056" s="48"/>
      <c r="E1056" s="197"/>
      <c r="F1056" s="45"/>
      <c r="G1056" s="199"/>
      <c r="H1056" s="6" t="e">
        <f>VLOOKUP(F1057,Données!E:G,3,0)</f>
        <v>#N/A</v>
      </c>
      <c r="I1056" s="49" t="e">
        <f t="shared" si="164"/>
        <v>#N/A</v>
      </c>
      <c r="J1056" s="156"/>
      <c r="K1056" s="156"/>
      <c r="L1056" s="156"/>
    </row>
    <row r="1057" spans="1:12" ht="24" customHeight="1">
      <c r="A1057" s="94"/>
      <c r="B1057" s="6"/>
      <c r="C1057" s="7"/>
      <c r="D1057" s="48"/>
      <c r="E1057" s="197"/>
      <c r="F1057" s="45"/>
      <c r="G1057" s="199"/>
      <c r="H1057" s="6" t="e">
        <f>VLOOKUP(F1058,Données!E:G,3,0)</f>
        <v>#N/A</v>
      </c>
      <c r="I1057" s="49" t="e">
        <f t="shared" si="164"/>
        <v>#N/A</v>
      </c>
      <c r="J1057" s="156"/>
      <c r="K1057" s="156"/>
      <c r="L1057" s="156"/>
    </row>
    <row r="1058" spans="1:12" ht="24" customHeight="1">
      <c r="A1058" s="116"/>
      <c r="B1058" s="6"/>
      <c r="C1058" s="7"/>
      <c r="D1058" s="48"/>
      <c r="E1058" s="197"/>
      <c r="F1058" s="45"/>
      <c r="G1058" s="198"/>
      <c r="H1058" s="6" t="e">
        <f>VLOOKUP(F1059,Données!E:G,3,0)</f>
        <v>#N/A</v>
      </c>
      <c r="I1058" s="49" t="e">
        <f t="shared" si="164"/>
        <v>#N/A</v>
      </c>
      <c r="J1058" s="156"/>
      <c r="K1058" s="156"/>
      <c r="L1058" s="156"/>
    </row>
    <row r="1059" spans="1:12" ht="24" customHeight="1">
      <c r="A1059" s="116"/>
      <c r="B1059" s="6"/>
      <c r="C1059" s="7"/>
      <c r="D1059" s="48"/>
      <c r="E1059" s="197"/>
      <c r="F1059" s="48"/>
      <c r="G1059" s="198"/>
      <c r="H1059" s="6" t="e">
        <f>VLOOKUP(F1060,Données!E:G,3,0)</f>
        <v>#N/A</v>
      </c>
      <c r="I1059" s="49" t="e">
        <f t="shared" si="164"/>
        <v>#N/A</v>
      </c>
      <c r="J1059" s="156"/>
      <c r="K1059" s="156"/>
      <c r="L1059" s="156"/>
    </row>
    <row r="1060" spans="1:12" ht="24" customHeight="1">
      <c r="A1060" s="116"/>
      <c r="B1060" s="6"/>
      <c r="C1060" s="7"/>
      <c r="D1060" s="48"/>
      <c r="E1060" s="197"/>
      <c r="F1060" s="48"/>
      <c r="G1060" s="198"/>
      <c r="H1060" s="6" t="e">
        <f>VLOOKUP(F1061,Données!E:G,3,0)</f>
        <v>#N/A</v>
      </c>
      <c r="I1060" s="49" t="e">
        <f t="shared" si="164"/>
        <v>#N/A</v>
      </c>
      <c r="J1060" s="156"/>
      <c r="K1060" s="156"/>
      <c r="L1060" s="156"/>
    </row>
    <row r="1061" spans="1:12" ht="24" customHeight="1">
      <c r="A1061" s="116"/>
      <c r="B1061" s="6"/>
      <c r="C1061" s="7"/>
      <c r="D1061" s="48"/>
      <c r="E1061" s="197"/>
      <c r="F1061" s="48"/>
      <c r="G1061" s="198"/>
      <c r="H1061" s="6" t="e">
        <f>VLOOKUP(F1062,Données!E:G,3,0)</f>
        <v>#N/A</v>
      </c>
      <c r="I1061" s="49" t="e">
        <f t="shared" si="164"/>
        <v>#N/A</v>
      </c>
      <c r="J1061" s="156"/>
      <c r="K1061" s="156"/>
      <c r="L1061" s="156"/>
    </row>
    <row r="1062" spans="1:12" ht="24" customHeight="1">
      <c r="A1062" s="116"/>
      <c r="B1062" s="6"/>
      <c r="C1062" s="7"/>
      <c r="D1062" s="48"/>
      <c r="E1062" s="197"/>
      <c r="F1062" s="48"/>
      <c r="G1062" s="198"/>
      <c r="H1062" s="6" t="e">
        <f>VLOOKUP(F1063,Données!E:G,3,0)</f>
        <v>#N/A</v>
      </c>
      <c r="I1062" s="49" t="e">
        <f t="shared" si="164"/>
        <v>#N/A</v>
      </c>
      <c r="J1062" s="156"/>
      <c r="K1062" s="156"/>
      <c r="L1062" s="156"/>
    </row>
    <row r="1063" spans="1:12" ht="24" customHeight="1">
      <c r="A1063" s="116"/>
      <c r="B1063" s="6"/>
      <c r="C1063" s="7"/>
      <c r="D1063" s="48"/>
      <c r="E1063" s="197"/>
      <c r="F1063" s="48"/>
      <c r="G1063" s="198"/>
      <c r="H1063" s="6" t="e">
        <f>VLOOKUP(F1064,Données!E:G,3,0)</f>
        <v>#N/A</v>
      </c>
      <c r="I1063" s="49" t="e">
        <f t="shared" si="164"/>
        <v>#N/A</v>
      </c>
      <c r="J1063" s="156"/>
      <c r="K1063" s="156"/>
      <c r="L1063" s="156"/>
    </row>
    <row r="1064" spans="1:12" ht="24" customHeight="1">
      <c r="A1064" s="94"/>
      <c r="B1064" s="6"/>
      <c r="C1064" s="7"/>
      <c r="D1064" s="48"/>
      <c r="E1064" s="197"/>
      <c r="F1064" s="48"/>
      <c r="G1064" s="198"/>
      <c r="H1064" s="6" t="e">
        <f>VLOOKUP(F1065,Données!E:G,3,0)</f>
        <v>#N/A</v>
      </c>
      <c r="I1064" s="49" t="e">
        <f t="shared" si="164"/>
        <v>#N/A</v>
      </c>
      <c r="J1064" s="156"/>
      <c r="K1064" s="156"/>
      <c r="L1064" s="156"/>
    </row>
    <row r="1065" spans="1:12" ht="24" customHeight="1">
      <c r="A1065" s="116"/>
      <c r="B1065" s="6"/>
      <c r="C1065" s="7"/>
      <c r="D1065" s="48"/>
      <c r="E1065" s="197"/>
      <c r="F1065" s="48"/>
      <c r="G1065" s="198"/>
      <c r="H1065" s="6" t="e">
        <f>VLOOKUP(F1066,Données!E:G,3,0)</f>
        <v>#N/A</v>
      </c>
      <c r="I1065" s="49" t="e">
        <f t="shared" si="164"/>
        <v>#N/A</v>
      </c>
      <c r="J1065" s="156"/>
      <c r="K1065" s="156"/>
      <c r="L1065" s="156"/>
    </row>
    <row r="1066" spans="1:12" ht="24" customHeight="1">
      <c r="A1066" s="116"/>
      <c r="B1066" s="6"/>
      <c r="C1066" s="7"/>
      <c r="D1066" s="48"/>
      <c r="E1066" s="197"/>
      <c r="F1066" s="48"/>
      <c r="G1066" s="198"/>
      <c r="H1066" s="6" t="e">
        <f>VLOOKUP(F1067,Données!E:G,3,0)</f>
        <v>#N/A</v>
      </c>
      <c r="I1066" s="49" t="e">
        <f t="shared" si="164"/>
        <v>#N/A</v>
      </c>
      <c r="J1066" s="156"/>
      <c r="K1066" s="156"/>
      <c r="L1066" s="156"/>
    </row>
    <row r="1067" spans="1:12" ht="24" customHeight="1">
      <c r="A1067" s="116"/>
      <c r="B1067" s="6"/>
      <c r="C1067" s="7"/>
      <c r="D1067" s="48"/>
      <c r="E1067" s="197"/>
      <c r="F1067" s="48"/>
      <c r="G1067" s="198"/>
      <c r="H1067" s="6" t="e">
        <f>VLOOKUP(F1068,Données!E:G,3,0)</f>
        <v>#N/A</v>
      </c>
      <c r="I1067" s="49" t="e">
        <f t="shared" si="164"/>
        <v>#N/A</v>
      </c>
      <c r="J1067" s="156"/>
      <c r="K1067" s="156"/>
      <c r="L1067" s="156"/>
    </row>
    <row r="1068" spans="1:12" ht="24" customHeight="1">
      <c r="A1068" s="116"/>
      <c r="B1068" s="6"/>
      <c r="C1068" s="7"/>
      <c r="D1068" s="48"/>
      <c r="E1068" s="197"/>
      <c r="F1068" s="48"/>
      <c r="G1068" s="198"/>
      <c r="H1068" s="6" t="e">
        <f>VLOOKUP(F1069,Données!E:G,3,0)</f>
        <v>#N/A</v>
      </c>
      <c r="I1068" s="49" t="e">
        <f t="shared" si="164"/>
        <v>#N/A</v>
      </c>
      <c r="J1068" s="156"/>
      <c r="K1068" s="156"/>
      <c r="L1068" s="156"/>
    </row>
    <row r="1069" spans="1:12" ht="24" customHeight="1">
      <c r="A1069" s="116"/>
      <c r="B1069" s="6"/>
      <c r="C1069" s="7"/>
      <c r="D1069" s="48"/>
      <c r="E1069" s="197"/>
      <c r="F1069" s="48"/>
      <c r="G1069" s="198"/>
      <c r="H1069" s="6" t="e">
        <f>VLOOKUP(F1070,Données!E:G,3,0)</f>
        <v>#N/A</v>
      </c>
      <c r="I1069" s="49" t="e">
        <f t="shared" si="164"/>
        <v>#N/A</v>
      </c>
      <c r="J1069" s="156"/>
      <c r="K1069" s="156"/>
      <c r="L1069" s="156"/>
    </row>
    <row r="1070" spans="1:12" ht="24" customHeight="1">
      <c r="A1070" s="116"/>
      <c r="B1070" s="6"/>
      <c r="C1070" s="7"/>
      <c r="D1070" s="48"/>
      <c r="E1070" s="197"/>
      <c r="F1070" s="48"/>
      <c r="G1070" s="198"/>
      <c r="H1070" s="6" t="e">
        <f>VLOOKUP(F1071,Données!E:G,3,0)</f>
        <v>#N/A</v>
      </c>
      <c r="I1070" s="49" t="e">
        <f t="shared" si="164"/>
        <v>#N/A</v>
      </c>
      <c r="J1070" s="156"/>
      <c r="K1070" s="156"/>
      <c r="L1070" s="156"/>
    </row>
    <row r="1071" spans="1:12" ht="24" customHeight="1">
      <c r="A1071" s="116"/>
      <c r="B1071" s="6"/>
      <c r="C1071" s="7"/>
      <c r="D1071" s="48"/>
      <c r="E1071" s="197"/>
      <c r="F1071" s="48"/>
      <c r="G1071" s="198"/>
      <c r="H1071" s="6" t="e">
        <f>VLOOKUP(F1072,Données!E:G,3,0)</f>
        <v>#N/A</v>
      </c>
      <c r="I1071" s="49" t="e">
        <f t="shared" si="164"/>
        <v>#N/A</v>
      </c>
      <c r="J1071" s="156"/>
      <c r="K1071" s="156"/>
      <c r="L1071" s="156"/>
    </row>
    <row r="1072" spans="1:12" ht="24" customHeight="1">
      <c r="A1072" s="116"/>
      <c r="B1072" s="6"/>
      <c r="C1072" s="7"/>
      <c r="D1072" s="48"/>
      <c r="E1072" s="197"/>
      <c r="F1072" s="48"/>
      <c r="G1072" s="198"/>
      <c r="H1072" s="6" t="e">
        <f>VLOOKUP(F1073,Données!E:G,3,0)</f>
        <v>#N/A</v>
      </c>
      <c r="I1072" s="49" t="e">
        <f t="shared" si="164"/>
        <v>#N/A</v>
      </c>
      <c r="J1072" s="156"/>
      <c r="K1072" s="156"/>
      <c r="L1072" s="156"/>
    </row>
    <row r="1073" spans="1:12" ht="24" customHeight="1">
      <c r="A1073" s="116"/>
      <c r="B1073" s="6"/>
      <c r="C1073" s="7"/>
      <c r="D1073" s="48"/>
      <c r="E1073" s="197"/>
      <c r="F1073" s="48"/>
      <c r="G1073" s="198"/>
      <c r="H1073" s="6" t="e">
        <f>VLOOKUP(F1074,Données!E:G,3,0)</f>
        <v>#N/A</v>
      </c>
      <c r="I1073" s="49" t="e">
        <f t="shared" si="164"/>
        <v>#N/A</v>
      </c>
      <c r="J1073" s="156"/>
      <c r="K1073" s="156"/>
      <c r="L1073" s="156"/>
    </row>
    <row r="1074" spans="1:12" ht="24" customHeight="1">
      <c r="A1074" s="116"/>
      <c r="B1074" s="6"/>
      <c r="C1074" s="7"/>
      <c r="D1074" s="48"/>
      <c r="E1074" s="197"/>
      <c r="F1074" s="48"/>
      <c r="G1074" s="198"/>
      <c r="H1074" s="6" t="e">
        <f>VLOOKUP(F1075,Données!E:G,3,0)</f>
        <v>#N/A</v>
      </c>
      <c r="I1074" s="49" t="e">
        <f t="shared" si="164"/>
        <v>#N/A</v>
      </c>
      <c r="J1074" s="156"/>
      <c r="K1074" s="156"/>
      <c r="L1074" s="156"/>
    </row>
    <row r="1075" spans="1:12" ht="24" customHeight="1">
      <c r="A1075" s="116"/>
      <c r="B1075" s="6"/>
      <c r="C1075" s="7"/>
      <c r="D1075" s="48"/>
      <c r="E1075" s="197"/>
      <c r="F1075" s="48"/>
      <c r="G1075" s="198"/>
      <c r="H1075" s="6" t="e">
        <f>VLOOKUP(F1076,Données!E:G,3,0)</f>
        <v>#N/A</v>
      </c>
      <c r="I1075" s="49" t="e">
        <f t="shared" si="164"/>
        <v>#N/A</v>
      </c>
      <c r="J1075" s="156"/>
      <c r="K1075" s="156"/>
      <c r="L1075" s="156"/>
    </row>
    <row r="1076" spans="1:12" ht="24" customHeight="1">
      <c r="A1076" s="116"/>
      <c r="B1076" s="6"/>
      <c r="C1076" s="7"/>
      <c r="D1076" s="48"/>
      <c r="E1076" s="197"/>
      <c r="F1076" s="48"/>
      <c r="G1076" s="198"/>
      <c r="H1076" s="6" t="e">
        <f>VLOOKUP(F1077,Données!E:G,3,0)</f>
        <v>#N/A</v>
      </c>
      <c r="I1076" s="49" t="e">
        <f t="shared" si="164"/>
        <v>#N/A</v>
      </c>
      <c r="J1076" s="156"/>
      <c r="K1076" s="156"/>
      <c r="L1076" s="156"/>
    </row>
    <row r="1077" spans="1:12" ht="24" customHeight="1">
      <c r="A1077" s="116"/>
      <c r="B1077" s="6"/>
      <c r="C1077" s="7"/>
      <c r="D1077" s="48"/>
      <c r="E1077" s="197"/>
      <c r="F1077" s="48"/>
      <c r="G1077" s="198"/>
      <c r="H1077" s="6" t="e">
        <f>VLOOKUP(F1078,Données!E:G,3,0)</f>
        <v>#N/A</v>
      </c>
      <c r="I1077" s="49" t="e">
        <f t="shared" si="164"/>
        <v>#N/A</v>
      </c>
      <c r="J1077" s="156"/>
      <c r="K1077" s="156"/>
      <c r="L1077" s="156"/>
    </row>
    <row r="1078" spans="1:12" ht="24" customHeight="1">
      <c r="A1078" s="116"/>
      <c r="B1078" s="6"/>
      <c r="C1078" s="7"/>
      <c r="D1078" s="48"/>
      <c r="E1078" s="197"/>
      <c r="F1078" s="48"/>
      <c r="G1078" s="198"/>
      <c r="H1078" s="6" t="e">
        <f>VLOOKUP(F1079,Données!E:G,3,0)</f>
        <v>#N/A</v>
      </c>
      <c r="I1078" s="49" t="e">
        <f t="shared" si="164"/>
        <v>#N/A</v>
      </c>
      <c r="J1078" s="156"/>
      <c r="K1078" s="156"/>
      <c r="L1078" s="156"/>
    </row>
    <row r="1079" spans="1:12" ht="24" customHeight="1">
      <c r="A1079" s="116"/>
      <c r="B1079" s="6"/>
      <c r="C1079" s="7"/>
      <c r="D1079" s="48"/>
      <c r="E1079" s="197"/>
      <c r="F1079" s="48"/>
      <c r="G1079" s="198"/>
      <c r="H1079" s="6" t="e">
        <f>VLOOKUP(F1080,Données!E:G,3,0)</f>
        <v>#N/A</v>
      </c>
      <c r="I1079" s="49" t="e">
        <f t="shared" si="164"/>
        <v>#N/A</v>
      </c>
      <c r="J1079" s="156"/>
      <c r="K1079" s="156"/>
      <c r="L1079" s="156"/>
    </row>
    <row r="1080" spans="1:12" ht="24" customHeight="1">
      <c r="A1080" s="116"/>
      <c r="B1080" s="6"/>
      <c r="C1080" s="7"/>
      <c r="D1080" s="48"/>
      <c r="E1080" s="197"/>
      <c r="F1080" s="48"/>
      <c r="G1080" s="198"/>
      <c r="H1080" s="6" t="e">
        <f>VLOOKUP(F1081,Données!E:G,3,0)</f>
        <v>#N/A</v>
      </c>
      <c r="I1080" s="49" t="e">
        <f t="shared" si="164"/>
        <v>#N/A</v>
      </c>
      <c r="J1080" s="156"/>
      <c r="K1080" s="156"/>
      <c r="L1080" s="156"/>
    </row>
    <row r="1081" spans="1:12" ht="24" customHeight="1">
      <c r="A1081" s="116"/>
      <c r="B1081" s="6"/>
      <c r="C1081" s="7"/>
      <c r="D1081" s="48"/>
      <c r="E1081" s="197"/>
      <c r="F1081" s="48"/>
      <c r="G1081" s="198"/>
      <c r="H1081" s="6" t="e">
        <f>VLOOKUP(F1082,Données!E:G,3,0)</f>
        <v>#N/A</v>
      </c>
      <c r="I1081" s="49" t="e">
        <f t="shared" si="164"/>
        <v>#N/A</v>
      </c>
      <c r="J1081" s="156"/>
      <c r="K1081" s="156"/>
      <c r="L1081" s="156"/>
    </row>
    <row r="1082" spans="1:12" ht="24" customHeight="1">
      <c r="A1082" s="116"/>
      <c r="B1082" s="6"/>
      <c r="C1082" s="7"/>
      <c r="D1082" s="48"/>
      <c r="E1082" s="197"/>
      <c r="F1082" s="48"/>
      <c r="G1082" s="198"/>
      <c r="H1082" s="6" t="e">
        <f>VLOOKUP(F1083,Données!E:G,3,0)</f>
        <v>#N/A</v>
      </c>
      <c r="I1082" s="49" t="e">
        <f t="shared" si="164"/>
        <v>#N/A</v>
      </c>
      <c r="J1082" s="156"/>
      <c r="K1082" s="156"/>
      <c r="L1082" s="156"/>
    </row>
    <row r="1083" spans="1:12" ht="24" customHeight="1">
      <c r="A1083" s="116"/>
      <c r="B1083" s="6"/>
      <c r="C1083" s="7"/>
      <c r="D1083" s="48"/>
      <c r="E1083" s="197"/>
      <c r="F1083" s="48"/>
      <c r="G1083" s="198"/>
      <c r="H1083" s="6" t="e">
        <f>VLOOKUP(F1084,Données!E:G,3,0)</f>
        <v>#N/A</v>
      </c>
      <c r="I1083" s="49" t="e">
        <f t="shared" si="164"/>
        <v>#N/A</v>
      </c>
      <c r="J1083" s="156"/>
      <c r="K1083" s="156"/>
      <c r="L1083" s="156"/>
    </row>
    <row r="1084" spans="1:12" ht="24" customHeight="1">
      <c r="A1084" s="116"/>
      <c r="B1084" s="6"/>
      <c r="C1084" s="7"/>
      <c r="D1084" s="48"/>
      <c r="E1084" s="197"/>
      <c r="F1084" s="48"/>
      <c r="G1084" s="198"/>
      <c r="H1084" s="6" t="e">
        <f>VLOOKUP(F1085,Données!E:G,3,0)</f>
        <v>#N/A</v>
      </c>
      <c r="I1084" s="49" t="e">
        <f t="shared" si="164"/>
        <v>#N/A</v>
      </c>
      <c r="J1084" s="156"/>
      <c r="K1084" s="156"/>
      <c r="L1084" s="156"/>
    </row>
    <row r="1085" spans="1:12" ht="24" customHeight="1">
      <c r="A1085" s="116"/>
      <c r="B1085" s="6"/>
      <c r="C1085" s="7"/>
      <c r="D1085" s="48"/>
      <c r="E1085" s="197"/>
      <c r="F1085" s="48"/>
      <c r="G1085" s="198"/>
      <c r="H1085" s="6" t="e">
        <f>VLOOKUP(F1086,Données!E:G,3,0)</f>
        <v>#N/A</v>
      </c>
      <c r="I1085" s="49" t="e">
        <f t="shared" si="164"/>
        <v>#N/A</v>
      </c>
      <c r="J1085" s="156"/>
      <c r="K1085" s="156"/>
      <c r="L1085" s="156"/>
    </row>
    <row r="1086" spans="1:12" ht="24" customHeight="1">
      <c r="A1086" s="116"/>
      <c r="B1086" s="6"/>
      <c r="C1086" s="7"/>
      <c r="D1086" s="48"/>
      <c r="E1086" s="197"/>
      <c r="F1086" s="48"/>
      <c r="G1086" s="198"/>
      <c r="H1086" s="6" t="e">
        <f>VLOOKUP(F1087,Données!E:G,3,0)</f>
        <v>#N/A</v>
      </c>
      <c r="I1086" s="49" t="e">
        <f t="shared" si="164"/>
        <v>#N/A</v>
      </c>
      <c r="J1086" s="156"/>
      <c r="K1086" s="156"/>
      <c r="L1086" s="156"/>
    </row>
    <row r="1087" spans="1:12" ht="24" customHeight="1">
      <c r="A1087" s="116"/>
      <c r="B1087" s="6"/>
      <c r="C1087" s="7"/>
      <c r="D1087" s="48"/>
      <c r="E1087" s="197"/>
      <c r="F1087" s="48"/>
      <c r="G1087" s="198"/>
      <c r="H1087" s="6" t="e">
        <f>VLOOKUP(F1088,Données!E:G,3,0)</f>
        <v>#N/A</v>
      </c>
      <c r="I1087" s="49" t="e">
        <f t="shared" ref="I1087:I1146" si="165">G1087/H1087</f>
        <v>#N/A</v>
      </c>
      <c r="J1087" s="156"/>
      <c r="K1087" s="156"/>
      <c r="L1087" s="156"/>
    </row>
    <row r="1088" spans="1:12" ht="24" customHeight="1">
      <c r="A1088" s="116"/>
      <c r="B1088" s="6"/>
      <c r="C1088" s="7"/>
      <c r="D1088" s="48"/>
      <c r="E1088" s="197"/>
      <c r="F1088" s="48"/>
      <c r="G1088" s="198"/>
      <c r="H1088" s="6" t="e">
        <f>VLOOKUP(F1089,Données!E:G,3,0)</f>
        <v>#N/A</v>
      </c>
      <c r="I1088" s="49" t="e">
        <f t="shared" si="165"/>
        <v>#N/A</v>
      </c>
      <c r="J1088" s="156"/>
      <c r="K1088" s="156"/>
      <c r="L1088" s="156"/>
    </row>
    <row r="1089" spans="1:12" ht="24" customHeight="1">
      <c r="A1089" s="116"/>
      <c r="B1089" s="6"/>
      <c r="C1089" s="7"/>
      <c r="D1089" s="48"/>
      <c r="E1089" s="197"/>
      <c r="F1089" s="48"/>
      <c r="G1089" s="198"/>
      <c r="H1089" s="6" t="e">
        <f>VLOOKUP(F1090,Données!E:G,3,0)</f>
        <v>#N/A</v>
      </c>
      <c r="I1089" s="49" t="e">
        <f t="shared" si="165"/>
        <v>#N/A</v>
      </c>
      <c r="J1089" s="156"/>
      <c r="K1089" s="156"/>
      <c r="L1089" s="156"/>
    </row>
    <row r="1090" spans="1:12" ht="24" customHeight="1">
      <c r="A1090" s="116"/>
      <c r="B1090" s="6"/>
      <c r="C1090" s="7"/>
      <c r="D1090" s="48"/>
      <c r="E1090" s="201"/>
      <c r="F1090" s="48"/>
      <c r="G1090" s="198"/>
      <c r="H1090" s="6" t="e">
        <f>VLOOKUP(F1091,Données!E:G,3,0)</f>
        <v>#N/A</v>
      </c>
      <c r="I1090" s="49" t="e">
        <f t="shared" si="165"/>
        <v>#N/A</v>
      </c>
      <c r="J1090" s="156"/>
      <c r="K1090" s="156"/>
      <c r="L1090" s="156"/>
    </row>
    <row r="1091" spans="1:12" ht="24" customHeight="1">
      <c r="A1091" s="116"/>
      <c r="B1091" s="6"/>
      <c r="C1091" s="7"/>
      <c r="D1091" s="48"/>
      <c r="E1091" s="201"/>
      <c r="F1091" s="48"/>
      <c r="G1091" s="198"/>
      <c r="H1091" s="6" t="e">
        <f>VLOOKUP(F1092,Données!E:G,3,0)</f>
        <v>#N/A</v>
      </c>
      <c r="I1091" s="49" t="e">
        <f t="shared" si="165"/>
        <v>#N/A</v>
      </c>
      <c r="J1091" s="156"/>
      <c r="K1091" s="156"/>
      <c r="L1091" s="156"/>
    </row>
    <row r="1092" spans="1:12" ht="24" customHeight="1">
      <c r="A1092" s="116"/>
      <c r="B1092" s="6"/>
      <c r="C1092" s="7"/>
      <c r="D1092" s="48"/>
      <c r="E1092" s="201"/>
      <c r="F1092" s="48"/>
      <c r="G1092" s="198"/>
      <c r="H1092" s="6" t="e">
        <f>VLOOKUP(F1093,Données!E:G,3,0)</f>
        <v>#N/A</v>
      </c>
      <c r="I1092" s="49" t="e">
        <f t="shared" si="165"/>
        <v>#N/A</v>
      </c>
      <c r="J1092" s="156"/>
      <c r="K1092" s="156"/>
      <c r="L1092" s="156"/>
    </row>
    <row r="1093" spans="1:12" ht="24" customHeight="1">
      <c r="A1093" s="116"/>
      <c r="B1093" s="6"/>
      <c r="C1093" s="7"/>
      <c r="D1093" s="48"/>
      <c r="E1093" s="201"/>
      <c r="F1093" s="48"/>
      <c r="G1093" s="198"/>
      <c r="H1093" s="6" t="e">
        <f>VLOOKUP(F1094,Données!E:G,3,0)</f>
        <v>#N/A</v>
      </c>
      <c r="I1093" s="49" t="e">
        <f t="shared" si="165"/>
        <v>#N/A</v>
      </c>
      <c r="J1093" s="156"/>
      <c r="K1093" s="156"/>
      <c r="L1093" s="156"/>
    </row>
    <row r="1094" spans="1:12" ht="24" customHeight="1">
      <c r="A1094" s="116"/>
      <c r="B1094" s="6"/>
      <c r="C1094" s="7"/>
      <c r="D1094" s="48"/>
      <c r="E1094" s="201"/>
      <c r="F1094" s="48"/>
      <c r="G1094" s="198"/>
      <c r="H1094" s="6" t="e">
        <f>VLOOKUP(F1095,Données!E:G,3,0)</f>
        <v>#N/A</v>
      </c>
      <c r="I1094" s="49" t="e">
        <f t="shared" si="165"/>
        <v>#N/A</v>
      </c>
      <c r="J1094" s="156"/>
      <c r="K1094" s="156"/>
      <c r="L1094" s="156"/>
    </row>
    <row r="1095" spans="1:12" ht="24" customHeight="1">
      <c r="A1095" s="116"/>
      <c r="B1095" s="6"/>
      <c r="C1095" s="7"/>
      <c r="D1095" s="48"/>
      <c r="E1095" s="201"/>
      <c r="F1095" s="48"/>
      <c r="G1095" s="198"/>
      <c r="H1095" s="6" t="e">
        <f>VLOOKUP(F1096,Données!E:G,3,0)</f>
        <v>#N/A</v>
      </c>
      <c r="I1095" s="49" t="e">
        <f t="shared" si="165"/>
        <v>#N/A</v>
      </c>
      <c r="J1095" s="156"/>
      <c r="K1095" s="156"/>
      <c r="L1095" s="156"/>
    </row>
    <row r="1096" spans="1:12" ht="24" customHeight="1">
      <c r="A1096" s="116"/>
      <c r="B1096" s="6"/>
      <c r="C1096" s="7"/>
      <c r="D1096" s="48"/>
      <c r="E1096" s="201"/>
      <c r="F1096" s="48"/>
      <c r="G1096" s="198"/>
      <c r="H1096" s="6" t="e">
        <f>VLOOKUP(F1097,Données!E:G,3,0)</f>
        <v>#N/A</v>
      </c>
      <c r="I1096" s="49" t="e">
        <f t="shared" si="165"/>
        <v>#N/A</v>
      </c>
      <c r="J1096" s="156"/>
      <c r="K1096" s="156"/>
      <c r="L1096" s="156"/>
    </row>
    <row r="1097" spans="1:12" ht="24" customHeight="1">
      <c r="A1097" s="116"/>
      <c r="B1097" s="6"/>
      <c r="C1097" s="7"/>
      <c r="D1097" s="48"/>
      <c r="E1097" s="201"/>
      <c r="F1097" s="48"/>
      <c r="G1097" s="198"/>
      <c r="H1097" s="6" t="e">
        <f>VLOOKUP(F1098,Données!E:G,3,0)</f>
        <v>#N/A</v>
      </c>
      <c r="I1097" s="49" t="e">
        <f t="shared" si="165"/>
        <v>#N/A</v>
      </c>
      <c r="J1097" s="156"/>
      <c r="K1097" s="156"/>
      <c r="L1097" s="156"/>
    </row>
    <row r="1098" spans="1:12" ht="24" customHeight="1">
      <c r="A1098" s="116"/>
      <c r="B1098" s="6"/>
      <c r="C1098" s="7"/>
      <c r="D1098" s="48"/>
      <c r="E1098" s="201"/>
      <c r="F1098" s="48"/>
      <c r="G1098" s="198"/>
      <c r="H1098" s="6" t="e">
        <f>VLOOKUP(F1099,Données!E:G,3,0)</f>
        <v>#N/A</v>
      </c>
      <c r="I1098" s="49" t="e">
        <f t="shared" si="165"/>
        <v>#N/A</v>
      </c>
      <c r="J1098" s="156"/>
      <c r="K1098" s="156"/>
      <c r="L1098" s="156"/>
    </row>
    <row r="1099" spans="1:12" ht="24" customHeight="1">
      <c r="A1099" s="116"/>
      <c r="B1099" s="6"/>
      <c r="C1099" s="7"/>
      <c r="D1099" s="48"/>
      <c r="E1099" s="201"/>
      <c r="F1099" s="48"/>
      <c r="G1099" s="198"/>
      <c r="H1099" s="6" t="e">
        <f>VLOOKUP(F1100,Données!E:G,3,0)</f>
        <v>#N/A</v>
      </c>
      <c r="I1099" s="49" t="e">
        <f t="shared" si="165"/>
        <v>#N/A</v>
      </c>
      <c r="J1099" s="156"/>
      <c r="K1099" s="156"/>
      <c r="L1099" s="156"/>
    </row>
    <row r="1100" spans="1:12" ht="24" customHeight="1">
      <c r="A1100" s="116"/>
      <c r="B1100" s="6"/>
      <c r="C1100" s="7"/>
      <c r="D1100" s="48"/>
      <c r="E1100" s="201"/>
      <c r="F1100" s="48"/>
      <c r="G1100" s="198"/>
      <c r="H1100" s="6" t="e">
        <f>VLOOKUP(F1101,Données!E:G,3,0)</f>
        <v>#N/A</v>
      </c>
      <c r="I1100" s="49" t="e">
        <f t="shared" si="165"/>
        <v>#N/A</v>
      </c>
      <c r="J1100" s="156"/>
      <c r="K1100" s="156"/>
      <c r="L1100" s="156"/>
    </row>
    <row r="1101" spans="1:12" ht="24" customHeight="1">
      <c r="A1101" s="116"/>
      <c r="B1101" s="6"/>
      <c r="C1101" s="7"/>
      <c r="D1101" s="48"/>
      <c r="E1101" s="201"/>
      <c r="F1101" s="48"/>
      <c r="G1101" s="198"/>
      <c r="H1101" s="6" t="e">
        <f>VLOOKUP(F1102,Données!E:G,3,0)</f>
        <v>#N/A</v>
      </c>
      <c r="I1101" s="49" t="e">
        <f t="shared" si="165"/>
        <v>#N/A</v>
      </c>
      <c r="J1101" s="156"/>
      <c r="K1101" s="156"/>
      <c r="L1101" s="156"/>
    </row>
    <row r="1102" spans="1:12" ht="24" customHeight="1">
      <c r="A1102" s="116"/>
      <c r="B1102" s="6"/>
      <c r="C1102" s="7"/>
      <c r="D1102" s="48"/>
      <c r="E1102" s="201"/>
      <c r="F1102" s="48"/>
      <c r="G1102" s="198"/>
      <c r="H1102" s="6" t="e">
        <f>VLOOKUP(F1103,Données!E:G,3,0)</f>
        <v>#N/A</v>
      </c>
      <c r="I1102" s="49" t="e">
        <f t="shared" si="165"/>
        <v>#N/A</v>
      </c>
      <c r="J1102" s="156"/>
      <c r="K1102" s="156"/>
      <c r="L1102" s="156"/>
    </row>
    <row r="1103" spans="1:12" ht="24" customHeight="1">
      <c r="A1103" s="202"/>
      <c r="B1103" s="6"/>
      <c r="C1103" s="7"/>
      <c r="D1103" s="48"/>
      <c r="E1103" s="201"/>
      <c r="F1103" s="48"/>
      <c r="G1103" s="198"/>
      <c r="H1103" s="6" t="e">
        <f>VLOOKUP(F1104,Données!E:G,3,0)</f>
        <v>#N/A</v>
      </c>
      <c r="I1103" s="49" t="e">
        <f t="shared" si="165"/>
        <v>#N/A</v>
      </c>
      <c r="J1103" s="156"/>
      <c r="K1103" s="156"/>
      <c r="L1103" s="156"/>
    </row>
    <row r="1104" spans="1:12" ht="24" customHeight="1">
      <c r="A1104" s="203"/>
      <c r="B1104" s="6"/>
      <c r="C1104" s="7"/>
      <c r="D1104" s="48"/>
      <c r="E1104" s="201"/>
      <c r="F1104" s="48"/>
      <c r="G1104" s="198"/>
      <c r="H1104" s="6" t="e">
        <f>VLOOKUP(F1105,Données!E:G,3,0)</f>
        <v>#N/A</v>
      </c>
      <c r="I1104" s="49" t="e">
        <f t="shared" si="165"/>
        <v>#N/A</v>
      </c>
      <c r="J1104" s="156"/>
      <c r="K1104" s="156"/>
      <c r="L1104" s="156"/>
    </row>
    <row r="1105" spans="1:12" ht="24" customHeight="1">
      <c r="A1105" s="202"/>
      <c r="B1105" s="6"/>
      <c r="C1105" s="7"/>
      <c r="D1105" s="48"/>
      <c r="E1105" s="201"/>
      <c r="F1105" s="48"/>
      <c r="G1105" s="198"/>
      <c r="H1105" s="6" t="e">
        <f>VLOOKUP(F1106,Données!E:G,3,0)</f>
        <v>#N/A</v>
      </c>
      <c r="I1105" s="49" t="e">
        <f t="shared" si="165"/>
        <v>#N/A</v>
      </c>
      <c r="J1105" s="156"/>
      <c r="K1105" s="156"/>
      <c r="L1105" s="156"/>
    </row>
    <row r="1106" spans="1:12" ht="24" customHeight="1">
      <c r="A1106" s="202"/>
      <c r="B1106" s="6"/>
      <c r="C1106" s="7"/>
      <c r="D1106" s="48"/>
      <c r="E1106" s="201"/>
      <c r="F1106" s="48"/>
      <c r="G1106" s="198"/>
      <c r="H1106" s="6" t="e">
        <f>VLOOKUP(F1107,Données!E:G,3,0)</f>
        <v>#N/A</v>
      </c>
      <c r="I1106" s="49" t="e">
        <f t="shared" si="165"/>
        <v>#N/A</v>
      </c>
      <c r="J1106" s="156"/>
      <c r="K1106" s="156"/>
      <c r="L1106" s="156"/>
    </row>
    <row r="1107" spans="1:12" ht="24" customHeight="1">
      <c r="A1107" s="202"/>
      <c r="B1107" s="6"/>
      <c r="C1107" s="7"/>
      <c r="D1107" s="48"/>
      <c r="E1107" s="201"/>
      <c r="F1107" s="48"/>
      <c r="G1107" s="198"/>
      <c r="H1107" s="6" t="e">
        <f>VLOOKUP(F1108,Données!E:G,3,0)</f>
        <v>#N/A</v>
      </c>
      <c r="I1107" s="49" t="e">
        <f t="shared" si="165"/>
        <v>#N/A</v>
      </c>
      <c r="J1107" s="156"/>
      <c r="K1107" s="156"/>
      <c r="L1107" s="156"/>
    </row>
    <row r="1108" spans="1:12" ht="24" customHeight="1">
      <c r="A1108" s="202"/>
      <c r="B1108" s="6"/>
      <c r="C1108" s="7"/>
      <c r="D1108" s="48"/>
      <c r="E1108" s="201"/>
      <c r="F1108" s="48"/>
      <c r="G1108" s="198"/>
      <c r="H1108" s="6" t="e">
        <f>VLOOKUP(F1109,Données!E:G,3,0)</f>
        <v>#N/A</v>
      </c>
      <c r="I1108" s="49" t="e">
        <f t="shared" si="165"/>
        <v>#N/A</v>
      </c>
      <c r="J1108" s="156"/>
      <c r="K1108" s="156"/>
      <c r="L1108" s="156"/>
    </row>
    <row r="1109" spans="1:12" ht="24" customHeight="1">
      <c r="A1109" s="202"/>
      <c r="B1109" s="6"/>
      <c r="C1109" s="7"/>
      <c r="D1109" s="48"/>
      <c r="E1109" s="201"/>
      <c r="F1109" s="48"/>
      <c r="G1109" s="198"/>
      <c r="H1109" s="6" t="e">
        <f>VLOOKUP(F1110,Données!E:G,3,0)</f>
        <v>#N/A</v>
      </c>
      <c r="I1109" s="49" t="e">
        <f t="shared" si="165"/>
        <v>#N/A</v>
      </c>
      <c r="J1109" s="156"/>
      <c r="K1109" s="156"/>
      <c r="L1109" s="156"/>
    </row>
    <row r="1110" spans="1:12" ht="24" customHeight="1">
      <c r="A1110" s="202"/>
      <c r="B1110" s="6"/>
      <c r="C1110" s="7"/>
      <c r="D1110" s="48"/>
      <c r="E1110" s="201"/>
      <c r="F1110" s="48"/>
      <c r="G1110" s="198"/>
      <c r="H1110" s="6" t="e">
        <f>VLOOKUP(F1111,Données!E:G,3,0)</f>
        <v>#N/A</v>
      </c>
      <c r="I1110" s="49" t="e">
        <f t="shared" si="165"/>
        <v>#N/A</v>
      </c>
      <c r="J1110" s="156"/>
      <c r="K1110" s="156"/>
      <c r="L1110" s="156"/>
    </row>
    <row r="1111" spans="1:12" ht="24" customHeight="1">
      <c r="A1111" s="202"/>
      <c r="B1111" s="6"/>
      <c r="C1111" s="7"/>
      <c r="D1111" s="48"/>
      <c r="E1111" s="201"/>
      <c r="F1111" s="48"/>
      <c r="G1111" s="198"/>
      <c r="H1111" s="6" t="e">
        <f>VLOOKUP(F1112,Données!E:G,3,0)</f>
        <v>#N/A</v>
      </c>
      <c r="I1111" s="49" t="e">
        <f t="shared" si="165"/>
        <v>#N/A</v>
      </c>
      <c r="J1111" s="156"/>
      <c r="K1111" s="156"/>
      <c r="L1111" s="156"/>
    </row>
    <row r="1112" spans="1:12" ht="24" customHeight="1">
      <c r="A1112" s="202"/>
      <c r="B1112" s="6"/>
      <c r="C1112" s="7"/>
      <c r="D1112" s="48"/>
      <c r="E1112" s="201"/>
      <c r="F1112" s="48"/>
      <c r="G1112" s="198"/>
      <c r="H1112" s="6" t="e">
        <f>VLOOKUP(F1113,Données!E:G,3,0)</f>
        <v>#N/A</v>
      </c>
      <c r="I1112" s="49" t="e">
        <f t="shared" si="165"/>
        <v>#N/A</v>
      </c>
      <c r="J1112" s="156"/>
      <c r="K1112" s="156"/>
      <c r="L1112" s="156"/>
    </row>
    <row r="1113" spans="1:12" ht="24" customHeight="1">
      <c r="A1113" s="202"/>
      <c r="B1113" s="6"/>
      <c r="C1113" s="7"/>
      <c r="D1113" s="48"/>
      <c r="E1113" s="201"/>
      <c r="F1113" s="48"/>
      <c r="G1113" s="198"/>
      <c r="H1113" s="6" t="e">
        <f>VLOOKUP(F1114,Données!E:G,3,0)</f>
        <v>#N/A</v>
      </c>
      <c r="I1113" s="49" t="e">
        <f t="shared" si="165"/>
        <v>#N/A</v>
      </c>
      <c r="J1113" s="156"/>
      <c r="K1113" s="156"/>
      <c r="L1113" s="156"/>
    </row>
    <row r="1114" spans="1:12" ht="24" customHeight="1">
      <c r="A1114" s="202"/>
      <c r="B1114" s="6"/>
      <c r="C1114" s="7"/>
      <c r="D1114" s="48"/>
      <c r="E1114" s="201"/>
      <c r="F1114" s="48"/>
      <c r="G1114" s="198"/>
      <c r="H1114" s="6" t="e">
        <f>VLOOKUP(F1115,Données!E:G,3,0)</f>
        <v>#N/A</v>
      </c>
      <c r="I1114" s="49" t="e">
        <f t="shared" si="165"/>
        <v>#N/A</v>
      </c>
      <c r="J1114" s="156"/>
      <c r="K1114" s="156"/>
      <c r="L1114" s="156"/>
    </row>
    <row r="1115" spans="1:12" ht="24" customHeight="1">
      <c r="A1115" s="202"/>
      <c r="B1115" s="6"/>
      <c r="C1115" s="7"/>
      <c r="D1115" s="48"/>
      <c r="E1115" s="201"/>
      <c r="F1115" s="48"/>
      <c r="G1115" s="198"/>
      <c r="H1115" s="6" t="e">
        <f>VLOOKUP(F1116,Données!E:G,3,0)</f>
        <v>#N/A</v>
      </c>
      <c r="I1115" s="49" t="e">
        <f t="shared" si="165"/>
        <v>#N/A</v>
      </c>
      <c r="J1115" s="156"/>
      <c r="K1115" s="156"/>
      <c r="L1115" s="156"/>
    </row>
    <row r="1116" spans="1:12" ht="24" customHeight="1">
      <c r="A1116" s="202"/>
      <c r="B1116" s="6"/>
      <c r="C1116" s="7"/>
      <c r="D1116" s="48"/>
      <c r="E1116" s="201"/>
      <c r="F1116" s="48"/>
      <c r="G1116" s="198"/>
      <c r="H1116" s="6" t="e">
        <f>VLOOKUP(F1117,Données!E:G,3,0)</f>
        <v>#N/A</v>
      </c>
      <c r="I1116" s="49" t="e">
        <f t="shared" si="165"/>
        <v>#N/A</v>
      </c>
      <c r="J1116" s="156"/>
      <c r="K1116" s="156"/>
      <c r="L1116" s="156"/>
    </row>
    <row r="1117" spans="1:12" ht="24" customHeight="1">
      <c r="A1117" s="202"/>
      <c r="B1117" s="6"/>
      <c r="C1117" s="7"/>
      <c r="D1117" s="48"/>
      <c r="E1117" s="201"/>
      <c r="F1117" s="48"/>
      <c r="G1117" s="198"/>
      <c r="H1117" s="6" t="e">
        <f>VLOOKUP(F1118,Données!E:G,3,0)</f>
        <v>#N/A</v>
      </c>
      <c r="I1117" s="49" t="e">
        <f t="shared" si="165"/>
        <v>#N/A</v>
      </c>
      <c r="J1117" s="156"/>
      <c r="K1117" s="156"/>
      <c r="L1117" s="156"/>
    </row>
    <row r="1118" spans="1:12" ht="24" customHeight="1">
      <c r="A1118" s="202"/>
      <c r="B1118" s="6"/>
      <c r="C1118" s="7"/>
      <c r="D1118" s="48"/>
      <c r="E1118" s="201"/>
      <c r="F1118" s="48"/>
      <c r="G1118" s="198"/>
      <c r="H1118" s="6" t="e">
        <f>VLOOKUP(F1119,Données!E:G,3,0)</f>
        <v>#N/A</v>
      </c>
      <c r="I1118" s="49" t="e">
        <f t="shared" si="165"/>
        <v>#N/A</v>
      </c>
      <c r="J1118" s="156"/>
      <c r="K1118" s="156"/>
      <c r="L1118" s="156"/>
    </row>
    <row r="1119" spans="1:12" ht="24" customHeight="1">
      <c r="A1119" s="202"/>
      <c r="B1119" s="6"/>
      <c r="C1119" s="7"/>
      <c r="D1119" s="48"/>
      <c r="E1119" s="201"/>
      <c r="F1119" s="48"/>
      <c r="G1119" s="198"/>
      <c r="H1119" s="6" t="e">
        <f>VLOOKUP(F1120,Données!E:G,3,0)</f>
        <v>#N/A</v>
      </c>
      <c r="I1119" s="49" t="e">
        <f t="shared" si="165"/>
        <v>#N/A</v>
      </c>
      <c r="J1119" s="156"/>
      <c r="K1119" s="156"/>
      <c r="L1119" s="156"/>
    </row>
    <row r="1120" spans="1:12" ht="24" customHeight="1">
      <c r="A1120" s="202"/>
      <c r="B1120" s="6"/>
      <c r="C1120" s="7"/>
      <c r="D1120" s="48"/>
      <c r="E1120" s="201"/>
      <c r="F1120" s="48"/>
      <c r="G1120" s="198"/>
      <c r="H1120" s="6" t="e">
        <f>VLOOKUP(F1121,Données!E:G,3,0)</f>
        <v>#N/A</v>
      </c>
      <c r="I1120" s="49" t="e">
        <f t="shared" si="165"/>
        <v>#N/A</v>
      </c>
      <c r="J1120" s="156"/>
      <c r="K1120" s="156"/>
      <c r="L1120" s="156"/>
    </row>
    <row r="1121" spans="1:12" ht="24" customHeight="1">
      <c r="A1121" s="202"/>
      <c r="B1121" s="6"/>
      <c r="C1121" s="7"/>
      <c r="D1121" s="48"/>
      <c r="E1121" s="201"/>
      <c r="F1121" s="48"/>
      <c r="G1121" s="198"/>
      <c r="H1121" s="6" t="e">
        <f>VLOOKUP(F1122,Données!E:G,3,0)</f>
        <v>#N/A</v>
      </c>
      <c r="I1121" s="49" t="e">
        <f t="shared" si="165"/>
        <v>#N/A</v>
      </c>
      <c r="J1121" s="156"/>
      <c r="K1121" s="156"/>
      <c r="L1121" s="156"/>
    </row>
    <row r="1122" spans="1:12" ht="24" customHeight="1">
      <c r="A1122" s="202"/>
      <c r="B1122" s="6"/>
      <c r="C1122" s="7"/>
      <c r="D1122" s="48"/>
      <c r="E1122" s="201"/>
      <c r="F1122" s="48"/>
      <c r="G1122" s="198"/>
      <c r="H1122" s="6" t="e">
        <f>VLOOKUP(F1123,Données!E:G,3,0)</f>
        <v>#N/A</v>
      </c>
      <c r="I1122" s="49" t="e">
        <f t="shared" si="165"/>
        <v>#N/A</v>
      </c>
      <c r="J1122" s="156"/>
      <c r="K1122" s="156"/>
      <c r="L1122" s="156"/>
    </row>
    <row r="1123" spans="1:12" ht="24" customHeight="1">
      <c r="A1123" s="202"/>
      <c r="B1123" s="6"/>
      <c r="C1123" s="7"/>
      <c r="D1123" s="48"/>
      <c r="E1123" s="201"/>
      <c r="F1123" s="48"/>
      <c r="G1123" s="198"/>
      <c r="H1123" s="6" t="e">
        <f>VLOOKUP(F1124,Données!E:G,3,0)</f>
        <v>#N/A</v>
      </c>
      <c r="I1123" s="49" t="e">
        <f t="shared" si="165"/>
        <v>#N/A</v>
      </c>
      <c r="J1123" s="156"/>
      <c r="K1123" s="156"/>
      <c r="L1123" s="156"/>
    </row>
    <row r="1124" spans="1:12" ht="24" customHeight="1">
      <c r="A1124" s="202"/>
      <c r="B1124" s="6"/>
      <c r="C1124" s="7"/>
      <c r="D1124" s="48"/>
      <c r="E1124" s="201"/>
      <c r="F1124" s="48"/>
      <c r="G1124" s="198"/>
      <c r="H1124" s="6" t="e">
        <f>VLOOKUP(F1125,Données!E:G,3,0)</f>
        <v>#N/A</v>
      </c>
      <c r="I1124" s="49" t="e">
        <f t="shared" si="165"/>
        <v>#N/A</v>
      </c>
      <c r="J1124" s="156"/>
      <c r="K1124" s="156"/>
      <c r="L1124" s="156"/>
    </row>
    <row r="1125" spans="1:12" ht="24" customHeight="1">
      <c r="A1125" s="202"/>
      <c r="B1125" s="6"/>
      <c r="C1125" s="7"/>
      <c r="D1125" s="48"/>
      <c r="E1125" s="201"/>
      <c r="F1125" s="48"/>
      <c r="G1125" s="198"/>
      <c r="H1125" s="6" t="e">
        <f>VLOOKUP(F1126,Données!E:G,3,0)</f>
        <v>#N/A</v>
      </c>
      <c r="I1125" s="49" t="e">
        <f t="shared" si="165"/>
        <v>#N/A</v>
      </c>
      <c r="J1125" s="156"/>
      <c r="K1125" s="156"/>
      <c r="L1125" s="156"/>
    </row>
    <row r="1126" spans="1:12" ht="24" customHeight="1">
      <c r="A1126" s="202"/>
      <c r="B1126" s="6"/>
      <c r="C1126" s="7"/>
      <c r="D1126" s="48"/>
      <c r="E1126" s="201"/>
      <c r="F1126" s="48"/>
      <c r="G1126" s="198"/>
      <c r="H1126" s="6" t="e">
        <f>VLOOKUP(F1127,Données!E:G,3,0)</f>
        <v>#N/A</v>
      </c>
      <c r="I1126" s="49" t="e">
        <f t="shared" si="165"/>
        <v>#N/A</v>
      </c>
      <c r="J1126" s="156"/>
      <c r="K1126" s="156"/>
      <c r="L1126" s="156"/>
    </row>
    <row r="1127" spans="1:12" ht="24" customHeight="1">
      <c r="A1127" s="202"/>
      <c r="B1127" s="6"/>
      <c r="C1127" s="7"/>
      <c r="D1127" s="48"/>
      <c r="E1127" s="201"/>
      <c r="F1127" s="48"/>
      <c r="G1127" s="198"/>
      <c r="H1127" s="6" t="e">
        <f>VLOOKUP(F1128,Données!E:G,3,0)</f>
        <v>#N/A</v>
      </c>
      <c r="I1127" s="49" t="e">
        <f t="shared" si="165"/>
        <v>#N/A</v>
      </c>
      <c r="J1127" s="156"/>
      <c r="K1127" s="156"/>
      <c r="L1127" s="156"/>
    </row>
    <row r="1128" spans="1:12" ht="24" customHeight="1">
      <c r="A1128" s="202"/>
      <c r="B1128" s="6"/>
      <c r="C1128" s="7"/>
      <c r="D1128" s="48"/>
      <c r="E1128" s="201"/>
      <c r="F1128" s="48"/>
      <c r="G1128" s="198"/>
      <c r="H1128" s="6" t="e">
        <f>VLOOKUP(F1129,Données!E:G,3,0)</f>
        <v>#N/A</v>
      </c>
      <c r="I1128" s="49" t="e">
        <f t="shared" si="165"/>
        <v>#N/A</v>
      </c>
      <c r="J1128" s="156"/>
      <c r="K1128" s="156"/>
      <c r="L1128" s="156"/>
    </row>
    <row r="1129" spans="1:12" ht="24" customHeight="1">
      <c r="A1129" s="202"/>
      <c r="B1129" s="6"/>
      <c r="C1129" s="7"/>
      <c r="D1129" s="48"/>
      <c r="E1129" s="201"/>
      <c r="F1129" s="48"/>
      <c r="G1129" s="198"/>
      <c r="H1129" s="6" t="e">
        <f>VLOOKUP(F1130,Données!E:G,3,0)</f>
        <v>#N/A</v>
      </c>
      <c r="I1129" s="49" t="e">
        <f t="shared" si="165"/>
        <v>#N/A</v>
      </c>
      <c r="J1129" s="156"/>
      <c r="K1129" s="156"/>
      <c r="L1129" s="156"/>
    </row>
    <row r="1130" spans="1:12" ht="24" customHeight="1">
      <c r="A1130" s="202"/>
      <c r="B1130" s="6"/>
      <c r="C1130" s="7"/>
      <c r="D1130" s="48"/>
      <c r="E1130" s="201"/>
      <c r="F1130" s="48"/>
      <c r="G1130" s="198"/>
      <c r="H1130" s="6" t="e">
        <f>VLOOKUP(F1131,Données!E:G,3,0)</f>
        <v>#N/A</v>
      </c>
      <c r="I1130" s="49" t="e">
        <f t="shared" si="165"/>
        <v>#N/A</v>
      </c>
      <c r="J1130" s="156"/>
      <c r="K1130" s="156"/>
      <c r="L1130" s="156"/>
    </row>
    <row r="1131" spans="1:12" ht="24" customHeight="1">
      <c r="A1131" s="116"/>
      <c r="B1131" s="6"/>
      <c r="C1131" s="7"/>
      <c r="D1131" s="48"/>
      <c r="E1131" s="201"/>
      <c r="F1131" s="48"/>
      <c r="G1131" s="198"/>
      <c r="H1131" s="6" t="e">
        <f>VLOOKUP(F1132,Données!E:G,3,0)</f>
        <v>#N/A</v>
      </c>
      <c r="I1131" s="49" t="e">
        <f t="shared" si="165"/>
        <v>#N/A</v>
      </c>
      <c r="J1131" s="156"/>
      <c r="K1131" s="156"/>
      <c r="L1131" s="156"/>
    </row>
    <row r="1132" spans="1:12" ht="24" customHeight="1">
      <c r="A1132" s="116"/>
      <c r="B1132" s="6"/>
      <c r="C1132" s="7"/>
      <c r="D1132" s="48"/>
      <c r="E1132" s="201"/>
      <c r="F1132" s="48"/>
      <c r="G1132" s="198"/>
      <c r="H1132" s="6" t="e">
        <f>VLOOKUP(F1133,Données!E:G,3,0)</f>
        <v>#N/A</v>
      </c>
      <c r="I1132" s="49" t="e">
        <f t="shared" si="165"/>
        <v>#N/A</v>
      </c>
      <c r="J1132" s="156"/>
      <c r="K1132" s="156"/>
      <c r="L1132" s="156"/>
    </row>
    <row r="1133" spans="1:12" ht="24" customHeight="1">
      <c r="A1133" s="116"/>
      <c r="B1133" s="6"/>
      <c r="C1133" s="7"/>
      <c r="D1133" s="48"/>
      <c r="E1133" s="201"/>
      <c r="F1133" s="48"/>
      <c r="G1133" s="198"/>
      <c r="H1133" s="6" t="e">
        <f>VLOOKUP(F1134,Données!E:G,3,0)</f>
        <v>#N/A</v>
      </c>
      <c r="I1133" s="49" t="e">
        <f t="shared" si="165"/>
        <v>#N/A</v>
      </c>
      <c r="J1133" s="156"/>
      <c r="K1133" s="156"/>
      <c r="L1133" s="156"/>
    </row>
    <row r="1134" spans="1:12" ht="24" customHeight="1">
      <c r="A1134" s="116"/>
      <c r="B1134" s="6"/>
      <c r="C1134" s="7"/>
      <c r="D1134" s="48"/>
      <c r="E1134" s="201"/>
      <c r="F1134" s="48"/>
      <c r="G1134" s="198"/>
      <c r="H1134" s="6" t="e">
        <f>VLOOKUP(F1135,Données!E:G,3,0)</f>
        <v>#N/A</v>
      </c>
      <c r="I1134" s="49" t="e">
        <f t="shared" si="165"/>
        <v>#N/A</v>
      </c>
      <c r="J1134" s="156"/>
      <c r="K1134" s="156"/>
      <c r="L1134" s="156"/>
    </row>
    <row r="1135" spans="1:12" ht="24" customHeight="1">
      <c r="A1135" s="116"/>
      <c r="B1135" s="6"/>
      <c r="C1135" s="7"/>
      <c r="D1135" s="48"/>
      <c r="E1135" s="201"/>
      <c r="F1135" s="48"/>
      <c r="G1135" s="198"/>
      <c r="H1135" s="6" t="e">
        <f>VLOOKUP(F1136,Données!E:G,3,0)</f>
        <v>#N/A</v>
      </c>
      <c r="I1135" s="49" t="e">
        <f t="shared" si="165"/>
        <v>#N/A</v>
      </c>
      <c r="J1135" s="156"/>
      <c r="K1135" s="156"/>
      <c r="L1135" s="156"/>
    </row>
    <row r="1136" spans="1:12" ht="24" customHeight="1">
      <c r="A1136" s="116"/>
      <c r="B1136" s="6"/>
      <c r="C1136" s="7"/>
      <c r="D1136" s="48"/>
      <c r="E1136" s="201"/>
      <c r="F1136" s="48"/>
      <c r="G1136" s="198"/>
      <c r="H1136" s="6" t="e">
        <f>VLOOKUP(F1137,Données!E:G,3,0)</f>
        <v>#N/A</v>
      </c>
      <c r="I1136" s="49" t="e">
        <f t="shared" si="165"/>
        <v>#N/A</v>
      </c>
      <c r="J1136" s="156"/>
      <c r="K1136" s="156"/>
      <c r="L1136" s="156"/>
    </row>
    <row r="1137" spans="1:12" ht="24" customHeight="1">
      <c r="A1137" s="116"/>
      <c r="B1137" s="6"/>
      <c r="C1137" s="7"/>
      <c r="D1137" s="48"/>
      <c r="E1137" s="201"/>
      <c r="F1137" s="48"/>
      <c r="G1137" s="198"/>
      <c r="H1137" s="6" t="e">
        <f>VLOOKUP(F1138,Données!E:G,3,0)</f>
        <v>#N/A</v>
      </c>
      <c r="I1137" s="49" t="e">
        <f t="shared" si="165"/>
        <v>#N/A</v>
      </c>
      <c r="J1137" s="156"/>
      <c r="K1137" s="156"/>
      <c r="L1137" s="156"/>
    </row>
    <row r="1138" spans="1:12" ht="24" customHeight="1">
      <c r="A1138" s="116"/>
      <c r="B1138" s="6"/>
      <c r="C1138" s="7"/>
      <c r="D1138" s="48"/>
      <c r="E1138" s="201"/>
      <c r="F1138" s="48"/>
      <c r="G1138" s="198"/>
      <c r="H1138" s="6" t="e">
        <f>VLOOKUP(F1139,Données!E:G,3,0)</f>
        <v>#N/A</v>
      </c>
      <c r="I1138" s="49" t="e">
        <f t="shared" si="165"/>
        <v>#N/A</v>
      </c>
      <c r="J1138" s="156"/>
      <c r="K1138" s="156"/>
      <c r="L1138" s="156"/>
    </row>
    <row r="1139" spans="1:12" ht="24" customHeight="1">
      <c r="A1139" s="202"/>
      <c r="B1139" s="6"/>
      <c r="C1139" s="7"/>
      <c r="D1139" s="48"/>
      <c r="E1139" s="201"/>
      <c r="F1139" s="48"/>
      <c r="G1139" s="198"/>
      <c r="H1139" s="6" t="e">
        <f>VLOOKUP(F1140,Données!E:G,3,0)</f>
        <v>#N/A</v>
      </c>
      <c r="I1139" s="49" t="e">
        <f t="shared" si="165"/>
        <v>#N/A</v>
      </c>
      <c r="J1139" s="156"/>
      <c r="K1139" s="156"/>
      <c r="L1139" s="156"/>
    </row>
    <row r="1140" spans="1:12" ht="24" customHeight="1">
      <c r="A1140" s="202"/>
      <c r="B1140" s="6"/>
      <c r="C1140" s="7"/>
      <c r="D1140" s="48"/>
      <c r="E1140" s="201"/>
      <c r="F1140" s="48"/>
      <c r="G1140" s="198"/>
      <c r="H1140" s="6" t="e">
        <f>VLOOKUP(F1141,Données!E:G,3,0)</f>
        <v>#N/A</v>
      </c>
      <c r="I1140" s="49" t="e">
        <f t="shared" si="165"/>
        <v>#N/A</v>
      </c>
      <c r="J1140" s="156"/>
      <c r="K1140" s="156"/>
      <c r="L1140" s="156"/>
    </row>
    <row r="1141" spans="1:12" ht="24" customHeight="1">
      <c r="A1141" s="202"/>
      <c r="B1141" s="6"/>
      <c r="C1141" s="7"/>
      <c r="D1141" s="48"/>
      <c r="E1141" s="201"/>
      <c r="F1141" s="48"/>
      <c r="G1141" s="198"/>
      <c r="H1141" s="6" t="e">
        <f>VLOOKUP(F1142,Données!E:G,3,0)</f>
        <v>#N/A</v>
      </c>
      <c r="I1141" s="49" t="e">
        <f t="shared" si="165"/>
        <v>#N/A</v>
      </c>
      <c r="J1141" s="156"/>
      <c r="K1141" s="156"/>
      <c r="L1141" s="156"/>
    </row>
    <row r="1142" spans="1:12" ht="24" customHeight="1">
      <c r="A1142" s="202"/>
      <c r="B1142" s="6"/>
      <c r="C1142" s="7"/>
      <c r="D1142" s="48"/>
      <c r="E1142" s="201"/>
      <c r="F1142" s="48"/>
      <c r="G1142" s="198"/>
      <c r="H1142" s="6" t="e">
        <f>VLOOKUP(F1143,Données!E:G,3,0)</f>
        <v>#N/A</v>
      </c>
      <c r="I1142" s="49" t="e">
        <f t="shared" si="165"/>
        <v>#N/A</v>
      </c>
      <c r="J1142" s="156"/>
      <c r="K1142" s="156"/>
      <c r="L1142" s="156"/>
    </row>
    <row r="1143" spans="1:12" ht="24" customHeight="1">
      <c r="A1143" s="202"/>
      <c r="B1143" s="6"/>
      <c r="C1143" s="7"/>
      <c r="D1143" s="48"/>
      <c r="E1143" s="201"/>
      <c r="F1143" s="48"/>
      <c r="G1143" s="198"/>
      <c r="H1143" s="6" t="e">
        <f>VLOOKUP(F1144,Données!E:G,3,0)</f>
        <v>#N/A</v>
      </c>
      <c r="I1143" s="49" t="e">
        <f t="shared" si="165"/>
        <v>#N/A</v>
      </c>
      <c r="J1143" s="156"/>
      <c r="K1143" s="156"/>
      <c r="L1143" s="156"/>
    </row>
    <row r="1144" spans="1:12" ht="24" customHeight="1">
      <c r="A1144" s="202"/>
      <c r="B1144" s="6"/>
      <c r="C1144" s="7"/>
      <c r="D1144" s="48"/>
      <c r="E1144" s="201"/>
      <c r="F1144" s="48"/>
      <c r="G1144" s="198"/>
      <c r="H1144" s="6" t="e">
        <f>VLOOKUP(F1145,Données!E:G,3,0)</f>
        <v>#N/A</v>
      </c>
      <c r="I1144" s="49" t="e">
        <f t="shared" si="165"/>
        <v>#N/A</v>
      </c>
      <c r="J1144" s="156"/>
      <c r="K1144" s="156"/>
      <c r="L1144" s="156"/>
    </row>
    <row r="1145" spans="1:12" ht="24" customHeight="1">
      <c r="A1145" s="202"/>
      <c r="B1145" s="6"/>
      <c r="C1145" s="7"/>
      <c r="D1145" s="48"/>
      <c r="E1145" s="201"/>
      <c r="F1145" s="48"/>
      <c r="G1145" s="198"/>
      <c r="H1145" s="6" t="e">
        <f>VLOOKUP(F1146,Données!E:G,3,0)</f>
        <v>#N/A</v>
      </c>
      <c r="I1145" s="49" t="e">
        <f t="shared" si="165"/>
        <v>#N/A</v>
      </c>
      <c r="J1145" s="156"/>
      <c r="K1145" s="156"/>
      <c r="L1145" s="156"/>
    </row>
    <row r="1146" spans="1:12" ht="24" customHeight="1">
      <c r="A1146" s="202"/>
      <c r="B1146" s="6"/>
      <c r="C1146" s="7"/>
      <c r="D1146" s="48"/>
      <c r="E1146" s="201"/>
      <c r="F1146" s="48"/>
      <c r="G1146" s="198"/>
      <c r="H1146" s="6" t="e">
        <f>VLOOKUP(F1147,Données!E:G,3,0)</f>
        <v>#N/A</v>
      </c>
      <c r="I1146" s="49" t="e">
        <f t="shared" si="165"/>
        <v>#N/A</v>
      </c>
      <c r="J1146" s="156"/>
      <c r="K1146" s="156"/>
      <c r="L1146" s="156"/>
    </row>
    <row r="1147" spans="1:12" ht="24" customHeight="1">
      <c r="A1147" s="116"/>
      <c r="B1147" s="6"/>
      <c r="C1147" s="7"/>
      <c r="D1147" s="48"/>
      <c r="E1147" s="201"/>
      <c r="F1147" s="48"/>
      <c r="G1147" s="198"/>
      <c r="H1147" s="6" t="e">
        <f>VLOOKUP(F1148,Données!E:G,3,0)</f>
        <v>#N/A</v>
      </c>
      <c r="I1147" s="49" t="e">
        <f t="shared" ref="I1147:I1204" si="166">G1147/H1147</f>
        <v>#N/A</v>
      </c>
      <c r="J1147" s="156"/>
      <c r="K1147" s="156"/>
      <c r="L1147" s="156"/>
    </row>
    <row r="1148" spans="1:12" ht="24" customHeight="1">
      <c r="A1148" s="116"/>
      <c r="B1148" s="6"/>
      <c r="C1148" s="7"/>
      <c r="D1148" s="48"/>
      <c r="E1148" s="201"/>
      <c r="F1148" s="48"/>
      <c r="G1148" s="198"/>
      <c r="H1148" s="6" t="e">
        <f>VLOOKUP(F1149,Données!E:G,3,0)</f>
        <v>#N/A</v>
      </c>
      <c r="I1148" s="49" t="e">
        <f t="shared" si="166"/>
        <v>#N/A</v>
      </c>
      <c r="J1148" s="156"/>
      <c r="K1148" s="156"/>
      <c r="L1148" s="156"/>
    </row>
    <row r="1149" spans="1:12" ht="24" customHeight="1">
      <c r="A1149" s="116"/>
      <c r="B1149" s="6"/>
      <c r="C1149" s="7"/>
      <c r="D1149" s="48"/>
      <c r="E1149" s="201"/>
      <c r="F1149" s="48"/>
      <c r="G1149" s="198"/>
      <c r="H1149" s="6" t="e">
        <f>VLOOKUP(F1150,Données!E:G,3,0)</f>
        <v>#N/A</v>
      </c>
      <c r="I1149" s="49" t="e">
        <f t="shared" si="166"/>
        <v>#N/A</v>
      </c>
      <c r="J1149" s="156"/>
      <c r="K1149" s="156"/>
      <c r="L1149" s="156"/>
    </row>
    <row r="1150" spans="1:12" ht="24" customHeight="1">
      <c r="A1150" s="116"/>
      <c r="B1150" s="6"/>
      <c r="C1150" s="7"/>
      <c r="D1150" s="48"/>
      <c r="E1150" s="201"/>
      <c r="F1150" s="48"/>
      <c r="G1150" s="198"/>
      <c r="H1150" s="6" t="e">
        <f>VLOOKUP(F1151,Données!E:G,3,0)</f>
        <v>#N/A</v>
      </c>
      <c r="I1150" s="49" t="e">
        <f t="shared" si="166"/>
        <v>#N/A</v>
      </c>
      <c r="J1150" s="156"/>
      <c r="K1150" s="156"/>
      <c r="L1150" s="156"/>
    </row>
    <row r="1151" spans="1:12" ht="24" customHeight="1">
      <c r="A1151" s="116"/>
      <c r="B1151" s="6"/>
      <c r="C1151" s="7"/>
      <c r="D1151" s="48"/>
      <c r="E1151" s="201"/>
      <c r="F1151" s="48"/>
      <c r="G1151" s="198"/>
      <c r="H1151" s="6" t="e">
        <f>VLOOKUP(F1152,Données!E:G,3,0)</f>
        <v>#N/A</v>
      </c>
      <c r="I1151" s="49" t="e">
        <f t="shared" si="166"/>
        <v>#N/A</v>
      </c>
      <c r="J1151" s="156"/>
      <c r="K1151" s="156"/>
      <c r="L1151" s="156"/>
    </row>
    <row r="1152" spans="1:12" ht="24" customHeight="1">
      <c r="A1152" s="116"/>
      <c r="B1152" s="6"/>
      <c r="C1152" s="7"/>
      <c r="D1152" s="48"/>
      <c r="E1152" s="201"/>
      <c r="F1152" s="48"/>
      <c r="G1152" s="198"/>
      <c r="H1152" s="6" t="e">
        <f>VLOOKUP(F1153,Données!E:G,3,0)</f>
        <v>#N/A</v>
      </c>
      <c r="I1152" s="49" t="e">
        <f t="shared" si="166"/>
        <v>#N/A</v>
      </c>
      <c r="J1152" s="156"/>
      <c r="K1152" s="156"/>
      <c r="L1152" s="156"/>
    </row>
    <row r="1153" spans="1:12" ht="24" customHeight="1">
      <c r="A1153" s="116"/>
      <c r="B1153" s="6"/>
      <c r="C1153" s="7"/>
      <c r="D1153" s="48"/>
      <c r="E1153" s="201"/>
      <c r="F1153" s="48"/>
      <c r="G1153" s="198"/>
      <c r="H1153" s="6" t="e">
        <f>VLOOKUP(F1154,Données!E:G,3,0)</f>
        <v>#N/A</v>
      </c>
      <c r="I1153" s="49" t="e">
        <f t="shared" si="166"/>
        <v>#N/A</v>
      </c>
      <c r="J1153" s="156"/>
      <c r="K1153" s="156"/>
      <c r="L1153" s="156"/>
    </row>
    <row r="1154" spans="1:12" ht="24" customHeight="1">
      <c r="A1154" s="116"/>
      <c r="B1154" s="6"/>
      <c r="C1154" s="7"/>
      <c r="D1154" s="48"/>
      <c r="E1154" s="201"/>
      <c r="F1154" s="48"/>
      <c r="G1154" s="198"/>
      <c r="H1154" s="6" t="e">
        <f>VLOOKUP(F1155,Données!E:G,3,0)</f>
        <v>#N/A</v>
      </c>
      <c r="I1154" s="49" t="e">
        <f t="shared" si="166"/>
        <v>#N/A</v>
      </c>
      <c r="J1154" s="156"/>
      <c r="K1154" s="156"/>
      <c r="L1154" s="156"/>
    </row>
    <row r="1155" spans="1:12" ht="24" customHeight="1">
      <c r="A1155" s="116"/>
      <c r="B1155" s="6"/>
      <c r="C1155" s="7"/>
      <c r="D1155" s="48"/>
      <c r="E1155" s="201"/>
      <c r="F1155" s="48"/>
      <c r="G1155" s="198"/>
      <c r="H1155" s="6" t="e">
        <f>VLOOKUP(F1156,Données!E:G,3,0)</f>
        <v>#N/A</v>
      </c>
      <c r="I1155" s="49" t="e">
        <f t="shared" si="166"/>
        <v>#N/A</v>
      </c>
      <c r="J1155" s="156"/>
      <c r="K1155" s="156"/>
      <c r="L1155" s="156"/>
    </row>
    <row r="1156" spans="1:12" ht="24" customHeight="1">
      <c r="A1156" s="116"/>
      <c r="B1156" s="6"/>
      <c r="C1156" s="7"/>
      <c r="D1156" s="48"/>
      <c r="E1156" s="201"/>
      <c r="F1156" s="48"/>
      <c r="G1156" s="198"/>
      <c r="H1156" s="6" t="e">
        <f>VLOOKUP(F1157,Données!E:G,3,0)</f>
        <v>#N/A</v>
      </c>
      <c r="I1156" s="49" t="e">
        <f t="shared" si="166"/>
        <v>#N/A</v>
      </c>
      <c r="J1156" s="156"/>
      <c r="K1156" s="156"/>
      <c r="L1156" s="156"/>
    </row>
    <row r="1157" spans="1:12" ht="24" customHeight="1">
      <c r="A1157" s="116"/>
      <c r="B1157" s="6"/>
      <c r="C1157" s="7"/>
      <c r="D1157" s="48"/>
      <c r="E1157" s="201"/>
      <c r="F1157" s="48"/>
      <c r="G1157" s="198"/>
      <c r="H1157" s="6" t="e">
        <f>VLOOKUP(F1158,Données!E:G,3,0)</f>
        <v>#N/A</v>
      </c>
      <c r="I1157" s="49" t="e">
        <f t="shared" si="166"/>
        <v>#N/A</v>
      </c>
      <c r="J1157" s="156"/>
      <c r="K1157" s="156"/>
      <c r="L1157" s="156"/>
    </row>
    <row r="1158" spans="1:12" ht="24" customHeight="1">
      <c r="A1158" s="116"/>
      <c r="B1158" s="6"/>
      <c r="C1158" s="7"/>
      <c r="D1158" s="48"/>
      <c r="E1158" s="201"/>
      <c r="F1158" s="48"/>
      <c r="G1158" s="198"/>
      <c r="H1158" s="6" t="e">
        <f>VLOOKUP(F1159,Données!E:G,3,0)</f>
        <v>#N/A</v>
      </c>
      <c r="I1158" s="49" t="e">
        <f t="shared" si="166"/>
        <v>#N/A</v>
      </c>
      <c r="J1158" s="156"/>
      <c r="K1158" s="156"/>
      <c r="L1158" s="156"/>
    </row>
    <row r="1159" spans="1:12" ht="24" customHeight="1">
      <c r="A1159" s="116"/>
      <c r="B1159" s="6"/>
      <c r="C1159" s="7"/>
      <c r="D1159" s="48"/>
      <c r="E1159" s="201"/>
      <c r="F1159" s="48"/>
      <c r="G1159" s="198"/>
      <c r="H1159" s="6" t="e">
        <f>VLOOKUP(F1160,Données!E:G,3,0)</f>
        <v>#N/A</v>
      </c>
      <c r="I1159" s="49" t="e">
        <f t="shared" si="166"/>
        <v>#N/A</v>
      </c>
      <c r="J1159" s="156"/>
      <c r="K1159" s="156"/>
      <c r="L1159" s="156"/>
    </row>
    <row r="1160" spans="1:12" ht="24" customHeight="1">
      <c r="A1160" s="116"/>
      <c r="B1160" s="6"/>
      <c r="C1160" s="7"/>
      <c r="D1160" s="48"/>
      <c r="E1160" s="201"/>
      <c r="F1160" s="48"/>
      <c r="G1160" s="198"/>
      <c r="H1160" s="6" t="e">
        <f>VLOOKUP(F1161,Données!E:G,3,0)</f>
        <v>#N/A</v>
      </c>
      <c r="I1160" s="49" t="e">
        <f t="shared" si="166"/>
        <v>#N/A</v>
      </c>
      <c r="J1160" s="156"/>
      <c r="K1160" s="156"/>
      <c r="L1160" s="156"/>
    </row>
    <row r="1161" spans="1:12" ht="24" customHeight="1">
      <c r="A1161" s="116"/>
      <c r="B1161" s="6"/>
      <c r="C1161" s="7"/>
      <c r="D1161" s="48"/>
      <c r="E1161" s="201"/>
      <c r="F1161" s="48"/>
      <c r="G1161" s="198"/>
      <c r="H1161" s="6" t="e">
        <f>VLOOKUP(F1162,Données!E:G,3,0)</f>
        <v>#N/A</v>
      </c>
      <c r="I1161" s="49" t="e">
        <f t="shared" si="166"/>
        <v>#N/A</v>
      </c>
      <c r="J1161" s="156"/>
      <c r="K1161" s="156"/>
      <c r="L1161" s="156"/>
    </row>
    <row r="1162" spans="1:12" ht="24" customHeight="1">
      <c r="A1162" s="116"/>
      <c r="B1162" s="6"/>
      <c r="C1162" s="7"/>
      <c r="D1162" s="48"/>
      <c r="E1162" s="201"/>
      <c r="F1162" s="48"/>
      <c r="G1162" s="198"/>
      <c r="H1162" s="6" t="e">
        <f>VLOOKUP(F1163,Données!E:G,3,0)</f>
        <v>#N/A</v>
      </c>
      <c r="I1162" s="49" t="e">
        <f t="shared" si="166"/>
        <v>#N/A</v>
      </c>
      <c r="J1162" s="156"/>
      <c r="K1162" s="156"/>
      <c r="L1162" s="156"/>
    </row>
    <row r="1163" spans="1:12" ht="24" customHeight="1">
      <c r="A1163" s="116"/>
      <c r="B1163" s="6"/>
      <c r="C1163" s="7"/>
      <c r="D1163" s="48"/>
      <c r="E1163" s="201"/>
      <c r="F1163" s="48"/>
      <c r="G1163" s="198"/>
      <c r="H1163" s="6" t="e">
        <f>VLOOKUP(F1164,Données!E:G,3,0)</f>
        <v>#N/A</v>
      </c>
      <c r="I1163" s="49" t="e">
        <f t="shared" si="166"/>
        <v>#N/A</v>
      </c>
      <c r="J1163" s="156"/>
      <c r="K1163" s="156"/>
      <c r="L1163" s="156"/>
    </row>
    <row r="1164" spans="1:12" ht="24" customHeight="1">
      <c r="A1164" s="116"/>
      <c r="B1164" s="6"/>
      <c r="C1164" s="7"/>
      <c r="D1164" s="48"/>
      <c r="E1164" s="201"/>
      <c r="F1164" s="48"/>
      <c r="G1164" s="198"/>
      <c r="H1164" s="6" t="e">
        <f>VLOOKUP(F1165,Données!E:G,3,0)</f>
        <v>#N/A</v>
      </c>
      <c r="I1164" s="49" t="e">
        <f t="shared" si="166"/>
        <v>#N/A</v>
      </c>
      <c r="J1164" s="156"/>
      <c r="K1164" s="156"/>
      <c r="L1164" s="156"/>
    </row>
    <row r="1165" spans="1:12" ht="24" customHeight="1">
      <c r="A1165" s="116"/>
      <c r="B1165" s="6"/>
      <c r="C1165" s="7"/>
      <c r="D1165" s="48"/>
      <c r="E1165" s="201"/>
      <c r="F1165" s="48"/>
      <c r="G1165" s="198"/>
      <c r="H1165" s="6" t="e">
        <f>VLOOKUP(F1166,Données!E:G,3,0)</f>
        <v>#N/A</v>
      </c>
      <c r="I1165" s="49" t="e">
        <f t="shared" si="166"/>
        <v>#N/A</v>
      </c>
      <c r="J1165" s="156"/>
      <c r="K1165" s="156"/>
      <c r="L1165" s="156"/>
    </row>
    <row r="1166" spans="1:12" ht="24" customHeight="1">
      <c r="A1166" s="116"/>
      <c r="B1166" s="6"/>
      <c r="C1166" s="7"/>
      <c r="D1166" s="48"/>
      <c r="E1166" s="201"/>
      <c r="F1166" s="48"/>
      <c r="G1166" s="198"/>
      <c r="H1166" s="6" t="e">
        <f>VLOOKUP(F1167,Données!E:G,3,0)</f>
        <v>#N/A</v>
      </c>
      <c r="I1166" s="49" t="e">
        <f t="shared" si="166"/>
        <v>#N/A</v>
      </c>
      <c r="J1166" s="156"/>
      <c r="K1166" s="156"/>
      <c r="L1166" s="156"/>
    </row>
    <row r="1167" spans="1:12" ht="24" customHeight="1">
      <c r="A1167" s="116"/>
      <c r="B1167" s="6"/>
      <c r="C1167" s="7"/>
      <c r="D1167" s="48"/>
      <c r="E1167" s="201"/>
      <c r="F1167" s="48"/>
      <c r="G1167" s="198"/>
      <c r="H1167" s="6" t="e">
        <f>VLOOKUP(F1168,Données!E:G,3,0)</f>
        <v>#N/A</v>
      </c>
      <c r="I1167" s="49" t="e">
        <f t="shared" si="166"/>
        <v>#N/A</v>
      </c>
      <c r="J1167" s="156"/>
      <c r="K1167" s="156"/>
      <c r="L1167" s="156"/>
    </row>
    <row r="1168" spans="1:12" ht="24" customHeight="1">
      <c r="A1168" s="116"/>
      <c r="B1168" s="6"/>
      <c r="C1168" s="7"/>
      <c r="D1168" s="48"/>
      <c r="E1168" s="201"/>
      <c r="F1168" s="48"/>
      <c r="G1168" s="198"/>
      <c r="H1168" s="6" t="e">
        <f>VLOOKUP(F1169,Données!E:G,3,0)</f>
        <v>#N/A</v>
      </c>
      <c r="I1168" s="49" t="e">
        <f t="shared" si="166"/>
        <v>#N/A</v>
      </c>
      <c r="J1168" s="156"/>
      <c r="K1168" s="156"/>
      <c r="L1168" s="156"/>
    </row>
    <row r="1169" spans="1:12" ht="24" customHeight="1">
      <c r="A1169" s="116"/>
      <c r="B1169" s="6"/>
      <c r="C1169" s="7"/>
      <c r="D1169" s="48"/>
      <c r="E1169" s="201"/>
      <c r="F1169" s="48"/>
      <c r="G1169" s="198"/>
      <c r="H1169" s="6" t="e">
        <f>VLOOKUP(F1170,Données!E:G,3,0)</f>
        <v>#N/A</v>
      </c>
      <c r="I1169" s="49" t="e">
        <f t="shared" si="166"/>
        <v>#N/A</v>
      </c>
      <c r="J1169" s="156"/>
      <c r="K1169" s="156"/>
      <c r="L1169" s="156"/>
    </row>
    <row r="1170" spans="1:12" ht="24" customHeight="1">
      <c r="A1170" s="116"/>
      <c r="B1170" s="6"/>
      <c r="C1170" s="7"/>
      <c r="D1170" s="48"/>
      <c r="E1170" s="201"/>
      <c r="F1170" s="48"/>
      <c r="G1170" s="198"/>
      <c r="H1170" s="6" t="e">
        <f>VLOOKUP(F1171,Données!E:G,3,0)</f>
        <v>#N/A</v>
      </c>
      <c r="I1170" s="49" t="e">
        <f t="shared" si="166"/>
        <v>#N/A</v>
      </c>
      <c r="J1170" s="156"/>
      <c r="K1170" s="156"/>
      <c r="L1170" s="156"/>
    </row>
    <row r="1171" spans="1:12" ht="24" customHeight="1">
      <c r="A1171" s="116"/>
      <c r="B1171" s="6"/>
      <c r="C1171" s="7"/>
      <c r="D1171" s="48"/>
      <c r="E1171" s="201"/>
      <c r="F1171" s="48"/>
      <c r="G1171" s="198"/>
      <c r="H1171" s="6" t="e">
        <f>VLOOKUP(F1172,Données!E:G,3,0)</f>
        <v>#N/A</v>
      </c>
      <c r="I1171" s="49" t="e">
        <f t="shared" si="166"/>
        <v>#N/A</v>
      </c>
      <c r="J1171" s="156"/>
      <c r="K1171" s="156"/>
      <c r="L1171" s="156"/>
    </row>
    <row r="1172" spans="1:12" ht="24" customHeight="1">
      <c r="A1172" s="116"/>
      <c r="B1172" s="6"/>
      <c r="C1172" s="7"/>
      <c r="D1172" s="48"/>
      <c r="E1172" s="201"/>
      <c r="F1172" s="48"/>
      <c r="G1172" s="198"/>
      <c r="H1172" s="6" t="e">
        <f>VLOOKUP(F1173,Données!E:G,3,0)</f>
        <v>#N/A</v>
      </c>
      <c r="I1172" s="49" t="e">
        <f t="shared" si="166"/>
        <v>#N/A</v>
      </c>
      <c r="J1172" s="156"/>
      <c r="K1172" s="156"/>
      <c r="L1172" s="156"/>
    </row>
    <row r="1173" spans="1:12" ht="24" customHeight="1">
      <c r="A1173" s="116"/>
      <c r="B1173" s="6"/>
      <c r="C1173" s="7"/>
      <c r="D1173" s="48"/>
      <c r="E1173" s="201"/>
      <c r="F1173" s="48"/>
      <c r="G1173" s="198"/>
      <c r="H1173" s="6" t="e">
        <f>VLOOKUP(F1174,Données!E:G,3,0)</f>
        <v>#N/A</v>
      </c>
      <c r="I1173" s="49" t="e">
        <f t="shared" si="166"/>
        <v>#N/A</v>
      </c>
      <c r="J1173" s="156"/>
      <c r="K1173" s="156"/>
      <c r="L1173" s="156"/>
    </row>
    <row r="1174" spans="1:12" ht="24" customHeight="1">
      <c r="A1174" s="116"/>
      <c r="B1174" s="6"/>
      <c r="C1174" s="7"/>
      <c r="D1174" s="48"/>
      <c r="E1174" s="201"/>
      <c r="F1174" s="48"/>
      <c r="G1174" s="198"/>
      <c r="H1174" s="6" t="e">
        <f>VLOOKUP(F1175,Données!E:G,3,0)</f>
        <v>#N/A</v>
      </c>
      <c r="I1174" s="49" t="e">
        <f t="shared" si="166"/>
        <v>#N/A</v>
      </c>
      <c r="J1174" s="156"/>
      <c r="K1174" s="156"/>
      <c r="L1174" s="156"/>
    </row>
    <row r="1175" spans="1:12" ht="24" customHeight="1">
      <c r="A1175" s="116"/>
      <c r="B1175" s="6"/>
      <c r="C1175" s="7"/>
      <c r="D1175" s="48"/>
      <c r="E1175" s="201"/>
      <c r="F1175" s="48"/>
      <c r="G1175" s="198"/>
      <c r="H1175" s="6" t="e">
        <f>VLOOKUP(F1176,Données!E:G,3,0)</f>
        <v>#N/A</v>
      </c>
      <c r="I1175" s="49" t="e">
        <f t="shared" si="166"/>
        <v>#N/A</v>
      </c>
      <c r="J1175" s="156"/>
      <c r="K1175" s="156"/>
      <c r="L1175" s="156"/>
    </row>
    <row r="1176" spans="1:12" ht="24" customHeight="1">
      <c r="A1176" s="116"/>
      <c r="B1176" s="6"/>
      <c r="C1176" s="7"/>
      <c r="D1176" s="48"/>
      <c r="E1176" s="201"/>
      <c r="F1176" s="48"/>
      <c r="G1176" s="198"/>
      <c r="H1176" s="6" t="e">
        <f>VLOOKUP(F1177,Données!E:G,3,0)</f>
        <v>#N/A</v>
      </c>
      <c r="I1176" s="49" t="e">
        <f t="shared" si="166"/>
        <v>#N/A</v>
      </c>
      <c r="J1176" s="156"/>
      <c r="K1176" s="156"/>
      <c r="L1176" s="156"/>
    </row>
    <row r="1177" spans="1:12" ht="24" customHeight="1">
      <c r="A1177" s="116"/>
      <c r="B1177" s="6"/>
      <c r="C1177" s="7"/>
      <c r="D1177" s="48"/>
      <c r="E1177" s="201"/>
      <c r="F1177" s="48"/>
      <c r="G1177" s="198"/>
      <c r="H1177" s="6" t="e">
        <f>VLOOKUP(F1178,Données!E:G,3,0)</f>
        <v>#N/A</v>
      </c>
      <c r="I1177" s="49" t="e">
        <f t="shared" si="166"/>
        <v>#N/A</v>
      </c>
      <c r="J1177" s="156"/>
      <c r="K1177" s="156"/>
      <c r="L1177" s="156"/>
    </row>
    <row r="1178" spans="1:12" ht="24" customHeight="1">
      <c r="A1178" s="116"/>
      <c r="B1178" s="6"/>
      <c r="C1178" s="7"/>
      <c r="D1178" s="48"/>
      <c r="E1178" s="201"/>
      <c r="F1178" s="48"/>
      <c r="G1178" s="198"/>
      <c r="H1178" s="6" t="e">
        <f>VLOOKUP(F1179,Données!E:G,3,0)</f>
        <v>#N/A</v>
      </c>
      <c r="I1178" s="49" t="e">
        <f t="shared" si="166"/>
        <v>#N/A</v>
      </c>
      <c r="J1178" s="156"/>
      <c r="K1178" s="156"/>
      <c r="L1178" s="156"/>
    </row>
    <row r="1179" spans="1:12" ht="24" customHeight="1">
      <c r="A1179" s="116"/>
      <c r="B1179" s="6"/>
      <c r="C1179" s="7"/>
      <c r="D1179" s="48"/>
      <c r="E1179" s="201"/>
      <c r="F1179" s="48"/>
      <c r="G1179" s="198"/>
      <c r="H1179" s="6" t="e">
        <f>VLOOKUP(F1180,Données!E:G,3,0)</f>
        <v>#N/A</v>
      </c>
      <c r="I1179" s="49" t="e">
        <f t="shared" si="166"/>
        <v>#N/A</v>
      </c>
      <c r="J1179" s="156"/>
      <c r="K1179" s="156"/>
      <c r="L1179" s="156"/>
    </row>
    <row r="1180" spans="1:12" ht="24" customHeight="1">
      <c r="A1180" s="116"/>
      <c r="B1180" s="6"/>
      <c r="C1180" s="7"/>
      <c r="D1180" s="48"/>
      <c r="E1180" s="201"/>
      <c r="F1180" s="48"/>
      <c r="G1180" s="198"/>
      <c r="H1180" s="6" t="e">
        <f>VLOOKUP(F1181,Données!E:G,3,0)</f>
        <v>#N/A</v>
      </c>
      <c r="I1180" s="49" t="e">
        <f t="shared" si="166"/>
        <v>#N/A</v>
      </c>
      <c r="J1180" s="156"/>
      <c r="K1180" s="156"/>
      <c r="L1180" s="156"/>
    </row>
    <row r="1181" spans="1:12" ht="24" customHeight="1">
      <c r="A1181" s="116"/>
      <c r="B1181" s="6"/>
      <c r="C1181" s="7"/>
      <c r="D1181" s="48"/>
      <c r="E1181" s="201"/>
      <c r="F1181" s="48"/>
      <c r="G1181" s="198"/>
      <c r="H1181" s="6" t="e">
        <f>VLOOKUP(F1182,Données!E:G,3,0)</f>
        <v>#N/A</v>
      </c>
      <c r="I1181" s="49" t="e">
        <f t="shared" si="166"/>
        <v>#N/A</v>
      </c>
      <c r="J1181" s="156"/>
      <c r="K1181" s="156"/>
      <c r="L1181" s="156"/>
    </row>
    <row r="1182" spans="1:12" ht="24" customHeight="1">
      <c r="A1182" s="116"/>
      <c r="B1182" s="6"/>
      <c r="C1182" s="7"/>
      <c r="D1182" s="48"/>
      <c r="E1182" s="201"/>
      <c r="F1182" s="48"/>
      <c r="G1182" s="198"/>
      <c r="H1182" s="6" t="e">
        <f>VLOOKUP(F1183,Données!E:G,3,0)</f>
        <v>#N/A</v>
      </c>
      <c r="I1182" s="49" t="e">
        <f t="shared" si="166"/>
        <v>#N/A</v>
      </c>
      <c r="J1182" s="156"/>
      <c r="K1182" s="156"/>
      <c r="L1182" s="156"/>
    </row>
    <row r="1183" spans="1:12" ht="24" customHeight="1">
      <c r="A1183" s="116"/>
      <c r="B1183" s="6"/>
      <c r="C1183" s="7"/>
      <c r="D1183" s="48"/>
      <c r="E1183" s="201"/>
      <c r="F1183" s="48"/>
      <c r="G1183" s="198"/>
      <c r="H1183" s="6" t="e">
        <f>VLOOKUP(F1184,Données!E:G,3,0)</f>
        <v>#N/A</v>
      </c>
      <c r="I1183" s="49" t="e">
        <f t="shared" si="166"/>
        <v>#N/A</v>
      </c>
      <c r="J1183" s="156"/>
      <c r="K1183" s="156"/>
      <c r="L1183" s="156"/>
    </row>
    <row r="1184" spans="1:12" ht="24" customHeight="1">
      <c r="A1184" s="116"/>
      <c r="B1184" s="6"/>
      <c r="C1184" s="7"/>
      <c r="D1184" s="48"/>
      <c r="E1184" s="201"/>
      <c r="F1184" s="48"/>
      <c r="G1184" s="198"/>
      <c r="H1184" s="6" t="e">
        <f>VLOOKUP(F1185,Données!E:G,3,0)</f>
        <v>#N/A</v>
      </c>
      <c r="I1184" s="49" t="e">
        <f t="shared" si="166"/>
        <v>#N/A</v>
      </c>
      <c r="J1184" s="156"/>
      <c r="K1184" s="156"/>
      <c r="L1184" s="156"/>
    </row>
    <row r="1185" spans="1:12" ht="24" customHeight="1">
      <c r="A1185" s="116"/>
      <c r="B1185" s="6"/>
      <c r="C1185" s="7"/>
      <c r="D1185" s="48"/>
      <c r="E1185" s="201"/>
      <c r="F1185" s="48"/>
      <c r="G1185" s="198"/>
      <c r="H1185" s="6" t="e">
        <f>VLOOKUP(F1186,Données!E:G,3,0)</f>
        <v>#N/A</v>
      </c>
      <c r="I1185" s="49" t="e">
        <f t="shared" si="166"/>
        <v>#N/A</v>
      </c>
      <c r="J1185" s="156"/>
      <c r="K1185" s="156"/>
      <c r="L1185" s="156"/>
    </row>
    <row r="1186" spans="1:12" ht="24" customHeight="1">
      <c r="A1186" s="116"/>
      <c r="B1186" s="6"/>
      <c r="C1186" s="7"/>
      <c r="D1186" s="48"/>
      <c r="E1186" s="201"/>
      <c r="F1186" s="48"/>
      <c r="G1186" s="198"/>
      <c r="H1186" s="6" t="e">
        <f>VLOOKUP(F1187,Données!E:G,3,0)</f>
        <v>#N/A</v>
      </c>
      <c r="I1186" s="49" t="e">
        <f t="shared" si="166"/>
        <v>#N/A</v>
      </c>
      <c r="J1186" s="156"/>
      <c r="K1186" s="156"/>
      <c r="L1186" s="156"/>
    </row>
    <row r="1187" spans="1:12" ht="24" customHeight="1">
      <c r="A1187" s="116"/>
      <c r="B1187" s="6"/>
      <c r="C1187" s="7"/>
      <c r="D1187" s="48"/>
      <c r="E1187" s="201"/>
      <c r="F1187" s="48"/>
      <c r="G1187" s="198"/>
      <c r="H1187" s="6" t="e">
        <f>VLOOKUP(F1188,Données!E:G,3,0)</f>
        <v>#N/A</v>
      </c>
      <c r="I1187" s="49" t="e">
        <f t="shared" si="166"/>
        <v>#N/A</v>
      </c>
      <c r="J1187" s="156"/>
      <c r="K1187" s="156"/>
      <c r="L1187" s="156"/>
    </row>
    <row r="1188" spans="1:12" ht="24" customHeight="1">
      <c r="A1188" s="116"/>
      <c r="B1188" s="6"/>
      <c r="C1188" s="7"/>
      <c r="D1188" s="48"/>
      <c r="E1188" s="201"/>
      <c r="F1188" s="48"/>
      <c r="G1188" s="198"/>
      <c r="H1188" s="6" t="e">
        <f>VLOOKUP(F1189,Données!E:G,3,0)</f>
        <v>#N/A</v>
      </c>
      <c r="I1188" s="49" t="e">
        <f t="shared" si="166"/>
        <v>#N/A</v>
      </c>
      <c r="J1188" s="156"/>
      <c r="K1188" s="156"/>
      <c r="L1188" s="156"/>
    </row>
    <row r="1189" spans="1:12" ht="24" customHeight="1">
      <c r="A1189" s="116"/>
      <c r="B1189" s="6"/>
      <c r="C1189" s="7"/>
      <c r="D1189" s="48"/>
      <c r="E1189" s="201"/>
      <c r="F1189" s="48"/>
      <c r="G1189" s="198"/>
      <c r="H1189" s="6" t="e">
        <f>VLOOKUP(F1190,Données!E:G,3,0)</f>
        <v>#N/A</v>
      </c>
      <c r="I1189" s="49" t="e">
        <f t="shared" si="166"/>
        <v>#N/A</v>
      </c>
      <c r="J1189" s="156"/>
      <c r="K1189" s="156"/>
      <c r="L1189" s="156"/>
    </row>
    <row r="1190" spans="1:12" ht="24" customHeight="1">
      <c r="A1190" s="116"/>
      <c r="B1190" s="6"/>
      <c r="C1190" s="7"/>
      <c r="D1190" s="48"/>
      <c r="E1190" s="201"/>
      <c r="F1190" s="48"/>
      <c r="G1190" s="198"/>
      <c r="H1190" s="6" t="e">
        <f>VLOOKUP(F1191,Données!E:G,3,0)</f>
        <v>#N/A</v>
      </c>
      <c r="I1190" s="49" t="e">
        <f t="shared" si="166"/>
        <v>#N/A</v>
      </c>
      <c r="J1190" s="156"/>
      <c r="K1190" s="156"/>
      <c r="L1190" s="156"/>
    </row>
    <row r="1191" spans="1:12" ht="24" customHeight="1">
      <c r="A1191" s="116"/>
      <c r="B1191" s="6"/>
      <c r="C1191" s="7"/>
      <c r="D1191" s="48"/>
      <c r="E1191" s="201"/>
      <c r="F1191" s="48"/>
      <c r="G1191" s="198"/>
      <c r="H1191" s="6" t="e">
        <f>VLOOKUP(F1192,Données!E:G,3,0)</f>
        <v>#N/A</v>
      </c>
      <c r="I1191" s="49" t="e">
        <f t="shared" si="166"/>
        <v>#N/A</v>
      </c>
      <c r="J1191" s="156"/>
      <c r="K1191" s="156"/>
      <c r="L1191" s="156"/>
    </row>
    <row r="1192" spans="1:12" ht="24" customHeight="1">
      <c r="A1192" s="116"/>
      <c r="B1192" s="6"/>
      <c r="C1192" s="7"/>
      <c r="D1192" s="48"/>
      <c r="E1192" s="201"/>
      <c r="F1192" s="48"/>
      <c r="G1192" s="198"/>
      <c r="H1192" s="6" t="e">
        <f>VLOOKUP(F1193,Données!E:G,3,0)</f>
        <v>#N/A</v>
      </c>
      <c r="I1192" s="49" t="e">
        <f t="shared" si="166"/>
        <v>#N/A</v>
      </c>
      <c r="J1192" s="156"/>
      <c r="K1192" s="156"/>
      <c r="L1192" s="156"/>
    </row>
    <row r="1193" spans="1:12" ht="24" customHeight="1">
      <c r="A1193" s="116"/>
      <c r="B1193" s="6"/>
      <c r="C1193" s="7"/>
      <c r="D1193" s="48"/>
      <c r="E1193" s="201"/>
      <c r="F1193" s="48"/>
      <c r="G1193" s="198"/>
      <c r="H1193" s="6" t="e">
        <f>VLOOKUP(F1194,Données!E:G,3,0)</f>
        <v>#N/A</v>
      </c>
      <c r="I1193" s="49" t="e">
        <f t="shared" si="166"/>
        <v>#N/A</v>
      </c>
      <c r="J1193" s="156"/>
      <c r="K1193" s="156"/>
      <c r="L1193" s="156"/>
    </row>
    <row r="1194" spans="1:12" ht="24" customHeight="1">
      <c r="A1194" s="116"/>
      <c r="B1194" s="6"/>
      <c r="C1194" s="7"/>
      <c r="D1194" s="48"/>
      <c r="E1194" s="201"/>
      <c r="F1194" s="48"/>
      <c r="G1194" s="198"/>
      <c r="H1194" s="6" t="e">
        <f>VLOOKUP(F1195,Données!E:G,3,0)</f>
        <v>#N/A</v>
      </c>
      <c r="I1194" s="49" t="e">
        <f t="shared" si="166"/>
        <v>#N/A</v>
      </c>
      <c r="J1194" s="156"/>
      <c r="K1194" s="156"/>
      <c r="L1194" s="156"/>
    </row>
    <row r="1195" spans="1:12" ht="24" customHeight="1">
      <c r="A1195" s="116"/>
      <c r="B1195" s="6"/>
      <c r="C1195" s="7"/>
      <c r="D1195" s="48"/>
      <c r="E1195" s="201"/>
      <c r="F1195" s="48"/>
      <c r="G1195" s="198"/>
      <c r="H1195" s="6" t="e">
        <f>VLOOKUP(F1196,Données!E:G,3,0)</f>
        <v>#N/A</v>
      </c>
      <c r="I1195" s="49" t="e">
        <f t="shared" si="166"/>
        <v>#N/A</v>
      </c>
      <c r="J1195" s="156"/>
      <c r="K1195" s="156"/>
      <c r="L1195" s="156"/>
    </row>
    <row r="1196" spans="1:12" ht="24" customHeight="1">
      <c r="A1196" s="116"/>
      <c r="B1196" s="6"/>
      <c r="C1196" s="7"/>
      <c r="D1196" s="48"/>
      <c r="E1196" s="201"/>
      <c r="F1196" s="48"/>
      <c r="G1196" s="198"/>
      <c r="H1196" s="6" t="e">
        <f>VLOOKUP(F1197,Données!E:G,3,0)</f>
        <v>#N/A</v>
      </c>
      <c r="I1196" s="49" t="e">
        <f t="shared" si="166"/>
        <v>#N/A</v>
      </c>
      <c r="J1196" s="156"/>
      <c r="K1196" s="156"/>
      <c r="L1196" s="156"/>
    </row>
    <row r="1197" spans="1:12" ht="24" customHeight="1">
      <c r="A1197" s="116"/>
      <c r="B1197" s="6"/>
      <c r="C1197" s="7"/>
      <c r="D1197" s="48"/>
      <c r="E1197" s="201"/>
      <c r="F1197" s="48"/>
      <c r="G1197" s="198"/>
      <c r="H1197" s="6" t="e">
        <f>VLOOKUP(F1198,Données!E:G,3,0)</f>
        <v>#N/A</v>
      </c>
      <c r="I1197" s="49" t="e">
        <f t="shared" si="166"/>
        <v>#N/A</v>
      </c>
      <c r="J1197" s="156"/>
      <c r="K1197" s="156"/>
      <c r="L1197" s="156"/>
    </row>
    <row r="1198" spans="1:12" ht="24" customHeight="1">
      <c r="A1198" s="116"/>
      <c r="B1198" s="6"/>
      <c r="C1198" s="7"/>
      <c r="D1198" s="48"/>
      <c r="E1198" s="201"/>
      <c r="F1198" s="48"/>
      <c r="G1198" s="198"/>
      <c r="H1198" s="6" t="e">
        <f>VLOOKUP(F1199,Données!E:G,3,0)</f>
        <v>#N/A</v>
      </c>
      <c r="I1198" s="49" t="e">
        <f t="shared" si="166"/>
        <v>#N/A</v>
      </c>
      <c r="J1198" s="156"/>
      <c r="K1198" s="156"/>
      <c r="L1198" s="156"/>
    </row>
    <row r="1199" spans="1:12" ht="24" customHeight="1">
      <c r="A1199" s="116"/>
      <c r="B1199" s="6"/>
      <c r="C1199" s="7"/>
      <c r="D1199" s="48"/>
      <c r="E1199" s="201"/>
      <c r="F1199" s="48"/>
      <c r="G1199" s="198"/>
      <c r="H1199" s="6" t="e">
        <f>VLOOKUP(F1200,Données!E:G,3,0)</f>
        <v>#N/A</v>
      </c>
      <c r="I1199" s="49" t="e">
        <f t="shared" si="166"/>
        <v>#N/A</v>
      </c>
      <c r="J1199" s="156"/>
      <c r="K1199" s="156"/>
      <c r="L1199" s="156"/>
    </row>
    <row r="1200" spans="1:12" ht="24" customHeight="1">
      <c r="A1200" s="116"/>
      <c r="B1200" s="6"/>
      <c r="C1200" s="7"/>
      <c r="D1200" s="48"/>
      <c r="E1200" s="201"/>
      <c r="F1200" s="48"/>
      <c r="G1200" s="198"/>
      <c r="H1200" s="6" t="e">
        <f>VLOOKUP(F1201,Données!E:G,3,0)</f>
        <v>#N/A</v>
      </c>
      <c r="I1200" s="49" t="e">
        <f t="shared" si="166"/>
        <v>#N/A</v>
      </c>
      <c r="J1200" s="156"/>
      <c r="K1200" s="156"/>
      <c r="L1200" s="156"/>
    </row>
    <row r="1201" spans="1:13" ht="24" customHeight="1">
      <c r="A1201" s="116"/>
      <c r="B1201" s="6"/>
      <c r="C1201" s="7"/>
      <c r="D1201" s="48"/>
      <c r="E1201" s="201"/>
      <c r="F1201" s="48"/>
      <c r="G1201" s="198"/>
      <c r="H1201" s="6" t="e">
        <f>VLOOKUP(F1202,Données!E:G,3,0)</f>
        <v>#N/A</v>
      </c>
      <c r="I1201" s="49" t="e">
        <f t="shared" si="166"/>
        <v>#N/A</v>
      </c>
      <c r="J1201" s="156"/>
      <c r="K1201" s="156"/>
      <c r="L1201" s="156"/>
    </row>
    <row r="1202" spans="1:13" ht="24" customHeight="1">
      <c r="A1202" s="116"/>
      <c r="B1202" s="6"/>
      <c r="C1202" s="7"/>
      <c r="D1202" s="48"/>
      <c r="E1202" s="201"/>
      <c r="F1202" s="48"/>
      <c r="G1202" s="198"/>
      <c r="H1202" s="6" t="e">
        <f>VLOOKUP(F1203,Données!E:G,3,0)</f>
        <v>#N/A</v>
      </c>
      <c r="I1202" s="49" t="e">
        <f t="shared" si="166"/>
        <v>#N/A</v>
      </c>
      <c r="J1202" s="156"/>
      <c r="K1202" s="156"/>
      <c r="L1202" s="156"/>
    </row>
    <row r="1203" spans="1:13" ht="24" customHeight="1">
      <c r="A1203" s="116"/>
      <c r="B1203" s="6"/>
      <c r="C1203" s="7"/>
      <c r="D1203" s="48"/>
      <c r="E1203" s="201"/>
      <c r="F1203" s="48"/>
      <c r="G1203" s="198"/>
      <c r="H1203" s="6" t="e">
        <f>VLOOKUP(F1204,Données!E:G,3,0)</f>
        <v>#N/A</v>
      </c>
      <c r="I1203" s="49" t="e">
        <f t="shared" si="166"/>
        <v>#N/A</v>
      </c>
      <c r="J1203" s="156"/>
      <c r="K1203" s="156"/>
      <c r="L1203" s="156"/>
    </row>
    <row r="1204" spans="1:13" ht="24" customHeight="1">
      <c r="A1204" s="116"/>
      <c r="B1204" s="6"/>
      <c r="C1204" s="7"/>
      <c r="D1204" s="48"/>
      <c r="E1204" s="201"/>
      <c r="F1204" s="48"/>
      <c r="G1204" s="198"/>
      <c r="H1204" s="6" t="e">
        <f>VLOOKUP(F1205,Données!E:G,3,0)</f>
        <v>#N/A</v>
      </c>
      <c r="I1204" s="49" t="e">
        <f t="shared" si="166"/>
        <v>#N/A</v>
      </c>
      <c r="J1204" s="156"/>
      <c r="K1204" s="156"/>
      <c r="L1204" s="156"/>
    </row>
    <row r="1205" spans="1:13" ht="24" customHeight="1">
      <c r="A1205" s="116"/>
      <c r="B1205" s="6"/>
      <c r="C1205" s="7"/>
      <c r="D1205" s="48"/>
      <c r="E1205" s="201"/>
      <c r="F1205" s="48"/>
      <c r="G1205" s="198"/>
      <c r="H1205" s="6" t="e">
        <f>VLOOKUP(F1206,Données!E:G,3,0)</f>
        <v>#N/A</v>
      </c>
      <c r="I1205" s="49" t="e">
        <f t="shared" ref="I1205:I1268" si="167">G1205/H1205</f>
        <v>#N/A</v>
      </c>
      <c r="J1205" s="156"/>
      <c r="K1205" s="156"/>
      <c r="L1205" s="156"/>
    </row>
    <row r="1206" spans="1:13" ht="24" customHeight="1">
      <c r="A1206" s="116"/>
      <c r="B1206" s="6"/>
      <c r="C1206" s="7"/>
      <c r="D1206" s="48"/>
      <c r="E1206" s="201"/>
      <c r="F1206" s="48"/>
      <c r="G1206" s="198"/>
      <c r="H1206" s="6" t="e">
        <f>VLOOKUP(F1207,Données!E:G,3,0)</f>
        <v>#N/A</v>
      </c>
      <c r="I1206" s="49" t="e">
        <f t="shared" si="167"/>
        <v>#N/A</v>
      </c>
      <c r="J1206" s="156"/>
      <c r="K1206" s="156"/>
      <c r="L1206" s="156"/>
    </row>
    <row r="1207" spans="1:13" ht="24" customHeight="1">
      <c r="A1207" s="116"/>
      <c r="B1207" s="6"/>
      <c r="C1207" s="7"/>
      <c r="D1207" s="48"/>
      <c r="E1207" s="201"/>
      <c r="F1207" s="48"/>
      <c r="G1207" s="198"/>
      <c r="H1207" s="6" t="e">
        <f>VLOOKUP(F1208,Données!E:G,3,0)</f>
        <v>#N/A</v>
      </c>
      <c r="I1207" s="49" t="e">
        <f t="shared" si="167"/>
        <v>#N/A</v>
      </c>
      <c r="J1207" s="156"/>
      <c r="K1207" s="156"/>
      <c r="L1207" s="156"/>
    </row>
    <row r="1208" spans="1:13" ht="24" customHeight="1">
      <c r="A1208" s="116"/>
      <c r="B1208" s="6"/>
      <c r="C1208" s="7"/>
      <c r="D1208" s="48"/>
      <c r="E1208" s="201"/>
      <c r="F1208" s="48"/>
      <c r="G1208" s="198"/>
      <c r="H1208" s="6" t="e">
        <f>VLOOKUP(F1209,Données!E:G,3,0)</f>
        <v>#N/A</v>
      </c>
      <c r="I1208" s="49" t="e">
        <f t="shared" si="167"/>
        <v>#N/A</v>
      </c>
      <c r="J1208" s="156"/>
      <c r="K1208" s="156"/>
      <c r="L1208" s="156"/>
    </row>
    <row r="1209" spans="1:13" ht="24" customHeight="1">
      <c r="A1209" s="116"/>
      <c r="B1209" s="6"/>
      <c r="C1209" s="7"/>
      <c r="D1209" s="48"/>
      <c r="E1209" s="201"/>
      <c r="F1209" s="48"/>
      <c r="G1209" s="198"/>
      <c r="H1209" s="6" t="e">
        <f>VLOOKUP(F1210,Données!E:G,3,0)</f>
        <v>#N/A</v>
      </c>
      <c r="I1209" s="49" t="e">
        <f t="shared" si="167"/>
        <v>#N/A</v>
      </c>
      <c r="J1209" s="156"/>
      <c r="K1209" s="156"/>
      <c r="L1209" s="156"/>
    </row>
    <row r="1210" spans="1:13" ht="24" customHeight="1">
      <c r="A1210" s="116"/>
      <c r="B1210" s="6"/>
      <c r="C1210" s="7"/>
      <c r="D1210" s="48"/>
      <c r="E1210" s="201"/>
      <c r="F1210" s="48"/>
      <c r="G1210" s="198"/>
      <c r="H1210" s="6" t="e">
        <f>VLOOKUP(F1211,Données!E:G,3,0)</f>
        <v>#N/A</v>
      </c>
      <c r="I1210" s="49" t="e">
        <f t="shared" si="167"/>
        <v>#N/A</v>
      </c>
      <c r="J1210" s="156"/>
      <c r="K1210" s="156"/>
      <c r="L1210" s="156"/>
    </row>
    <row r="1211" spans="1:13" ht="24" customHeight="1">
      <c r="A1211" s="116"/>
      <c r="B1211" s="6"/>
      <c r="C1211" s="7"/>
      <c r="D1211" s="48"/>
      <c r="E1211" s="201"/>
      <c r="F1211" s="48"/>
      <c r="G1211" s="198"/>
      <c r="H1211" s="6" t="e">
        <f>VLOOKUP(F1212,Données!E:G,3,0)</f>
        <v>#N/A</v>
      </c>
      <c r="I1211" s="49" t="e">
        <f t="shared" si="167"/>
        <v>#N/A</v>
      </c>
      <c r="J1211" s="156"/>
      <c r="K1211" s="156"/>
      <c r="L1211" s="156"/>
    </row>
    <row r="1212" spans="1:13" ht="24" customHeight="1">
      <c r="A1212" s="116"/>
      <c r="B1212" s="6"/>
      <c r="C1212" s="7"/>
      <c r="D1212" s="48"/>
      <c r="E1212" s="201"/>
      <c r="F1212" s="48"/>
      <c r="G1212" s="198"/>
      <c r="H1212" s="6" t="e">
        <f>VLOOKUP(F1213,Données!E:G,3,0)</f>
        <v>#N/A</v>
      </c>
      <c r="I1212" s="49" t="e">
        <f t="shared" si="167"/>
        <v>#N/A</v>
      </c>
      <c r="J1212" s="156"/>
      <c r="K1212" s="156"/>
      <c r="L1212" s="156"/>
    </row>
    <row r="1213" spans="1:13" ht="24" customHeight="1">
      <c r="A1213" s="116"/>
      <c r="B1213" s="6"/>
      <c r="C1213" s="7"/>
      <c r="D1213" s="48"/>
      <c r="E1213" s="201"/>
      <c r="F1213" s="48"/>
      <c r="G1213" s="198"/>
      <c r="H1213" s="6" t="e">
        <f>VLOOKUP(F1214,Données!E:G,3,0)</f>
        <v>#N/A</v>
      </c>
      <c r="I1213" s="49" t="e">
        <f t="shared" si="167"/>
        <v>#N/A</v>
      </c>
      <c r="J1213" s="156"/>
      <c r="K1213" s="156"/>
      <c r="L1213" s="156"/>
    </row>
    <row r="1214" spans="1:13" ht="24" customHeight="1">
      <c r="A1214" s="116"/>
      <c r="B1214" s="6"/>
      <c r="C1214" s="7"/>
      <c r="D1214" s="48"/>
      <c r="E1214" s="201"/>
      <c r="F1214" s="48"/>
      <c r="G1214" s="198"/>
      <c r="H1214" s="6" t="e">
        <f>VLOOKUP(F1215,Données!E:G,3,0)</f>
        <v>#N/A</v>
      </c>
      <c r="I1214" s="49" t="e">
        <f t="shared" si="167"/>
        <v>#N/A</v>
      </c>
      <c r="J1214" s="156"/>
      <c r="K1214" s="156"/>
      <c r="L1214" s="156"/>
    </row>
    <row r="1215" spans="1:13" ht="24" customHeight="1">
      <c r="A1215" s="116"/>
      <c r="B1215" s="6"/>
      <c r="C1215" s="7"/>
      <c r="D1215" s="48"/>
      <c r="E1215" s="201"/>
      <c r="F1215" s="48"/>
      <c r="G1215" s="198"/>
      <c r="H1215" s="6" t="e">
        <f>VLOOKUP(F1216,Données!E:G,3,0)</f>
        <v>#N/A</v>
      </c>
      <c r="I1215" s="49" t="e">
        <f t="shared" si="167"/>
        <v>#N/A</v>
      </c>
      <c r="J1215" s="156"/>
      <c r="K1215" s="156"/>
      <c r="L1215" s="156"/>
      <c r="M1215">
        <f>SUM(G1215:G1278)</f>
        <v>0</v>
      </c>
    </row>
    <row r="1216" spans="1:13" ht="24" customHeight="1">
      <c r="A1216" s="116"/>
      <c r="B1216" s="6"/>
      <c r="C1216" s="7"/>
      <c r="D1216" s="48"/>
      <c r="E1216" s="201"/>
      <c r="F1216" s="48"/>
      <c r="G1216" s="198"/>
      <c r="H1216" s="6" t="e">
        <f>VLOOKUP(F1217,Données!E:G,3,0)</f>
        <v>#N/A</v>
      </c>
      <c r="I1216" s="49" t="e">
        <f t="shared" si="167"/>
        <v>#N/A</v>
      </c>
      <c r="J1216" s="156"/>
      <c r="K1216" s="156"/>
      <c r="L1216" s="156"/>
    </row>
    <row r="1217" spans="1:12" ht="24" customHeight="1">
      <c r="A1217" s="116"/>
      <c r="B1217" s="6"/>
      <c r="C1217" s="7"/>
      <c r="D1217" s="48"/>
      <c r="E1217" s="201"/>
      <c r="F1217" s="48"/>
      <c r="G1217" s="198"/>
      <c r="H1217" s="6" t="e">
        <f>VLOOKUP(F1218,Données!E:G,3,0)</f>
        <v>#N/A</v>
      </c>
      <c r="I1217" s="49" t="e">
        <f t="shared" si="167"/>
        <v>#N/A</v>
      </c>
      <c r="J1217" s="156"/>
      <c r="K1217" s="156"/>
      <c r="L1217" s="156"/>
    </row>
    <row r="1218" spans="1:12" ht="24" customHeight="1">
      <c r="A1218" s="116"/>
      <c r="B1218" s="6"/>
      <c r="C1218" s="7"/>
      <c r="D1218" s="48"/>
      <c r="E1218" s="201"/>
      <c r="F1218" s="48"/>
      <c r="G1218" s="198"/>
      <c r="H1218" s="6" t="e">
        <f>VLOOKUP(F1219,Données!E:G,3,0)</f>
        <v>#N/A</v>
      </c>
      <c r="I1218" s="49" t="e">
        <f t="shared" si="167"/>
        <v>#N/A</v>
      </c>
      <c r="J1218" s="156"/>
      <c r="K1218" s="156"/>
      <c r="L1218" s="156"/>
    </row>
    <row r="1219" spans="1:12" ht="24" customHeight="1">
      <c r="A1219" s="116"/>
      <c r="B1219" s="6"/>
      <c r="C1219" s="7"/>
      <c r="D1219" s="48"/>
      <c r="E1219" s="201"/>
      <c r="F1219" s="48"/>
      <c r="G1219" s="198"/>
      <c r="H1219" s="6" t="e">
        <f>VLOOKUP(F1220,Données!E:G,3,0)</f>
        <v>#N/A</v>
      </c>
      <c r="I1219" s="49" t="e">
        <f t="shared" si="167"/>
        <v>#N/A</v>
      </c>
      <c r="J1219" s="156"/>
      <c r="K1219" s="156"/>
      <c r="L1219" s="156"/>
    </row>
    <row r="1220" spans="1:12" ht="24" customHeight="1">
      <c r="A1220" s="116"/>
      <c r="B1220" s="6"/>
      <c r="C1220" s="7"/>
      <c r="D1220" s="48"/>
      <c r="E1220" s="201"/>
      <c r="F1220" s="48"/>
      <c r="G1220" s="198"/>
      <c r="H1220" s="6" t="e">
        <f>VLOOKUP(F1221,Données!E:G,3,0)</f>
        <v>#N/A</v>
      </c>
      <c r="I1220" s="49" t="e">
        <f t="shared" si="167"/>
        <v>#N/A</v>
      </c>
      <c r="J1220" s="156"/>
      <c r="K1220" s="156"/>
      <c r="L1220" s="156"/>
    </row>
    <row r="1221" spans="1:12" ht="24" customHeight="1">
      <c r="A1221" s="116"/>
      <c r="B1221" s="6"/>
      <c r="C1221" s="7"/>
      <c r="D1221" s="48"/>
      <c r="E1221" s="201"/>
      <c r="F1221" s="48"/>
      <c r="G1221" s="198"/>
      <c r="H1221" s="6" t="e">
        <f>VLOOKUP(F1222,Données!E:G,3,0)</f>
        <v>#N/A</v>
      </c>
      <c r="I1221" s="49" t="e">
        <f t="shared" si="167"/>
        <v>#N/A</v>
      </c>
      <c r="J1221" s="156"/>
      <c r="K1221" s="156"/>
      <c r="L1221" s="156"/>
    </row>
    <row r="1222" spans="1:12" ht="24" customHeight="1">
      <c r="A1222" s="116"/>
      <c r="B1222" s="6"/>
      <c r="C1222" s="7"/>
      <c r="D1222" s="48"/>
      <c r="E1222" s="201"/>
      <c r="F1222" s="48"/>
      <c r="G1222" s="198"/>
      <c r="H1222" s="6" t="e">
        <f>VLOOKUP(F1223,Données!E:G,3,0)</f>
        <v>#N/A</v>
      </c>
      <c r="I1222" s="49" t="e">
        <f t="shared" si="167"/>
        <v>#N/A</v>
      </c>
      <c r="J1222" s="156"/>
      <c r="K1222" s="156"/>
      <c r="L1222" s="156"/>
    </row>
    <row r="1223" spans="1:12" ht="24" customHeight="1">
      <c r="A1223" s="116"/>
      <c r="B1223" s="6"/>
      <c r="C1223" s="7"/>
      <c r="D1223" s="48"/>
      <c r="E1223" s="201"/>
      <c r="F1223" s="48"/>
      <c r="G1223" s="198"/>
      <c r="H1223" s="6" t="e">
        <f>VLOOKUP(F1224,Données!E:G,3,0)</f>
        <v>#N/A</v>
      </c>
      <c r="I1223" s="49" t="e">
        <f t="shared" si="167"/>
        <v>#N/A</v>
      </c>
      <c r="J1223" s="156"/>
      <c r="K1223" s="156"/>
      <c r="L1223" s="156"/>
    </row>
    <row r="1224" spans="1:12" ht="24" customHeight="1">
      <c r="A1224" s="116"/>
      <c r="B1224" s="6"/>
      <c r="C1224" s="7"/>
      <c r="D1224" s="48"/>
      <c r="E1224" s="201"/>
      <c r="F1224" s="48"/>
      <c r="G1224" s="198"/>
      <c r="H1224" s="6" t="e">
        <f>VLOOKUP(F1225,Données!E:G,3,0)</f>
        <v>#N/A</v>
      </c>
      <c r="I1224" s="49" t="e">
        <f t="shared" si="167"/>
        <v>#N/A</v>
      </c>
      <c r="J1224" s="156"/>
      <c r="K1224" s="156"/>
      <c r="L1224" s="156"/>
    </row>
    <row r="1225" spans="1:12" ht="24" customHeight="1">
      <c r="A1225" s="116"/>
      <c r="B1225" s="6"/>
      <c r="C1225" s="7"/>
      <c r="D1225" s="48"/>
      <c r="E1225" s="201"/>
      <c r="F1225" s="48"/>
      <c r="G1225" s="198"/>
      <c r="H1225" s="6" t="e">
        <f>VLOOKUP(F1226,Données!E:G,3,0)</f>
        <v>#N/A</v>
      </c>
      <c r="I1225" s="49" t="e">
        <f t="shared" si="167"/>
        <v>#N/A</v>
      </c>
      <c r="J1225" s="156"/>
      <c r="K1225" s="156"/>
      <c r="L1225" s="156"/>
    </row>
    <row r="1226" spans="1:12" ht="24" customHeight="1">
      <c r="A1226" s="116"/>
      <c r="B1226" s="6"/>
      <c r="C1226" s="7"/>
      <c r="D1226" s="48"/>
      <c r="E1226" s="201"/>
      <c r="F1226" s="48"/>
      <c r="G1226" s="198"/>
      <c r="H1226" s="6" t="e">
        <f>VLOOKUP(F1227,Données!E:G,3,0)</f>
        <v>#N/A</v>
      </c>
      <c r="I1226" s="49" t="e">
        <f t="shared" si="167"/>
        <v>#N/A</v>
      </c>
      <c r="J1226" s="156"/>
      <c r="K1226" s="156"/>
      <c r="L1226" s="156"/>
    </row>
    <row r="1227" spans="1:12" ht="24" customHeight="1">
      <c r="A1227" s="116"/>
      <c r="B1227" s="6"/>
      <c r="C1227" s="7"/>
      <c r="D1227" s="48"/>
      <c r="E1227" s="201"/>
      <c r="F1227" s="48"/>
      <c r="G1227" s="198"/>
      <c r="H1227" s="6" t="e">
        <f>VLOOKUP(F1228,Données!E:G,3,0)</f>
        <v>#N/A</v>
      </c>
      <c r="I1227" s="49" t="e">
        <f t="shared" si="167"/>
        <v>#N/A</v>
      </c>
      <c r="J1227" s="156"/>
      <c r="K1227" s="156"/>
      <c r="L1227" s="156"/>
    </row>
    <row r="1228" spans="1:12" ht="24" customHeight="1">
      <c r="A1228" s="116"/>
      <c r="B1228" s="6"/>
      <c r="C1228" s="7"/>
      <c r="D1228" s="48"/>
      <c r="E1228" s="201"/>
      <c r="F1228" s="48"/>
      <c r="G1228" s="198"/>
      <c r="H1228" s="6" t="e">
        <f>VLOOKUP(F1229,Données!E:G,3,0)</f>
        <v>#N/A</v>
      </c>
      <c r="I1228" s="49" t="e">
        <f t="shared" si="167"/>
        <v>#N/A</v>
      </c>
      <c r="J1228" s="156"/>
      <c r="K1228" s="156"/>
      <c r="L1228" s="156"/>
    </row>
    <row r="1229" spans="1:12" ht="24" customHeight="1">
      <c r="A1229" s="116"/>
      <c r="B1229" s="6"/>
      <c r="C1229" s="7"/>
      <c r="D1229" s="48"/>
      <c r="E1229" s="201"/>
      <c r="F1229" s="48"/>
      <c r="G1229" s="198"/>
      <c r="H1229" s="6" t="e">
        <f>VLOOKUP(F1230,Données!E:G,3,0)</f>
        <v>#N/A</v>
      </c>
      <c r="I1229" s="49" t="e">
        <f t="shared" si="167"/>
        <v>#N/A</v>
      </c>
      <c r="J1229" s="156"/>
      <c r="K1229" s="156"/>
      <c r="L1229" s="156"/>
    </row>
    <row r="1230" spans="1:12" ht="24" customHeight="1">
      <c r="A1230" s="116"/>
      <c r="B1230" s="6"/>
      <c r="C1230" s="7"/>
      <c r="D1230" s="48"/>
      <c r="E1230" s="201"/>
      <c r="F1230" s="48"/>
      <c r="G1230" s="198"/>
      <c r="H1230" s="6" t="e">
        <f>VLOOKUP(F1231,Données!E:G,3,0)</f>
        <v>#N/A</v>
      </c>
      <c r="I1230" s="49" t="e">
        <f t="shared" si="167"/>
        <v>#N/A</v>
      </c>
      <c r="J1230" s="156"/>
      <c r="K1230" s="156"/>
      <c r="L1230" s="156"/>
    </row>
    <row r="1231" spans="1:12" ht="24" customHeight="1">
      <c r="A1231" s="116"/>
      <c r="B1231" s="6"/>
      <c r="C1231" s="7"/>
      <c r="D1231" s="48"/>
      <c r="E1231" s="201"/>
      <c r="F1231" s="48"/>
      <c r="G1231" s="198"/>
      <c r="H1231" s="6" t="e">
        <f>VLOOKUP(F1232,Données!E:G,3,0)</f>
        <v>#N/A</v>
      </c>
      <c r="I1231" s="49" t="e">
        <f t="shared" si="167"/>
        <v>#N/A</v>
      </c>
      <c r="J1231" s="156"/>
      <c r="K1231" s="156"/>
      <c r="L1231" s="156"/>
    </row>
    <row r="1232" spans="1:12" ht="24" customHeight="1">
      <c r="A1232" s="116"/>
      <c r="B1232" s="6"/>
      <c r="C1232" s="7"/>
      <c r="D1232" s="48"/>
      <c r="E1232" s="201"/>
      <c r="F1232" s="48"/>
      <c r="G1232" s="198"/>
      <c r="H1232" s="6" t="e">
        <f>VLOOKUP(F1233,Données!E:G,3,0)</f>
        <v>#N/A</v>
      </c>
      <c r="I1232" s="49" t="e">
        <f t="shared" si="167"/>
        <v>#N/A</v>
      </c>
      <c r="J1232" s="156"/>
      <c r="K1232" s="156"/>
      <c r="L1232" s="156"/>
    </row>
    <row r="1233" spans="1:12" ht="24" customHeight="1">
      <c r="A1233" s="116"/>
      <c r="B1233" s="6"/>
      <c r="C1233" s="7"/>
      <c r="D1233" s="48"/>
      <c r="E1233" s="201"/>
      <c r="F1233" s="48"/>
      <c r="G1233" s="198"/>
      <c r="H1233" s="6" t="e">
        <f>VLOOKUP(F1234,Données!E:G,3,0)</f>
        <v>#N/A</v>
      </c>
      <c r="I1233" s="49" t="e">
        <f t="shared" si="167"/>
        <v>#N/A</v>
      </c>
      <c r="J1233" s="156"/>
      <c r="K1233" s="156"/>
      <c r="L1233" s="156"/>
    </row>
    <row r="1234" spans="1:12" ht="24" customHeight="1">
      <c r="A1234" s="116"/>
      <c r="B1234" s="6"/>
      <c r="C1234" s="7"/>
      <c r="D1234" s="48"/>
      <c r="E1234" s="201"/>
      <c r="F1234" s="48"/>
      <c r="G1234" s="198"/>
      <c r="H1234" s="6" t="e">
        <f>VLOOKUP(F1235,Données!E:G,3,0)</f>
        <v>#N/A</v>
      </c>
      <c r="I1234" s="49" t="e">
        <f t="shared" si="167"/>
        <v>#N/A</v>
      </c>
      <c r="J1234" s="156"/>
      <c r="K1234" s="156"/>
      <c r="L1234" s="156"/>
    </row>
    <row r="1235" spans="1:12" ht="24" customHeight="1">
      <c r="A1235" s="116"/>
      <c r="B1235" s="6"/>
      <c r="C1235" s="7"/>
      <c r="D1235" s="48"/>
      <c r="E1235" s="201"/>
      <c r="F1235" s="48"/>
      <c r="G1235" s="198"/>
      <c r="H1235" s="6" t="e">
        <f>VLOOKUP(F1236,Données!E:G,3,0)</f>
        <v>#N/A</v>
      </c>
      <c r="I1235" s="49" t="e">
        <f t="shared" si="167"/>
        <v>#N/A</v>
      </c>
      <c r="J1235" s="156"/>
      <c r="K1235" s="156"/>
      <c r="L1235" s="156"/>
    </row>
    <row r="1236" spans="1:12" ht="24" customHeight="1">
      <c r="A1236" s="116"/>
      <c r="B1236" s="6"/>
      <c r="C1236" s="7"/>
      <c r="D1236" s="48"/>
      <c r="E1236" s="201"/>
      <c r="F1236" s="48"/>
      <c r="G1236" s="198"/>
      <c r="H1236" s="6" t="e">
        <f>VLOOKUP(F1237,Données!E:G,3,0)</f>
        <v>#N/A</v>
      </c>
      <c r="I1236" s="49" t="e">
        <f t="shared" si="167"/>
        <v>#N/A</v>
      </c>
      <c r="J1236" s="156"/>
      <c r="K1236" s="156"/>
      <c r="L1236" s="156"/>
    </row>
    <row r="1237" spans="1:12" ht="24" customHeight="1">
      <c r="A1237" s="116"/>
      <c r="B1237" s="6"/>
      <c r="C1237" s="7"/>
      <c r="D1237" s="48"/>
      <c r="E1237" s="201"/>
      <c r="F1237" s="48"/>
      <c r="G1237" s="198"/>
      <c r="H1237" s="6" t="e">
        <f>VLOOKUP(F1238,Données!E:G,3,0)</f>
        <v>#N/A</v>
      </c>
      <c r="I1237" s="49" t="e">
        <f t="shared" si="167"/>
        <v>#N/A</v>
      </c>
      <c r="J1237" s="156"/>
      <c r="K1237" s="156"/>
      <c r="L1237" s="156"/>
    </row>
    <row r="1238" spans="1:12" ht="24" customHeight="1">
      <c r="A1238" s="116"/>
      <c r="B1238" s="6"/>
      <c r="C1238" s="7"/>
      <c r="D1238" s="48"/>
      <c r="E1238" s="201"/>
      <c r="F1238" s="48"/>
      <c r="G1238" s="198"/>
      <c r="H1238" s="6" t="e">
        <f>VLOOKUP(F1239,Données!E:G,3,0)</f>
        <v>#N/A</v>
      </c>
      <c r="I1238" s="49" t="e">
        <f t="shared" si="167"/>
        <v>#N/A</v>
      </c>
      <c r="J1238" s="156"/>
      <c r="K1238" s="156"/>
      <c r="L1238" s="156"/>
    </row>
    <row r="1239" spans="1:12" ht="24" customHeight="1">
      <c r="A1239" s="116"/>
      <c r="B1239" s="6"/>
      <c r="C1239" s="7"/>
      <c r="D1239" s="48"/>
      <c r="E1239" s="201"/>
      <c r="F1239" s="48"/>
      <c r="G1239" s="198"/>
      <c r="H1239" s="6" t="e">
        <f>VLOOKUP(F1240,Données!E:G,3,0)</f>
        <v>#N/A</v>
      </c>
      <c r="I1239" s="49" t="e">
        <f t="shared" si="167"/>
        <v>#N/A</v>
      </c>
      <c r="J1239" s="156"/>
      <c r="K1239" s="156"/>
      <c r="L1239" s="156"/>
    </row>
    <row r="1240" spans="1:12" ht="24" customHeight="1">
      <c r="A1240" s="116"/>
      <c r="B1240" s="6"/>
      <c r="C1240" s="7"/>
      <c r="D1240" s="48"/>
      <c r="E1240" s="201"/>
      <c r="F1240" s="48"/>
      <c r="G1240" s="198"/>
      <c r="H1240" s="6" t="e">
        <f>VLOOKUP(F1241,Données!E:G,3,0)</f>
        <v>#N/A</v>
      </c>
      <c r="I1240" s="49" t="e">
        <f t="shared" si="167"/>
        <v>#N/A</v>
      </c>
      <c r="J1240" s="156"/>
      <c r="K1240" s="156"/>
      <c r="L1240" s="156"/>
    </row>
    <row r="1241" spans="1:12" ht="24" customHeight="1">
      <c r="A1241" s="116"/>
      <c r="B1241" s="6"/>
      <c r="C1241" s="7"/>
      <c r="D1241" s="48"/>
      <c r="E1241" s="201"/>
      <c r="F1241" s="48"/>
      <c r="G1241" s="198"/>
      <c r="H1241" s="6" t="e">
        <f>VLOOKUP(F1242,Données!E:G,3,0)</f>
        <v>#N/A</v>
      </c>
      <c r="I1241" s="49" t="e">
        <f t="shared" si="167"/>
        <v>#N/A</v>
      </c>
      <c r="J1241" s="156"/>
      <c r="K1241" s="156"/>
      <c r="L1241" s="156"/>
    </row>
    <row r="1242" spans="1:12" ht="24" customHeight="1">
      <c r="A1242" s="116"/>
      <c r="B1242" s="6"/>
      <c r="C1242" s="7"/>
      <c r="D1242" s="48"/>
      <c r="E1242" s="201"/>
      <c r="F1242" s="48"/>
      <c r="G1242" s="198"/>
      <c r="H1242" s="6" t="e">
        <f>VLOOKUP(F1243,Données!E:G,3,0)</f>
        <v>#N/A</v>
      </c>
      <c r="I1242" s="49" t="e">
        <f t="shared" si="167"/>
        <v>#N/A</v>
      </c>
      <c r="J1242" s="156"/>
      <c r="K1242" s="156"/>
      <c r="L1242" s="156"/>
    </row>
    <row r="1243" spans="1:12" ht="24" customHeight="1">
      <c r="A1243" s="116"/>
      <c r="B1243" s="6"/>
      <c r="C1243" s="7"/>
      <c r="D1243" s="48"/>
      <c r="E1243" s="201"/>
      <c r="F1243" s="48"/>
      <c r="G1243" s="198"/>
      <c r="H1243" s="6" t="e">
        <f>VLOOKUP(F1244,Données!E:G,3,0)</f>
        <v>#N/A</v>
      </c>
      <c r="I1243" s="49" t="e">
        <f t="shared" si="167"/>
        <v>#N/A</v>
      </c>
      <c r="J1243" s="156"/>
      <c r="K1243" s="156"/>
      <c r="L1243" s="156"/>
    </row>
    <row r="1244" spans="1:12" ht="24" customHeight="1">
      <c r="A1244" s="116"/>
      <c r="B1244" s="6"/>
      <c r="C1244" s="7"/>
      <c r="D1244" s="48"/>
      <c r="E1244" s="201"/>
      <c r="F1244" s="48"/>
      <c r="G1244" s="198"/>
      <c r="H1244" s="6" t="e">
        <f>VLOOKUP(F1245,Données!E:G,3,0)</f>
        <v>#N/A</v>
      </c>
      <c r="I1244" s="49" t="e">
        <f t="shared" si="167"/>
        <v>#N/A</v>
      </c>
      <c r="J1244" s="156"/>
      <c r="K1244" s="156"/>
      <c r="L1244" s="156"/>
    </row>
    <row r="1245" spans="1:12" ht="24" customHeight="1">
      <c r="A1245" s="116"/>
      <c r="B1245" s="6"/>
      <c r="C1245" s="7"/>
      <c r="D1245" s="48"/>
      <c r="E1245" s="201"/>
      <c r="F1245" s="48"/>
      <c r="G1245" s="198"/>
      <c r="H1245" s="6" t="e">
        <f>VLOOKUP(F1246,Données!E:G,3,0)</f>
        <v>#N/A</v>
      </c>
      <c r="I1245" s="49" t="e">
        <f t="shared" si="167"/>
        <v>#N/A</v>
      </c>
      <c r="J1245" s="156"/>
      <c r="K1245" s="156"/>
      <c r="L1245" s="156"/>
    </row>
    <row r="1246" spans="1:12" ht="24" customHeight="1">
      <c r="A1246" s="116"/>
      <c r="B1246" s="6"/>
      <c r="C1246" s="7"/>
      <c r="D1246" s="48"/>
      <c r="E1246" s="201"/>
      <c r="F1246" s="48"/>
      <c r="G1246" s="198"/>
      <c r="H1246" s="6" t="e">
        <f>VLOOKUP(F1247,Données!E:G,3,0)</f>
        <v>#N/A</v>
      </c>
      <c r="I1246" s="49" t="e">
        <f t="shared" si="167"/>
        <v>#N/A</v>
      </c>
      <c r="J1246" s="156"/>
      <c r="K1246" s="156"/>
      <c r="L1246" s="156"/>
    </row>
    <row r="1247" spans="1:12" ht="24" customHeight="1">
      <c r="A1247" s="116"/>
      <c r="B1247" s="6"/>
      <c r="C1247" s="7"/>
      <c r="D1247" s="48"/>
      <c r="E1247" s="201"/>
      <c r="F1247" s="48"/>
      <c r="G1247" s="198"/>
      <c r="H1247" s="6" t="e">
        <f>VLOOKUP(F1248,Données!E:G,3,0)</f>
        <v>#N/A</v>
      </c>
      <c r="I1247" s="49" t="e">
        <f t="shared" si="167"/>
        <v>#N/A</v>
      </c>
      <c r="J1247" s="156"/>
      <c r="K1247" s="156"/>
      <c r="L1247" s="156"/>
    </row>
    <row r="1248" spans="1:12" ht="24" customHeight="1">
      <c r="A1248" s="116"/>
      <c r="B1248" s="6"/>
      <c r="C1248" s="7"/>
      <c r="D1248" s="48"/>
      <c r="E1248" s="201"/>
      <c r="F1248" s="48"/>
      <c r="G1248" s="198"/>
      <c r="H1248" s="6" t="e">
        <f>VLOOKUP(F1249,Données!E:G,3,0)</f>
        <v>#N/A</v>
      </c>
      <c r="I1248" s="49" t="e">
        <f t="shared" si="167"/>
        <v>#N/A</v>
      </c>
      <c r="J1248" s="156"/>
      <c r="K1248" s="156"/>
      <c r="L1248" s="156"/>
    </row>
    <row r="1249" spans="1:12" ht="24" customHeight="1">
      <c r="A1249" s="116"/>
      <c r="B1249" s="6"/>
      <c r="C1249" s="7"/>
      <c r="D1249" s="48"/>
      <c r="E1249" s="201"/>
      <c r="F1249" s="48"/>
      <c r="G1249" s="198"/>
      <c r="H1249" s="6" t="e">
        <f>VLOOKUP(F1250,Données!E:G,3,0)</f>
        <v>#N/A</v>
      </c>
      <c r="I1249" s="49" t="e">
        <f t="shared" si="167"/>
        <v>#N/A</v>
      </c>
      <c r="J1249" s="156"/>
      <c r="K1249" s="156"/>
      <c r="L1249" s="156"/>
    </row>
    <row r="1250" spans="1:12" ht="24" customHeight="1">
      <c r="A1250" s="116"/>
      <c r="B1250" s="6"/>
      <c r="C1250" s="7"/>
      <c r="D1250" s="48"/>
      <c r="E1250" s="201"/>
      <c r="F1250" s="48"/>
      <c r="G1250" s="198"/>
      <c r="H1250" s="6" t="e">
        <f>VLOOKUP(F1251,Données!E:G,3,0)</f>
        <v>#N/A</v>
      </c>
      <c r="I1250" s="49" t="e">
        <f t="shared" si="167"/>
        <v>#N/A</v>
      </c>
      <c r="J1250" s="156"/>
      <c r="K1250" s="156"/>
      <c r="L1250" s="156"/>
    </row>
    <row r="1251" spans="1:12" ht="24" customHeight="1">
      <c r="A1251" s="116"/>
      <c r="B1251" s="6"/>
      <c r="C1251" s="7"/>
      <c r="D1251" s="48"/>
      <c r="E1251" s="201"/>
      <c r="F1251" s="48"/>
      <c r="G1251" s="198"/>
      <c r="H1251" s="6" t="e">
        <f>VLOOKUP(F1252,Données!E:G,3,0)</f>
        <v>#N/A</v>
      </c>
      <c r="I1251" s="49" t="e">
        <f t="shared" si="167"/>
        <v>#N/A</v>
      </c>
      <c r="J1251" s="156"/>
      <c r="K1251" s="156"/>
      <c r="L1251" s="156"/>
    </row>
    <row r="1252" spans="1:12" ht="24" customHeight="1">
      <c r="A1252" s="116"/>
      <c r="B1252" s="6"/>
      <c r="C1252" s="7"/>
      <c r="D1252" s="48"/>
      <c r="E1252" s="201"/>
      <c r="F1252" s="48"/>
      <c r="G1252" s="198"/>
      <c r="H1252" s="6" t="e">
        <f>VLOOKUP(F1253,Données!E:G,3,0)</f>
        <v>#N/A</v>
      </c>
      <c r="I1252" s="49" t="e">
        <f t="shared" si="167"/>
        <v>#N/A</v>
      </c>
      <c r="J1252" s="156"/>
      <c r="K1252" s="156"/>
      <c r="L1252" s="156"/>
    </row>
    <row r="1253" spans="1:12" ht="24" customHeight="1">
      <c r="A1253" s="116"/>
      <c r="B1253" s="6"/>
      <c r="C1253" s="7"/>
      <c r="D1253" s="48"/>
      <c r="E1253" s="201"/>
      <c r="F1253" s="48"/>
      <c r="G1253" s="198"/>
      <c r="H1253" s="6" t="e">
        <f>VLOOKUP(F1254,Données!E:G,3,0)</f>
        <v>#N/A</v>
      </c>
      <c r="I1253" s="49" t="e">
        <f t="shared" si="167"/>
        <v>#N/A</v>
      </c>
      <c r="J1253" s="156"/>
      <c r="K1253" s="156"/>
      <c r="L1253" s="156"/>
    </row>
    <row r="1254" spans="1:12" ht="24" customHeight="1">
      <c r="A1254" s="116"/>
      <c r="B1254" s="6"/>
      <c r="C1254" s="7"/>
      <c r="D1254" s="48"/>
      <c r="E1254" s="201"/>
      <c r="F1254" s="48"/>
      <c r="G1254" s="198"/>
      <c r="H1254" s="6" t="e">
        <f>VLOOKUP(F1255,Données!E:G,3,0)</f>
        <v>#N/A</v>
      </c>
      <c r="I1254" s="49" t="e">
        <f t="shared" si="167"/>
        <v>#N/A</v>
      </c>
      <c r="J1254" s="156"/>
      <c r="K1254" s="156"/>
      <c r="L1254" s="156"/>
    </row>
    <row r="1255" spans="1:12" ht="24" customHeight="1">
      <c r="A1255" s="116"/>
      <c r="B1255" s="6"/>
      <c r="C1255" s="7"/>
      <c r="D1255" s="48"/>
      <c r="E1255" s="201"/>
      <c r="F1255" s="48"/>
      <c r="G1255" s="198"/>
      <c r="H1255" s="6" t="e">
        <f>VLOOKUP(F1256,Données!E:G,3,0)</f>
        <v>#N/A</v>
      </c>
      <c r="I1255" s="49" t="e">
        <f t="shared" si="167"/>
        <v>#N/A</v>
      </c>
      <c r="J1255" s="156"/>
      <c r="K1255" s="156"/>
      <c r="L1255" s="156"/>
    </row>
    <row r="1256" spans="1:12" ht="24" customHeight="1">
      <c r="A1256" s="116"/>
      <c r="B1256" s="6"/>
      <c r="C1256" s="7"/>
      <c r="D1256" s="48"/>
      <c r="E1256" s="201"/>
      <c r="F1256" s="48"/>
      <c r="G1256" s="198"/>
      <c r="H1256" s="6" t="e">
        <f>VLOOKUP(F1257,Données!E:G,3,0)</f>
        <v>#N/A</v>
      </c>
      <c r="I1256" s="49" t="e">
        <f t="shared" si="167"/>
        <v>#N/A</v>
      </c>
      <c r="J1256" s="156"/>
      <c r="K1256" s="156"/>
      <c r="L1256" s="156"/>
    </row>
    <row r="1257" spans="1:12" ht="24" customHeight="1">
      <c r="A1257" s="116"/>
      <c r="B1257" s="6"/>
      <c r="C1257" s="7"/>
      <c r="D1257" s="48"/>
      <c r="E1257" s="201"/>
      <c r="F1257" s="48"/>
      <c r="G1257" s="198"/>
      <c r="H1257" s="6" t="e">
        <f>VLOOKUP(F1258,Données!E:G,3,0)</f>
        <v>#N/A</v>
      </c>
      <c r="I1257" s="49" t="e">
        <f t="shared" si="167"/>
        <v>#N/A</v>
      </c>
      <c r="J1257" s="156"/>
      <c r="K1257" s="156"/>
      <c r="L1257" s="156"/>
    </row>
    <row r="1258" spans="1:12" ht="24" customHeight="1">
      <c r="A1258" s="116"/>
      <c r="B1258" s="6"/>
      <c r="C1258" s="7"/>
      <c r="D1258" s="48"/>
      <c r="E1258" s="201"/>
      <c r="F1258" s="48"/>
      <c r="G1258" s="198"/>
      <c r="H1258" s="6" t="e">
        <f>VLOOKUP(F1259,Données!E:G,3,0)</f>
        <v>#N/A</v>
      </c>
      <c r="I1258" s="49" t="e">
        <f t="shared" si="167"/>
        <v>#N/A</v>
      </c>
      <c r="J1258" s="156"/>
      <c r="K1258" s="156"/>
      <c r="L1258" s="156"/>
    </row>
    <row r="1259" spans="1:12" ht="24" customHeight="1">
      <c r="A1259" s="116"/>
      <c r="B1259" s="6"/>
      <c r="C1259" s="7"/>
      <c r="D1259" s="48"/>
      <c r="E1259" s="201"/>
      <c r="F1259" s="48"/>
      <c r="G1259" s="198"/>
      <c r="H1259" s="6" t="e">
        <f>VLOOKUP(F1260,Données!E:G,3,0)</f>
        <v>#N/A</v>
      </c>
      <c r="I1259" s="49" t="e">
        <f t="shared" si="167"/>
        <v>#N/A</v>
      </c>
      <c r="J1259" s="156"/>
      <c r="K1259" s="156"/>
      <c r="L1259" s="156"/>
    </row>
    <row r="1260" spans="1:12" ht="24" customHeight="1">
      <c r="A1260" s="116"/>
      <c r="B1260" s="6"/>
      <c r="C1260" s="7"/>
      <c r="D1260" s="48"/>
      <c r="E1260" s="201"/>
      <c r="F1260" s="48"/>
      <c r="G1260" s="198"/>
      <c r="H1260" s="6" t="e">
        <f>VLOOKUP(F1261,Données!E:G,3,0)</f>
        <v>#N/A</v>
      </c>
      <c r="I1260" s="49" t="e">
        <f t="shared" si="167"/>
        <v>#N/A</v>
      </c>
      <c r="J1260" s="156"/>
      <c r="K1260" s="156"/>
      <c r="L1260" s="156"/>
    </row>
    <row r="1261" spans="1:12" ht="24" customHeight="1">
      <c r="A1261" s="116"/>
      <c r="B1261" s="6"/>
      <c r="C1261" s="7"/>
      <c r="D1261" s="48"/>
      <c r="E1261" s="201"/>
      <c r="F1261" s="48"/>
      <c r="G1261" s="198"/>
      <c r="H1261" s="6" t="e">
        <f>VLOOKUP(F1262,Données!E:G,3,0)</f>
        <v>#N/A</v>
      </c>
      <c r="I1261" s="49" t="e">
        <f t="shared" si="167"/>
        <v>#N/A</v>
      </c>
      <c r="J1261" s="156"/>
      <c r="K1261" s="156"/>
      <c r="L1261" s="156"/>
    </row>
    <row r="1262" spans="1:12" ht="24" customHeight="1">
      <c r="A1262" s="116"/>
      <c r="B1262" s="6"/>
      <c r="C1262" s="7"/>
      <c r="D1262" s="48"/>
      <c r="E1262" s="201"/>
      <c r="F1262" s="48"/>
      <c r="G1262" s="198"/>
      <c r="H1262" s="6" t="e">
        <f>VLOOKUP(F1263,Données!E:G,3,0)</f>
        <v>#N/A</v>
      </c>
      <c r="I1262" s="49" t="e">
        <f t="shared" si="167"/>
        <v>#N/A</v>
      </c>
      <c r="J1262" s="156"/>
      <c r="K1262" s="156"/>
      <c r="L1262" s="156"/>
    </row>
    <row r="1263" spans="1:12" ht="24" customHeight="1">
      <c r="A1263" s="116"/>
      <c r="B1263" s="6"/>
      <c r="C1263" s="7"/>
      <c r="D1263" s="48"/>
      <c r="E1263" s="201"/>
      <c r="F1263" s="48"/>
      <c r="G1263" s="198"/>
      <c r="H1263" s="6" t="e">
        <f>VLOOKUP(F1264,Données!E:G,3,0)</f>
        <v>#N/A</v>
      </c>
      <c r="I1263" s="49" t="e">
        <f t="shared" si="167"/>
        <v>#N/A</v>
      </c>
      <c r="J1263" s="156"/>
      <c r="K1263" s="156"/>
      <c r="L1263" s="156"/>
    </row>
    <row r="1264" spans="1:12" ht="24" customHeight="1">
      <c r="A1264" s="116"/>
      <c r="B1264" s="6"/>
      <c r="C1264" s="7"/>
      <c r="D1264" s="48"/>
      <c r="E1264" s="201"/>
      <c r="F1264" s="48"/>
      <c r="G1264" s="198"/>
      <c r="H1264" s="6" t="e">
        <f>VLOOKUP(F1265,Données!E:G,3,0)</f>
        <v>#N/A</v>
      </c>
      <c r="I1264" s="49" t="e">
        <f t="shared" si="167"/>
        <v>#N/A</v>
      </c>
      <c r="J1264" s="156"/>
      <c r="K1264" s="156"/>
      <c r="L1264" s="156"/>
    </row>
    <row r="1265" spans="1:12" ht="24" customHeight="1">
      <c r="A1265" s="116"/>
      <c r="B1265" s="6"/>
      <c r="C1265" s="7"/>
      <c r="D1265" s="48"/>
      <c r="E1265" s="201"/>
      <c r="F1265" s="48"/>
      <c r="G1265" s="198"/>
      <c r="H1265" s="6" t="e">
        <f>VLOOKUP(F1266,Données!E:G,3,0)</f>
        <v>#N/A</v>
      </c>
      <c r="I1265" s="49" t="e">
        <f t="shared" si="167"/>
        <v>#N/A</v>
      </c>
      <c r="J1265" s="156"/>
      <c r="K1265" s="156"/>
      <c r="L1265" s="156"/>
    </row>
    <row r="1266" spans="1:12" ht="24" customHeight="1">
      <c r="A1266" s="116"/>
      <c r="B1266" s="6"/>
      <c r="C1266" s="7"/>
      <c r="D1266" s="48"/>
      <c r="E1266" s="201"/>
      <c r="F1266" s="48"/>
      <c r="G1266" s="198"/>
      <c r="H1266" s="6" t="e">
        <f>VLOOKUP(F1267,Données!E:G,3,0)</f>
        <v>#N/A</v>
      </c>
      <c r="I1266" s="49" t="e">
        <f t="shared" si="167"/>
        <v>#N/A</v>
      </c>
      <c r="J1266" s="156"/>
      <c r="K1266" s="156"/>
      <c r="L1266" s="156"/>
    </row>
    <row r="1267" spans="1:12" ht="24" customHeight="1">
      <c r="A1267" s="116"/>
      <c r="B1267" s="6"/>
      <c r="C1267" s="7"/>
      <c r="D1267" s="48"/>
      <c r="E1267" s="201"/>
      <c r="F1267" s="48"/>
      <c r="G1267" s="198"/>
      <c r="H1267" s="6" t="e">
        <f>VLOOKUP(F1268,Données!E:G,3,0)</f>
        <v>#N/A</v>
      </c>
      <c r="I1267" s="49" t="e">
        <f t="shared" si="167"/>
        <v>#N/A</v>
      </c>
      <c r="J1267" s="156"/>
      <c r="K1267" s="156"/>
      <c r="L1267" s="156"/>
    </row>
    <row r="1268" spans="1:12" ht="24" customHeight="1">
      <c r="A1268" s="116"/>
      <c r="B1268" s="6"/>
      <c r="C1268" s="7"/>
      <c r="D1268" s="48"/>
      <c r="E1268" s="201"/>
      <c r="F1268" s="48"/>
      <c r="G1268" s="198"/>
      <c r="H1268" s="6" t="e">
        <f>VLOOKUP(F1269,Données!E:G,3,0)</f>
        <v>#N/A</v>
      </c>
      <c r="I1268" s="49" t="e">
        <f t="shared" si="167"/>
        <v>#N/A</v>
      </c>
      <c r="J1268" s="156"/>
      <c r="K1268" s="156"/>
      <c r="L1268" s="156"/>
    </row>
    <row r="1269" spans="1:12" ht="24" customHeight="1">
      <c r="A1269" s="116"/>
      <c r="B1269" s="6"/>
      <c r="C1269" s="7"/>
      <c r="D1269" s="48"/>
      <c r="E1269" s="201"/>
      <c r="F1269" s="48"/>
      <c r="G1269" s="198"/>
      <c r="H1269" s="6" t="e">
        <f>VLOOKUP(F1270,Données!E:G,3,0)</f>
        <v>#N/A</v>
      </c>
      <c r="I1269" s="49" t="e">
        <f t="shared" ref="I1269:I1332" si="168">G1269/H1269</f>
        <v>#N/A</v>
      </c>
      <c r="J1269" s="156"/>
      <c r="K1269" s="156"/>
      <c r="L1269" s="156"/>
    </row>
    <row r="1270" spans="1:12" ht="24" customHeight="1">
      <c r="A1270" s="116"/>
      <c r="B1270" s="6"/>
      <c r="C1270" s="7"/>
      <c r="D1270" s="48"/>
      <c r="E1270" s="201"/>
      <c r="F1270" s="48"/>
      <c r="G1270" s="198"/>
      <c r="H1270" s="6" t="e">
        <f>VLOOKUP(F1271,Données!E:G,3,0)</f>
        <v>#N/A</v>
      </c>
      <c r="I1270" s="49" t="e">
        <f t="shared" si="168"/>
        <v>#N/A</v>
      </c>
      <c r="J1270" s="156"/>
      <c r="K1270" s="156"/>
      <c r="L1270" s="156"/>
    </row>
    <row r="1271" spans="1:12" ht="24" customHeight="1">
      <c r="A1271" s="116"/>
      <c r="B1271" s="6"/>
      <c r="C1271" s="7"/>
      <c r="D1271" s="48"/>
      <c r="E1271" s="201"/>
      <c r="F1271" s="48"/>
      <c r="G1271" s="198"/>
      <c r="H1271" s="6" t="e">
        <f>VLOOKUP(F1272,Données!E:G,3,0)</f>
        <v>#N/A</v>
      </c>
      <c r="I1271" s="49" t="e">
        <f t="shared" si="168"/>
        <v>#N/A</v>
      </c>
      <c r="J1271" s="156"/>
      <c r="K1271" s="156"/>
      <c r="L1271" s="156"/>
    </row>
    <row r="1272" spans="1:12" ht="24" customHeight="1">
      <c r="A1272" s="116"/>
      <c r="B1272" s="6"/>
      <c r="C1272" s="7"/>
      <c r="D1272" s="48"/>
      <c r="E1272" s="201"/>
      <c r="F1272" s="48"/>
      <c r="G1272" s="198"/>
      <c r="H1272" s="6" t="e">
        <f>VLOOKUP(F1273,Données!E:G,3,0)</f>
        <v>#N/A</v>
      </c>
      <c r="I1272" s="49" t="e">
        <f t="shared" si="168"/>
        <v>#N/A</v>
      </c>
      <c r="J1272" s="156"/>
      <c r="K1272" s="156"/>
      <c r="L1272" s="156"/>
    </row>
    <row r="1273" spans="1:12" ht="24" customHeight="1">
      <c r="A1273" s="116"/>
      <c r="B1273" s="6"/>
      <c r="C1273" s="7"/>
      <c r="D1273" s="48"/>
      <c r="E1273" s="201"/>
      <c r="F1273" s="48"/>
      <c r="G1273" s="198"/>
      <c r="H1273" s="6" t="e">
        <f>VLOOKUP(F1274,Données!E:G,3,0)</f>
        <v>#N/A</v>
      </c>
      <c r="I1273" s="49" t="e">
        <f t="shared" si="168"/>
        <v>#N/A</v>
      </c>
      <c r="J1273" s="156"/>
      <c r="K1273" s="156"/>
      <c r="L1273" s="156"/>
    </row>
    <row r="1274" spans="1:12" ht="24" customHeight="1">
      <c r="A1274" s="116"/>
      <c r="B1274" s="6"/>
      <c r="C1274" s="7"/>
      <c r="D1274" s="48"/>
      <c r="E1274" s="201"/>
      <c r="F1274" s="48"/>
      <c r="G1274" s="198"/>
      <c r="H1274" s="6" t="e">
        <f>VLOOKUP(F1275,Données!E:G,3,0)</f>
        <v>#N/A</v>
      </c>
      <c r="I1274" s="49" t="e">
        <f t="shared" si="168"/>
        <v>#N/A</v>
      </c>
      <c r="J1274" s="156"/>
      <c r="K1274" s="156"/>
      <c r="L1274" s="156"/>
    </row>
    <row r="1275" spans="1:12" ht="24" customHeight="1">
      <c r="A1275" s="116"/>
      <c r="B1275" s="6"/>
      <c r="C1275" s="7"/>
      <c r="D1275" s="48"/>
      <c r="E1275" s="201"/>
      <c r="F1275" s="48"/>
      <c r="G1275" s="198"/>
      <c r="H1275" s="6" t="e">
        <f>VLOOKUP(F1276,Données!E:G,3,0)</f>
        <v>#N/A</v>
      </c>
      <c r="I1275" s="49" t="e">
        <f t="shared" si="168"/>
        <v>#N/A</v>
      </c>
      <c r="J1275" s="156"/>
      <c r="K1275" s="156"/>
      <c r="L1275" s="156"/>
    </row>
    <row r="1276" spans="1:12" ht="24" customHeight="1">
      <c r="A1276" s="116"/>
      <c r="B1276" s="6"/>
      <c r="C1276" s="7"/>
      <c r="D1276" s="48"/>
      <c r="E1276" s="201"/>
      <c r="F1276" s="48"/>
      <c r="G1276" s="198"/>
      <c r="H1276" s="6" t="e">
        <f>VLOOKUP(F1277,Données!E:G,3,0)</f>
        <v>#N/A</v>
      </c>
      <c r="I1276" s="49" t="e">
        <f t="shared" si="168"/>
        <v>#N/A</v>
      </c>
      <c r="J1276" s="156"/>
      <c r="K1276" s="156"/>
      <c r="L1276" s="156"/>
    </row>
    <row r="1277" spans="1:12" ht="24" customHeight="1">
      <c r="A1277" s="116"/>
      <c r="B1277" s="6"/>
      <c r="C1277" s="7"/>
      <c r="D1277" s="48"/>
      <c r="E1277" s="201"/>
      <c r="F1277" s="48"/>
      <c r="G1277" s="198"/>
      <c r="H1277" s="6" t="e">
        <f>VLOOKUP(F1278,Données!E:G,3,0)</f>
        <v>#N/A</v>
      </c>
      <c r="I1277" s="49" t="e">
        <f t="shared" si="168"/>
        <v>#N/A</v>
      </c>
      <c r="J1277" s="156"/>
      <c r="K1277" s="156"/>
      <c r="L1277" s="156"/>
    </row>
    <row r="1278" spans="1:12" ht="24" customHeight="1">
      <c r="A1278" s="116"/>
      <c r="B1278" s="6"/>
      <c r="C1278" s="7"/>
      <c r="D1278" s="48"/>
      <c r="E1278" s="201"/>
      <c r="F1278" s="48"/>
      <c r="G1278" s="198"/>
      <c r="H1278" s="6" t="e">
        <f>VLOOKUP(F1279,Données!E:G,3,0)</f>
        <v>#N/A</v>
      </c>
      <c r="I1278" s="49" t="e">
        <f t="shared" si="168"/>
        <v>#N/A</v>
      </c>
      <c r="J1278" s="156"/>
      <c r="K1278" s="156"/>
      <c r="L1278" s="156"/>
    </row>
    <row r="1279" spans="1:12" ht="24" customHeight="1">
      <c r="A1279" s="116"/>
      <c r="B1279" s="6"/>
      <c r="C1279" s="7"/>
      <c r="D1279" s="48"/>
      <c r="E1279" s="201"/>
      <c r="F1279" s="48"/>
      <c r="G1279" s="198"/>
      <c r="H1279" s="6" t="e">
        <f>VLOOKUP(F1280,Données!E:G,3,0)</f>
        <v>#N/A</v>
      </c>
      <c r="I1279" s="49" t="e">
        <f t="shared" si="168"/>
        <v>#N/A</v>
      </c>
      <c r="J1279" s="156"/>
      <c r="K1279" s="156"/>
      <c r="L1279" s="156"/>
    </row>
    <row r="1280" spans="1:12" ht="24" customHeight="1">
      <c r="A1280" s="116"/>
      <c r="B1280" s="6"/>
      <c r="C1280" s="7"/>
      <c r="D1280" s="48"/>
      <c r="E1280" s="201"/>
      <c r="F1280" s="48"/>
      <c r="G1280" s="198"/>
      <c r="H1280" s="6" t="e">
        <f>VLOOKUP(F1281,Données!E:G,3,0)</f>
        <v>#N/A</v>
      </c>
      <c r="I1280" s="49" t="e">
        <f t="shared" si="168"/>
        <v>#N/A</v>
      </c>
      <c r="J1280" s="156"/>
      <c r="K1280" s="156"/>
      <c r="L1280" s="156"/>
    </row>
    <row r="1281" spans="1:12" ht="24" customHeight="1">
      <c r="A1281" s="116"/>
      <c r="B1281" s="6"/>
      <c r="C1281" s="7"/>
      <c r="D1281" s="48"/>
      <c r="E1281" s="201"/>
      <c r="F1281" s="48"/>
      <c r="G1281" s="198"/>
      <c r="H1281" s="6" t="e">
        <f>VLOOKUP(F1282,Données!E:G,3,0)</f>
        <v>#N/A</v>
      </c>
      <c r="I1281" s="49" t="e">
        <f t="shared" si="168"/>
        <v>#N/A</v>
      </c>
      <c r="J1281" s="156"/>
      <c r="K1281" s="156"/>
      <c r="L1281" s="156"/>
    </row>
    <row r="1282" spans="1:12" ht="24" customHeight="1">
      <c r="A1282" s="116"/>
      <c r="B1282" s="6"/>
      <c r="C1282" s="7"/>
      <c r="D1282" s="48"/>
      <c r="E1282" s="201"/>
      <c r="F1282" s="48"/>
      <c r="G1282" s="198"/>
      <c r="H1282" s="6" t="e">
        <f>VLOOKUP(F1283,Données!E:G,3,0)</f>
        <v>#N/A</v>
      </c>
      <c r="I1282" s="49" t="e">
        <f t="shared" si="168"/>
        <v>#N/A</v>
      </c>
      <c r="J1282" s="156"/>
      <c r="K1282" s="156"/>
      <c r="L1282" s="156"/>
    </row>
    <row r="1283" spans="1:12" ht="24" customHeight="1">
      <c r="A1283" s="116"/>
      <c r="B1283" s="6"/>
      <c r="C1283" s="7"/>
      <c r="D1283" s="48"/>
      <c r="E1283" s="201"/>
      <c r="F1283" s="48"/>
      <c r="G1283" s="198"/>
      <c r="H1283" s="6" t="e">
        <f>VLOOKUP(F1284,Données!E:G,3,0)</f>
        <v>#N/A</v>
      </c>
      <c r="I1283" s="49" t="e">
        <f t="shared" si="168"/>
        <v>#N/A</v>
      </c>
      <c r="J1283" s="156"/>
      <c r="K1283" s="156"/>
      <c r="L1283" s="156"/>
    </row>
    <row r="1284" spans="1:12" ht="24" customHeight="1">
      <c r="A1284" s="116"/>
      <c r="B1284" s="6"/>
      <c r="C1284" s="7"/>
      <c r="D1284" s="48"/>
      <c r="E1284" s="201"/>
      <c r="F1284" s="48"/>
      <c r="G1284" s="198"/>
      <c r="H1284" s="6" t="e">
        <f>VLOOKUP(F1285,Données!E:G,3,0)</f>
        <v>#N/A</v>
      </c>
      <c r="I1284" s="49" t="e">
        <f t="shared" si="168"/>
        <v>#N/A</v>
      </c>
      <c r="J1284" s="156"/>
      <c r="K1284" s="156"/>
      <c r="L1284" s="156"/>
    </row>
    <row r="1285" spans="1:12" ht="24" customHeight="1">
      <c r="A1285" s="116"/>
      <c r="B1285" s="6"/>
      <c r="C1285" s="7"/>
      <c r="D1285" s="48"/>
      <c r="E1285" s="201"/>
      <c r="F1285" s="48"/>
      <c r="G1285" s="198"/>
      <c r="H1285" s="6" t="e">
        <f>VLOOKUP(F1286,Données!E:G,3,0)</f>
        <v>#N/A</v>
      </c>
      <c r="I1285" s="49" t="e">
        <f t="shared" si="168"/>
        <v>#N/A</v>
      </c>
      <c r="J1285" s="156"/>
      <c r="K1285" s="156"/>
      <c r="L1285" s="156"/>
    </row>
    <row r="1286" spans="1:12" ht="24" customHeight="1">
      <c r="A1286" s="116"/>
      <c r="B1286" s="6"/>
      <c r="C1286" s="7"/>
      <c r="D1286" s="48"/>
      <c r="E1286" s="201"/>
      <c r="F1286" s="48"/>
      <c r="G1286" s="198"/>
      <c r="H1286" s="6" t="e">
        <f>VLOOKUP(F1287,Données!E:G,3,0)</f>
        <v>#N/A</v>
      </c>
      <c r="I1286" s="49" t="e">
        <f t="shared" si="168"/>
        <v>#N/A</v>
      </c>
      <c r="J1286" s="156"/>
      <c r="K1286" s="156"/>
      <c r="L1286" s="156"/>
    </row>
    <row r="1287" spans="1:12" ht="24" customHeight="1">
      <c r="A1287" s="116"/>
      <c r="B1287" s="6"/>
      <c r="C1287" s="7"/>
      <c r="D1287" s="48"/>
      <c r="E1287" s="201"/>
      <c r="F1287" s="48"/>
      <c r="G1287" s="198"/>
      <c r="H1287" s="6" t="e">
        <f>VLOOKUP(F1288,Données!E:G,3,0)</f>
        <v>#N/A</v>
      </c>
      <c r="I1287" s="49" t="e">
        <f t="shared" si="168"/>
        <v>#N/A</v>
      </c>
      <c r="J1287" s="156"/>
      <c r="K1287" s="156"/>
      <c r="L1287" s="156"/>
    </row>
    <row r="1288" spans="1:12" ht="24" customHeight="1">
      <c r="A1288" s="116"/>
      <c r="B1288" s="6"/>
      <c r="C1288" s="7"/>
      <c r="D1288" s="48"/>
      <c r="E1288" s="201"/>
      <c r="F1288" s="48"/>
      <c r="G1288" s="198"/>
      <c r="H1288" s="6" t="e">
        <f>VLOOKUP(F1289,Données!E:G,3,0)</f>
        <v>#N/A</v>
      </c>
      <c r="I1288" s="49" t="e">
        <f t="shared" si="168"/>
        <v>#N/A</v>
      </c>
      <c r="J1288" s="156"/>
      <c r="K1288" s="156"/>
      <c r="L1288" s="156"/>
    </row>
    <row r="1289" spans="1:12" ht="24" customHeight="1">
      <c r="A1289" s="116"/>
      <c r="B1289" s="6"/>
      <c r="C1289" s="7"/>
      <c r="D1289" s="48"/>
      <c r="E1289" s="201"/>
      <c r="F1289" s="48"/>
      <c r="G1289" s="198"/>
      <c r="H1289" s="6" t="e">
        <f>VLOOKUP(F1290,Données!E:G,3,0)</f>
        <v>#N/A</v>
      </c>
      <c r="I1289" s="49" t="e">
        <f t="shared" si="168"/>
        <v>#N/A</v>
      </c>
      <c r="J1289" s="156"/>
      <c r="K1289" s="156"/>
      <c r="L1289" s="156"/>
    </row>
    <row r="1290" spans="1:12" ht="24" customHeight="1">
      <c r="A1290" s="116"/>
      <c r="B1290" s="6"/>
      <c r="C1290" s="7"/>
      <c r="D1290" s="48"/>
      <c r="E1290" s="201"/>
      <c r="F1290" s="48"/>
      <c r="G1290" s="198"/>
      <c r="H1290" s="6" t="e">
        <f>VLOOKUP(F1291,Données!E:G,3,0)</f>
        <v>#N/A</v>
      </c>
      <c r="I1290" s="49" t="e">
        <f t="shared" si="168"/>
        <v>#N/A</v>
      </c>
      <c r="J1290" s="156"/>
      <c r="K1290" s="156"/>
      <c r="L1290" s="156"/>
    </row>
    <row r="1291" spans="1:12" ht="24" customHeight="1">
      <c r="A1291" s="116"/>
      <c r="B1291" s="6"/>
      <c r="C1291" s="7"/>
      <c r="D1291" s="48"/>
      <c r="E1291" s="201"/>
      <c r="F1291" s="48"/>
      <c r="G1291" s="198"/>
      <c r="H1291" s="6" t="e">
        <f>VLOOKUP(F1292,Données!E:G,3,0)</f>
        <v>#N/A</v>
      </c>
      <c r="I1291" s="49" t="e">
        <f t="shared" si="168"/>
        <v>#N/A</v>
      </c>
      <c r="J1291" s="156"/>
      <c r="K1291" s="156"/>
      <c r="L1291" s="156"/>
    </row>
    <row r="1292" spans="1:12" ht="24" customHeight="1">
      <c r="A1292" s="116"/>
      <c r="B1292" s="6"/>
      <c r="C1292" s="7"/>
      <c r="D1292" s="48"/>
      <c r="E1292" s="201"/>
      <c r="F1292" s="48"/>
      <c r="G1292" s="198"/>
      <c r="H1292" s="6" t="e">
        <f>VLOOKUP(F1293,Données!E:G,3,0)</f>
        <v>#N/A</v>
      </c>
      <c r="I1292" s="49" t="e">
        <f t="shared" si="168"/>
        <v>#N/A</v>
      </c>
      <c r="J1292" s="156"/>
      <c r="K1292" s="156"/>
      <c r="L1292" s="156"/>
    </row>
    <row r="1293" spans="1:12" ht="24" customHeight="1">
      <c r="A1293" s="116"/>
      <c r="B1293" s="6"/>
      <c r="C1293" s="7"/>
      <c r="D1293" s="48"/>
      <c r="E1293" s="201"/>
      <c r="F1293" s="48"/>
      <c r="G1293" s="198"/>
      <c r="H1293" s="6" t="e">
        <f>VLOOKUP(F1294,Données!E:G,3,0)</f>
        <v>#N/A</v>
      </c>
      <c r="I1293" s="49" t="e">
        <f t="shared" si="168"/>
        <v>#N/A</v>
      </c>
      <c r="J1293" s="156"/>
      <c r="K1293" s="156"/>
      <c r="L1293" s="156"/>
    </row>
    <row r="1294" spans="1:12" ht="24" customHeight="1">
      <c r="A1294" s="116"/>
      <c r="B1294" s="6"/>
      <c r="C1294" s="7"/>
      <c r="D1294" s="48"/>
      <c r="E1294" s="201"/>
      <c r="F1294" s="48"/>
      <c r="G1294" s="198"/>
      <c r="H1294" s="6" t="e">
        <f>VLOOKUP(F1295,Données!E:G,3,0)</f>
        <v>#N/A</v>
      </c>
      <c r="I1294" s="49" t="e">
        <f t="shared" si="168"/>
        <v>#N/A</v>
      </c>
      <c r="J1294" s="156"/>
      <c r="K1294" s="156"/>
      <c r="L1294" s="156"/>
    </row>
    <row r="1295" spans="1:12" ht="24" customHeight="1">
      <c r="A1295" s="116"/>
      <c r="B1295" s="6"/>
      <c r="C1295" s="7"/>
      <c r="D1295" s="48"/>
      <c r="E1295" s="201"/>
      <c r="F1295" s="48"/>
      <c r="G1295" s="198"/>
      <c r="H1295" s="6" t="e">
        <f>VLOOKUP(F1296,Données!E:G,3,0)</f>
        <v>#N/A</v>
      </c>
      <c r="I1295" s="49" t="e">
        <f t="shared" si="168"/>
        <v>#N/A</v>
      </c>
      <c r="J1295" s="156"/>
      <c r="K1295" s="156"/>
      <c r="L1295" s="156"/>
    </row>
    <row r="1296" spans="1:12" ht="24" customHeight="1">
      <c r="A1296" s="116"/>
      <c r="B1296" s="6"/>
      <c r="C1296" s="7"/>
      <c r="D1296" s="48"/>
      <c r="E1296" s="201"/>
      <c r="F1296" s="48"/>
      <c r="G1296" s="198"/>
      <c r="H1296" s="6" t="e">
        <f>VLOOKUP(F1297,Données!E:G,3,0)</f>
        <v>#N/A</v>
      </c>
      <c r="I1296" s="49" t="e">
        <f t="shared" si="168"/>
        <v>#N/A</v>
      </c>
      <c r="J1296" s="156"/>
      <c r="K1296" s="156"/>
      <c r="L1296" s="156"/>
    </row>
    <row r="1297" spans="1:12" ht="24" customHeight="1">
      <c r="A1297" s="116"/>
      <c r="B1297" s="6"/>
      <c r="C1297" s="7"/>
      <c r="D1297" s="48"/>
      <c r="E1297" s="201"/>
      <c r="F1297" s="48"/>
      <c r="G1297" s="198"/>
      <c r="H1297" s="6" t="e">
        <f>VLOOKUP(F1298,Données!E:G,3,0)</f>
        <v>#N/A</v>
      </c>
      <c r="I1297" s="49" t="e">
        <f t="shared" si="168"/>
        <v>#N/A</v>
      </c>
      <c r="J1297" s="156"/>
      <c r="K1297" s="156"/>
      <c r="L1297" s="156"/>
    </row>
    <row r="1298" spans="1:12" ht="24" customHeight="1">
      <c r="A1298" s="116"/>
      <c r="B1298" s="6"/>
      <c r="C1298" s="7"/>
      <c r="D1298" s="48"/>
      <c r="E1298" s="201"/>
      <c r="F1298" s="48"/>
      <c r="G1298" s="198"/>
      <c r="H1298" s="6" t="e">
        <f>VLOOKUP(F1299,Données!E:G,3,0)</f>
        <v>#N/A</v>
      </c>
      <c r="I1298" s="49" t="e">
        <f t="shared" si="168"/>
        <v>#N/A</v>
      </c>
      <c r="J1298" s="156"/>
      <c r="K1298" s="156"/>
      <c r="L1298" s="156"/>
    </row>
    <row r="1299" spans="1:12" ht="24" customHeight="1">
      <c r="A1299" s="116"/>
      <c r="B1299" s="6"/>
      <c r="C1299" s="7"/>
      <c r="D1299" s="48"/>
      <c r="E1299" s="201"/>
      <c r="F1299" s="48"/>
      <c r="G1299" s="198"/>
      <c r="H1299" s="6" t="e">
        <f>VLOOKUP(F1300,Données!E:G,3,0)</f>
        <v>#N/A</v>
      </c>
      <c r="I1299" s="49" t="e">
        <f t="shared" si="168"/>
        <v>#N/A</v>
      </c>
      <c r="J1299" s="156"/>
      <c r="K1299" s="156"/>
      <c r="L1299" s="156"/>
    </row>
    <row r="1300" spans="1:12" ht="24" customHeight="1">
      <c r="A1300" s="116"/>
      <c r="B1300" s="6"/>
      <c r="C1300" s="7"/>
      <c r="D1300" s="48"/>
      <c r="E1300" s="201"/>
      <c r="F1300" s="48"/>
      <c r="G1300" s="198"/>
      <c r="H1300" s="6" t="e">
        <f>VLOOKUP(F1301,Données!E:G,3,0)</f>
        <v>#N/A</v>
      </c>
      <c r="I1300" s="49" t="e">
        <f t="shared" si="168"/>
        <v>#N/A</v>
      </c>
      <c r="J1300" s="156"/>
      <c r="K1300" s="156"/>
      <c r="L1300" s="156"/>
    </row>
    <row r="1301" spans="1:12" ht="24" customHeight="1">
      <c r="A1301" s="116"/>
      <c r="B1301" s="6"/>
      <c r="C1301" s="7"/>
      <c r="D1301" s="48"/>
      <c r="E1301" s="201"/>
      <c r="F1301" s="48"/>
      <c r="G1301" s="198"/>
      <c r="H1301" s="6" t="e">
        <f>VLOOKUP(F1302,Données!E:G,3,0)</f>
        <v>#N/A</v>
      </c>
      <c r="I1301" s="49" t="e">
        <f t="shared" si="168"/>
        <v>#N/A</v>
      </c>
      <c r="J1301" s="156"/>
      <c r="K1301" s="156"/>
      <c r="L1301" s="156"/>
    </row>
    <row r="1302" spans="1:12" ht="24" customHeight="1">
      <c r="A1302" s="116"/>
      <c r="B1302" s="6"/>
      <c r="C1302" s="7"/>
      <c r="D1302" s="48"/>
      <c r="E1302" s="201"/>
      <c r="F1302" s="48"/>
      <c r="G1302" s="198"/>
      <c r="H1302" s="6" t="e">
        <f>VLOOKUP(F1303,Données!E:G,3,0)</f>
        <v>#N/A</v>
      </c>
      <c r="I1302" s="49" t="e">
        <f t="shared" si="168"/>
        <v>#N/A</v>
      </c>
      <c r="J1302" s="156"/>
      <c r="K1302" s="156"/>
      <c r="L1302" s="156"/>
    </row>
    <row r="1303" spans="1:12" ht="24" customHeight="1">
      <c r="A1303" s="202"/>
      <c r="B1303" s="6"/>
      <c r="C1303" s="7"/>
      <c r="D1303" s="48"/>
      <c r="E1303" s="201"/>
      <c r="F1303" s="48"/>
      <c r="G1303" s="198"/>
      <c r="H1303" s="6" t="e">
        <f>VLOOKUP(F1304,Données!E:G,3,0)</f>
        <v>#N/A</v>
      </c>
      <c r="I1303" s="49" t="e">
        <f t="shared" si="168"/>
        <v>#N/A</v>
      </c>
      <c r="J1303" s="156"/>
      <c r="K1303" s="156"/>
      <c r="L1303" s="156"/>
    </row>
    <row r="1304" spans="1:12" ht="24" customHeight="1">
      <c r="A1304" s="202"/>
      <c r="B1304" s="6"/>
      <c r="C1304" s="7"/>
      <c r="D1304" s="48"/>
      <c r="E1304" s="201"/>
      <c r="F1304" s="48"/>
      <c r="G1304" s="198"/>
      <c r="H1304" s="6" t="e">
        <f>VLOOKUP(F1305,Données!E:G,3,0)</f>
        <v>#N/A</v>
      </c>
      <c r="I1304" s="49" t="e">
        <f t="shared" si="168"/>
        <v>#N/A</v>
      </c>
      <c r="J1304" s="156"/>
      <c r="K1304" s="156"/>
      <c r="L1304" s="156"/>
    </row>
    <row r="1305" spans="1:12" ht="24" customHeight="1">
      <c r="A1305" s="202"/>
      <c r="B1305" s="6"/>
      <c r="C1305" s="7"/>
      <c r="D1305" s="48"/>
      <c r="E1305" s="201"/>
      <c r="F1305" s="48"/>
      <c r="G1305" s="198"/>
      <c r="H1305" s="6" t="e">
        <f>VLOOKUP(F1306,Données!E:G,3,0)</f>
        <v>#N/A</v>
      </c>
      <c r="I1305" s="49" t="e">
        <f t="shared" si="168"/>
        <v>#N/A</v>
      </c>
      <c r="J1305" s="156"/>
      <c r="K1305" s="156"/>
      <c r="L1305" s="156"/>
    </row>
    <row r="1306" spans="1:12" ht="24" customHeight="1">
      <c r="A1306" s="202"/>
      <c r="B1306" s="6"/>
      <c r="C1306" s="7"/>
      <c r="D1306" s="48"/>
      <c r="E1306" s="201"/>
      <c r="F1306" s="48"/>
      <c r="G1306" s="198"/>
      <c r="H1306" s="6" t="e">
        <f>VLOOKUP(F1307,Données!E:G,3,0)</f>
        <v>#N/A</v>
      </c>
      <c r="I1306" s="49" t="e">
        <f t="shared" si="168"/>
        <v>#N/A</v>
      </c>
      <c r="J1306" s="156"/>
      <c r="K1306" s="156"/>
      <c r="L1306" s="156"/>
    </row>
    <row r="1307" spans="1:12" ht="24" customHeight="1">
      <c r="A1307" s="202"/>
      <c r="B1307" s="6"/>
      <c r="C1307" s="7"/>
      <c r="D1307" s="48"/>
      <c r="E1307" s="201"/>
      <c r="F1307" s="48"/>
      <c r="G1307" s="198"/>
      <c r="H1307" s="6" t="e">
        <f>VLOOKUP(F1308,Données!E:G,3,0)</f>
        <v>#N/A</v>
      </c>
      <c r="I1307" s="49" t="e">
        <f t="shared" si="168"/>
        <v>#N/A</v>
      </c>
      <c r="J1307" s="156"/>
      <c r="K1307" s="156"/>
      <c r="L1307" s="156"/>
    </row>
    <row r="1308" spans="1:12" ht="24" customHeight="1">
      <c r="A1308" s="202"/>
      <c r="B1308" s="6"/>
      <c r="C1308" s="7"/>
      <c r="D1308" s="48"/>
      <c r="E1308" s="201"/>
      <c r="F1308" s="48"/>
      <c r="G1308" s="198"/>
      <c r="H1308" s="6" t="e">
        <f>VLOOKUP(F1309,Données!E:G,3,0)</f>
        <v>#N/A</v>
      </c>
      <c r="I1308" s="49" t="e">
        <f t="shared" si="168"/>
        <v>#N/A</v>
      </c>
      <c r="J1308" s="156"/>
      <c r="K1308" s="156"/>
      <c r="L1308" s="156"/>
    </row>
    <row r="1309" spans="1:12" ht="24" customHeight="1">
      <c r="A1309" s="202"/>
      <c r="B1309" s="6"/>
      <c r="C1309" s="7"/>
      <c r="D1309" s="48"/>
      <c r="E1309" s="201"/>
      <c r="F1309" s="48"/>
      <c r="G1309" s="198"/>
      <c r="H1309" s="6" t="e">
        <f>VLOOKUP(F1310,Données!E:G,3,0)</f>
        <v>#N/A</v>
      </c>
      <c r="I1309" s="49" t="e">
        <f t="shared" si="168"/>
        <v>#N/A</v>
      </c>
      <c r="J1309" s="156"/>
      <c r="K1309" s="156"/>
      <c r="L1309" s="156"/>
    </row>
    <row r="1310" spans="1:12" ht="24" customHeight="1">
      <c r="A1310" s="202"/>
      <c r="B1310" s="6"/>
      <c r="C1310" s="7"/>
      <c r="D1310" s="48"/>
      <c r="E1310" s="201"/>
      <c r="F1310" s="48"/>
      <c r="G1310" s="198"/>
      <c r="H1310" s="6" t="e">
        <f>VLOOKUP(F1311,Données!E:G,3,0)</f>
        <v>#N/A</v>
      </c>
      <c r="I1310" s="49" t="e">
        <f t="shared" si="168"/>
        <v>#N/A</v>
      </c>
      <c r="J1310" s="156"/>
      <c r="K1310" s="156"/>
      <c r="L1310" s="156"/>
    </row>
    <row r="1311" spans="1:12" ht="24" customHeight="1">
      <c r="A1311" s="202"/>
      <c r="B1311" s="6"/>
      <c r="C1311" s="7"/>
      <c r="D1311" s="48"/>
      <c r="E1311" s="201"/>
      <c r="F1311" s="48"/>
      <c r="G1311" s="198"/>
      <c r="H1311" s="6" t="e">
        <f>VLOOKUP(F1312,Données!E:G,3,0)</f>
        <v>#N/A</v>
      </c>
      <c r="I1311" s="49" t="e">
        <f t="shared" si="168"/>
        <v>#N/A</v>
      </c>
      <c r="J1311" s="156"/>
      <c r="K1311" s="156"/>
      <c r="L1311" s="156"/>
    </row>
    <row r="1312" spans="1:12" ht="24" customHeight="1">
      <c r="A1312" s="202"/>
      <c r="B1312" s="6"/>
      <c r="C1312" s="7"/>
      <c r="D1312" s="48"/>
      <c r="E1312" s="201"/>
      <c r="F1312" s="48"/>
      <c r="G1312" s="198"/>
      <c r="H1312" s="6" t="e">
        <f>VLOOKUP(F1313,Données!E:G,3,0)</f>
        <v>#N/A</v>
      </c>
      <c r="I1312" s="49" t="e">
        <f t="shared" si="168"/>
        <v>#N/A</v>
      </c>
      <c r="J1312" s="156"/>
      <c r="K1312" s="156"/>
      <c r="L1312" s="156"/>
    </row>
    <row r="1313" spans="1:12" ht="24" customHeight="1">
      <c r="A1313" s="202"/>
      <c r="B1313" s="6"/>
      <c r="C1313" s="7"/>
      <c r="D1313" s="48"/>
      <c r="E1313" s="201"/>
      <c r="F1313" s="48"/>
      <c r="G1313" s="198"/>
      <c r="H1313" s="6" t="e">
        <f>VLOOKUP(F1314,Données!E:G,3,0)</f>
        <v>#N/A</v>
      </c>
      <c r="I1313" s="49" t="e">
        <f t="shared" si="168"/>
        <v>#N/A</v>
      </c>
      <c r="J1313" s="156"/>
      <c r="K1313" s="156"/>
      <c r="L1313" s="156"/>
    </row>
    <row r="1314" spans="1:12" ht="24" customHeight="1">
      <c r="A1314" s="202"/>
      <c r="B1314" s="6"/>
      <c r="C1314" s="7"/>
      <c r="D1314" s="48"/>
      <c r="E1314" s="201"/>
      <c r="F1314" s="48"/>
      <c r="G1314" s="198"/>
      <c r="H1314" s="6" t="e">
        <f>VLOOKUP(F1315,Données!E:G,3,0)</f>
        <v>#N/A</v>
      </c>
      <c r="I1314" s="49" t="e">
        <f t="shared" si="168"/>
        <v>#N/A</v>
      </c>
      <c r="J1314" s="156"/>
      <c r="K1314" s="156"/>
      <c r="L1314" s="156"/>
    </row>
    <row r="1315" spans="1:12" ht="24" customHeight="1">
      <c r="A1315" s="202"/>
      <c r="B1315" s="6"/>
      <c r="C1315" s="7"/>
      <c r="D1315" s="48"/>
      <c r="E1315" s="201"/>
      <c r="F1315" s="48"/>
      <c r="G1315" s="198"/>
      <c r="H1315" s="6" t="e">
        <f>VLOOKUP(F1316,Données!E:G,3,0)</f>
        <v>#N/A</v>
      </c>
      <c r="I1315" s="49" t="e">
        <f t="shared" si="168"/>
        <v>#N/A</v>
      </c>
      <c r="J1315" s="156"/>
      <c r="K1315" s="156"/>
      <c r="L1315" s="156"/>
    </row>
    <row r="1316" spans="1:12" ht="24" customHeight="1">
      <c r="A1316" s="202"/>
      <c r="B1316" s="6"/>
      <c r="C1316" s="7"/>
      <c r="D1316" s="48"/>
      <c r="E1316" s="201"/>
      <c r="F1316" s="48"/>
      <c r="G1316" s="198"/>
      <c r="H1316" s="6" t="e">
        <f>VLOOKUP(F1317,Données!E:G,3,0)</f>
        <v>#N/A</v>
      </c>
      <c r="I1316" s="49" t="e">
        <f t="shared" si="168"/>
        <v>#N/A</v>
      </c>
      <c r="J1316" s="156"/>
      <c r="K1316" s="156"/>
      <c r="L1316" s="156"/>
    </row>
    <row r="1317" spans="1:12" ht="24" customHeight="1">
      <c r="A1317" s="202"/>
      <c r="B1317" s="6"/>
      <c r="C1317" s="7"/>
      <c r="D1317" s="48"/>
      <c r="E1317" s="201"/>
      <c r="F1317" s="48"/>
      <c r="G1317" s="198"/>
      <c r="H1317" s="6" t="e">
        <f>VLOOKUP(F1318,Données!E:G,3,0)</f>
        <v>#N/A</v>
      </c>
      <c r="I1317" s="49" t="e">
        <f t="shared" si="168"/>
        <v>#N/A</v>
      </c>
      <c r="J1317" s="156"/>
      <c r="K1317" s="156"/>
      <c r="L1317" s="156"/>
    </row>
    <row r="1318" spans="1:12" ht="24" customHeight="1">
      <c r="A1318" s="202"/>
      <c r="B1318" s="6"/>
      <c r="C1318" s="7"/>
      <c r="D1318" s="48"/>
      <c r="E1318" s="201"/>
      <c r="F1318" s="48"/>
      <c r="G1318" s="198"/>
      <c r="H1318" s="6" t="e">
        <f>VLOOKUP(F1319,Données!E:G,3,0)</f>
        <v>#N/A</v>
      </c>
      <c r="I1318" s="49" t="e">
        <f t="shared" si="168"/>
        <v>#N/A</v>
      </c>
      <c r="J1318" s="156"/>
      <c r="K1318" s="156"/>
      <c r="L1318" s="156"/>
    </row>
    <row r="1319" spans="1:12" ht="24" customHeight="1">
      <c r="A1319" s="202"/>
      <c r="B1319" s="6"/>
      <c r="C1319" s="7"/>
      <c r="D1319" s="48"/>
      <c r="E1319" s="201"/>
      <c r="F1319" s="48"/>
      <c r="G1319" s="198"/>
      <c r="H1319" s="6" t="e">
        <f>VLOOKUP(F1320,Données!E:G,3,0)</f>
        <v>#N/A</v>
      </c>
      <c r="I1319" s="49" t="e">
        <f t="shared" si="168"/>
        <v>#N/A</v>
      </c>
      <c r="J1319" s="156"/>
      <c r="K1319" s="156"/>
      <c r="L1319" s="156"/>
    </row>
    <row r="1320" spans="1:12" ht="24" customHeight="1">
      <c r="A1320" s="202"/>
      <c r="B1320" s="6"/>
      <c r="C1320" s="7"/>
      <c r="D1320" s="48"/>
      <c r="E1320" s="201"/>
      <c r="F1320" s="48"/>
      <c r="G1320" s="198"/>
      <c r="H1320" s="6" t="e">
        <f>VLOOKUP(F1321,Données!E:G,3,0)</f>
        <v>#N/A</v>
      </c>
      <c r="I1320" s="49" t="e">
        <f t="shared" si="168"/>
        <v>#N/A</v>
      </c>
      <c r="J1320" s="156"/>
      <c r="K1320" s="156"/>
      <c r="L1320" s="156"/>
    </row>
    <row r="1321" spans="1:12" ht="24" customHeight="1">
      <c r="A1321" s="202"/>
      <c r="B1321" s="6"/>
      <c r="C1321" s="7"/>
      <c r="D1321" s="48"/>
      <c r="E1321" s="201"/>
      <c r="F1321" s="48"/>
      <c r="G1321" s="198"/>
      <c r="H1321" s="6" t="e">
        <f>VLOOKUP(F1322,Données!E:G,3,0)</f>
        <v>#N/A</v>
      </c>
      <c r="I1321" s="49" t="e">
        <f t="shared" si="168"/>
        <v>#N/A</v>
      </c>
      <c r="J1321" s="156"/>
      <c r="K1321" s="156"/>
      <c r="L1321" s="156"/>
    </row>
    <row r="1322" spans="1:12" ht="24" customHeight="1">
      <c r="A1322" s="202"/>
      <c r="B1322" s="6"/>
      <c r="C1322" s="7"/>
      <c r="D1322" s="48"/>
      <c r="E1322" s="201"/>
      <c r="F1322" s="48"/>
      <c r="G1322" s="198"/>
      <c r="H1322" s="6" t="e">
        <f>VLOOKUP(F1323,Données!E:G,3,0)</f>
        <v>#N/A</v>
      </c>
      <c r="I1322" s="49" t="e">
        <f t="shared" si="168"/>
        <v>#N/A</v>
      </c>
      <c r="J1322" s="156"/>
      <c r="K1322" s="156"/>
      <c r="L1322" s="156"/>
    </row>
    <row r="1323" spans="1:12" ht="24" customHeight="1">
      <c r="A1323" s="116"/>
      <c r="B1323" s="6"/>
      <c r="C1323" s="7"/>
      <c r="D1323" s="48"/>
      <c r="E1323" s="201"/>
      <c r="F1323" s="48"/>
      <c r="G1323" s="198"/>
      <c r="H1323" s="6" t="e">
        <f>VLOOKUP(F1324,Données!E:G,3,0)</f>
        <v>#N/A</v>
      </c>
      <c r="I1323" s="49" t="e">
        <f t="shared" si="168"/>
        <v>#N/A</v>
      </c>
      <c r="J1323" s="156"/>
      <c r="K1323" s="156"/>
      <c r="L1323" s="156"/>
    </row>
    <row r="1324" spans="1:12" ht="24" customHeight="1">
      <c r="A1324" s="116"/>
      <c r="B1324" s="6"/>
      <c r="C1324" s="7"/>
      <c r="D1324" s="48"/>
      <c r="E1324" s="201"/>
      <c r="F1324" s="48"/>
      <c r="G1324" s="198"/>
      <c r="H1324" s="6" t="e">
        <f>VLOOKUP(F1325,Données!E:G,3,0)</f>
        <v>#N/A</v>
      </c>
      <c r="I1324" s="49" t="e">
        <f t="shared" si="168"/>
        <v>#N/A</v>
      </c>
      <c r="J1324" s="156"/>
      <c r="K1324" s="156"/>
      <c r="L1324" s="156"/>
    </row>
    <row r="1325" spans="1:12" ht="24" customHeight="1">
      <c r="A1325" s="116"/>
      <c r="B1325" s="6"/>
      <c r="C1325" s="7"/>
      <c r="D1325" s="48"/>
      <c r="E1325" s="201"/>
      <c r="F1325" s="48"/>
      <c r="G1325" s="198"/>
      <c r="H1325" s="6" t="e">
        <f>VLOOKUP(F1326,Données!E:G,3,0)</f>
        <v>#N/A</v>
      </c>
      <c r="I1325" s="49" t="e">
        <f t="shared" si="168"/>
        <v>#N/A</v>
      </c>
      <c r="J1325" s="156"/>
      <c r="K1325" s="156"/>
      <c r="L1325" s="156"/>
    </row>
    <row r="1326" spans="1:12" ht="24" customHeight="1">
      <c r="A1326" s="116"/>
      <c r="B1326" s="6"/>
      <c r="C1326" s="7"/>
      <c r="D1326" s="48"/>
      <c r="E1326" s="201"/>
      <c r="F1326" s="48"/>
      <c r="G1326" s="198"/>
      <c r="H1326" s="6" t="e">
        <f>VLOOKUP(F1327,Données!E:G,3,0)</f>
        <v>#N/A</v>
      </c>
      <c r="I1326" s="49" t="e">
        <f t="shared" si="168"/>
        <v>#N/A</v>
      </c>
      <c r="J1326" s="156"/>
      <c r="K1326" s="156"/>
      <c r="L1326" s="156"/>
    </row>
    <row r="1327" spans="1:12" ht="24" customHeight="1">
      <c r="A1327" s="116"/>
      <c r="B1327" s="6"/>
      <c r="C1327" s="7"/>
      <c r="D1327" s="48"/>
      <c r="E1327" s="201"/>
      <c r="F1327" s="48"/>
      <c r="G1327" s="198"/>
      <c r="H1327" s="6" t="e">
        <f>VLOOKUP(F1328,Données!E:G,3,0)</f>
        <v>#N/A</v>
      </c>
      <c r="I1327" s="49" t="e">
        <f t="shared" si="168"/>
        <v>#N/A</v>
      </c>
      <c r="J1327" s="156"/>
      <c r="K1327" s="156"/>
      <c r="L1327" s="156"/>
    </row>
    <row r="1328" spans="1:12" ht="24" customHeight="1">
      <c r="A1328" s="116"/>
      <c r="B1328" s="204"/>
      <c r="C1328" s="205"/>
      <c r="D1328" s="48"/>
      <c r="E1328" s="206"/>
      <c r="F1328" s="48"/>
      <c r="G1328" s="198"/>
      <c r="H1328" s="204" t="e">
        <f>VLOOKUP(F1329,Données!E:G,3,0)</f>
        <v>#N/A</v>
      </c>
      <c r="I1328" s="207" t="e">
        <f t="shared" si="168"/>
        <v>#N/A</v>
      </c>
      <c r="J1328" s="156"/>
      <c r="K1328" s="156"/>
      <c r="L1328" s="156"/>
    </row>
    <row r="1329" spans="1:13" s="91" customFormat="1" ht="24" customHeight="1">
      <c r="A1329" s="208"/>
      <c r="B1329" s="209"/>
      <c r="C1329" s="210"/>
      <c r="D1329" s="211"/>
      <c r="E1329" s="212"/>
      <c r="F1329" s="48"/>
      <c r="G1329" s="214"/>
      <c r="H1329" s="215" t="e">
        <f>VLOOKUP(F1330,Données!E:G,3,0)</f>
        <v>#N/A</v>
      </c>
      <c r="I1329" s="216" t="e">
        <f t="shared" si="168"/>
        <v>#N/A</v>
      </c>
      <c r="J1329" s="216"/>
      <c r="K1329" s="216"/>
      <c r="L1329" s="216"/>
      <c r="M1329" s="92"/>
    </row>
    <row r="1330" spans="1:13" ht="24" customHeight="1">
      <c r="A1330" s="116"/>
      <c r="B1330" s="217"/>
      <c r="C1330" s="218"/>
      <c r="D1330" s="219"/>
      <c r="E1330" s="220"/>
      <c r="F1330" s="213"/>
      <c r="G1330" s="198"/>
      <c r="H1330" s="217" t="e">
        <f>VLOOKUP(F1331,Données!E:G,3,0)</f>
        <v>#N/A</v>
      </c>
      <c r="I1330" s="221" t="e">
        <f t="shared" si="168"/>
        <v>#N/A</v>
      </c>
      <c r="J1330" s="156"/>
      <c r="K1330" s="156"/>
      <c r="L1330" s="156"/>
    </row>
    <row r="1331" spans="1:13" ht="24" customHeight="1">
      <c r="A1331" s="116"/>
      <c r="B1331" s="6"/>
      <c r="C1331" s="7"/>
      <c r="D1331" s="48"/>
      <c r="E1331" s="201"/>
      <c r="F1331" s="219"/>
      <c r="G1331" s="198"/>
      <c r="H1331" s="6" t="e">
        <f>VLOOKUP(F1332,Données!E:G,3,0)</f>
        <v>#N/A</v>
      </c>
      <c r="I1331" s="49" t="e">
        <f t="shared" si="168"/>
        <v>#N/A</v>
      </c>
      <c r="J1331" s="156"/>
      <c r="K1331" s="156"/>
      <c r="L1331" s="156"/>
    </row>
    <row r="1332" spans="1:13" ht="24" customHeight="1">
      <c r="A1332" s="116"/>
      <c r="B1332" s="6"/>
      <c r="C1332" s="7"/>
      <c r="D1332" s="48"/>
      <c r="E1332" s="201"/>
      <c r="F1332" s="48"/>
      <c r="G1332" s="198"/>
      <c r="H1332" s="6" t="e">
        <f>VLOOKUP(F1333,Données!E:G,3,0)</f>
        <v>#N/A</v>
      </c>
      <c r="I1332" s="49" t="e">
        <f t="shared" si="168"/>
        <v>#N/A</v>
      </c>
      <c r="J1332" s="156"/>
      <c r="K1332" s="156"/>
      <c r="L1332" s="156"/>
    </row>
    <row r="1333" spans="1:13" ht="24" customHeight="1">
      <c r="A1333" s="116"/>
      <c r="B1333" s="6"/>
      <c r="C1333" s="7"/>
      <c r="D1333" s="48"/>
      <c r="E1333" s="201"/>
      <c r="F1333" s="48"/>
      <c r="G1333" s="198"/>
      <c r="H1333" s="6" t="e">
        <f>VLOOKUP(F1334,Données!E:G,3,0)</f>
        <v>#N/A</v>
      </c>
      <c r="I1333" s="49" t="e">
        <f t="shared" ref="I1333:I1396" si="169">G1333/H1333</f>
        <v>#N/A</v>
      </c>
      <c r="J1333" s="156"/>
      <c r="K1333" s="156"/>
      <c r="L1333" s="156"/>
    </row>
    <row r="1334" spans="1:13" ht="24" customHeight="1">
      <c r="A1334" s="116"/>
      <c r="B1334" s="6"/>
      <c r="C1334" s="7"/>
      <c r="D1334" s="48"/>
      <c r="E1334" s="201"/>
      <c r="F1334" s="48"/>
      <c r="G1334" s="198"/>
      <c r="H1334" s="6" t="e">
        <f>VLOOKUP(F1335,Données!E:G,3,0)</f>
        <v>#N/A</v>
      </c>
      <c r="I1334" s="49" t="e">
        <f t="shared" si="169"/>
        <v>#N/A</v>
      </c>
      <c r="J1334" s="156"/>
      <c r="K1334" s="156"/>
      <c r="L1334" s="156"/>
    </row>
    <row r="1335" spans="1:13" ht="24" customHeight="1">
      <c r="A1335" s="116"/>
      <c r="B1335" s="6"/>
      <c r="C1335" s="7"/>
      <c r="D1335" s="48"/>
      <c r="E1335" s="201"/>
      <c r="F1335" s="48"/>
      <c r="G1335" s="198"/>
      <c r="H1335" s="6" t="e">
        <f>VLOOKUP(F1336,Données!E:G,3,0)</f>
        <v>#N/A</v>
      </c>
      <c r="I1335" s="49" t="e">
        <f t="shared" si="169"/>
        <v>#N/A</v>
      </c>
      <c r="J1335" s="156"/>
      <c r="K1335" s="156"/>
      <c r="L1335" s="156"/>
    </row>
    <row r="1336" spans="1:13" ht="24" customHeight="1">
      <c r="A1336" s="116"/>
      <c r="B1336" s="6"/>
      <c r="C1336" s="7"/>
      <c r="D1336" s="48"/>
      <c r="E1336" s="201"/>
      <c r="F1336" s="48"/>
      <c r="G1336" s="198"/>
      <c r="H1336" s="6" t="e">
        <f>VLOOKUP(F1337,Données!E:G,3,0)</f>
        <v>#N/A</v>
      </c>
      <c r="I1336" s="49" t="e">
        <f t="shared" si="169"/>
        <v>#N/A</v>
      </c>
      <c r="J1336" s="156"/>
      <c r="K1336" s="156"/>
      <c r="L1336" s="156"/>
    </row>
    <row r="1337" spans="1:13" ht="24" customHeight="1">
      <c r="A1337" s="116"/>
      <c r="B1337" s="6"/>
      <c r="C1337" s="7"/>
      <c r="D1337" s="48"/>
      <c r="E1337" s="201"/>
      <c r="F1337" s="48"/>
      <c r="G1337" s="198"/>
      <c r="H1337" s="6" t="e">
        <f>VLOOKUP(F1338,Données!E:G,3,0)</f>
        <v>#N/A</v>
      </c>
      <c r="I1337" s="49" t="e">
        <f t="shared" si="169"/>
        <v>#N/A</v>
      </c>
      <c r="J1337" s="156"/>
      <c r="K1337" s="156"/>
      <c r="L1337" s="156"/>
    </row>
    <row r="1338" spans="1:13" ht="24" customHeight="1">
      <c r="A1338" s="116"/>
      <c r="B1338" s="6"/>
      <c r="C1338" s="7"/>
      <c r="D1338" s="48"/>
      <c r="E1338" s="201"/>
      <c r="F1338" s="48"/>
      <c r="G1338" s="198"/>
      <c r="H1338" s="6" t="e">
        <f>VLOOKUP(F1339,Données!E:G,3,0)</f>
        <v>#N/A</v>
      </c>
      <c r="I1338" s="49" t="e">
        <f t="shared" si="169"/>
        <v>#N/A</v>
      </c>
      <c r="J1338" s="156"/>
      <c r="K1338" s="156"/>
      <c r="L1338" s="156"/>
    </row>
    <row r="1339" spans="1:13" ht="24" customHeight="1">
      <c r="A1339" s="116"/>
      <c r="B1339" s="6"/>
      <c r="C1339" s="7"/>
      <c r="D1339" s="48"/>
      <c r="E1339" s="201"/>
      <c r="F1339" s="48"/>
      <c r="G1339" s="198"/>
      <c r="H1339" s="6" t="e">
        <f>VLOOKUP(F1340,Données!E:G,3,0)</f>
        <v>#N/A</v>
      </c>
      <c r="I1339" s="49" t="e">
        <f t="shared" si="169"/>
        <v>#N/A</v>
      </c>
      <c r="J1339" s="156"/>
      <c r="K1339" s="156"/>
      <c r="L1339" s="156"/>
      <c r="M1339">
        <f>SUM(G1339:G1398)</f>
        <v>0</v>
      </c>
    </row>
    <row r="1340" spans="1:13" ht="24" customHeight="1">
      <c r="A1340" s="116"/>
      <c r="B1340" s="6"/>
      <c r="C1340" s="7"/>
      <c r="D1340" s="48"/>
      <c r="E1340" s="201"/>
      <c r="F1340" s="48"/>
      <c r="G1340" s="198"/>
      <c r="H1340" s="6" t="e">
        <f>VLOOKUP(F1341,Données!E:G,3,0)</f>
        <v>#N/A</v>
      </c>
      <c r="I1340" s="49" t="e">
        <f t="shared" si="169"/>
        <v>#N/A</v>
      </c>
      <c r="J1340" s="156"/>
      <c r="K1340" s="156"/>
      <c r="L1340" s="156"/>
    </row>
    <row r="1341" spans="1:13" ht="24" customHeight="1">
      <c r="A1341" s="116"/>
      <c r="B1341" s="6"/>
      <c r="C1341" s="7"/>
      <c r="D1341" s="48"/>
      <c r="E1341" s="201"/>
      <c r="F1341" s="48"/>
      <c r="G1341" s="198"/>
      <c r="H1341" s="6" t="e">
        <f>VLOOKUP(F1342,Données!E:G,3,0)</f>
        <v>#N/A</v>
      </c>
      <c r="I1341" s="49" t="e">
        <f t="shared" si="169"/>
        <v>#N/A</v>
      </c>
      <c r="J1341" s="156"/>
      <c r="K1341" s="156"/>
      <c r="L1341" s="156"/>
    </row>
    <row r="1342" spans="1:13" ht="24" customHeight="1">
      <c r="A1342" s="116"/>
      <c r="B1342" s="6"/>
      <c r="C1342" s="7"/>
      <c r="D1342" s="48"/>
      <c r="E1342" s="201"/>
      <c r="F1342" s="48"/>
      <c r="G1342" s="198"/>
      <c r="H1342" s="6" t="e">
        <f>VLOOKUP(F1343,Données!E:G,3,0)</f>
        <v>#N/A</v>
      </c>
      <c r="I1342" s="49" t="e">
        <f t="shared" si="169"/>
        <v>#N/A</v>
      </c>
      <c r="J1342" s="156"/>
      <c r="K1342" s="156"/>
      <c r="L1342" s="156"/>
    </row>
    <row r="1343" spans="1:13" ht="24" customHeight="1">
      <c r="A1343" s="116"/>
      <c r="B1343" s="6"/>
      <c r="C1343" s="7"/>
      <c r="D1343" s="48"/>
      <c r="E1343" s="201"/>
      <c r="F1343" s="48"/>
      <c r="G1343" s="198"/>
      <c r="H1343" s="6" t="e">
        <f>VLOOKUP(F1344,Données!E:G,3,0)</f>
        <v>#N/A</v>
      </c>
      <c r="I1343" s="49" t="e">
        <f t="shared" si="169"/>
        <v>#N/A</v>
      </c>
      <c r="J1343" s="156"/>
      <c r="K1343" s="156"/>
      <c r="L1343" s="156"/>
    </row>
    <row r="1344" spans="1:13" ht="24" customHeight="1">
      <c r="A1344" s="116"/>
      <c r="B1344" s="6"/>
      <c r="C1344" s="7"/>
      <c r="D1344" s="48"/>
      <c r="E1344" s="201"/>
      <c r="F1344" s="48"/>
      <c r="G1344" s="198"/>
      <c r="H1344" s="6" t="e">
        <f>VLOOKUP(F1345,Données!E:G,3,0)</f>
        <v>#N/A</v>
      </c>
      <c r="I1344" s="49" t="e">
        <f t="shared" si="169"/>
        <v>#N/A</v>
      </c>
      <c r="J1344" s="156"/>
      <c r="K1344" s="156"/>
      <c r="L1344" s="156"/>
    </row>
    <row r="1345" spans="1:12" ht="24" customHeight="1">
      <c r="A1345" s="116"/>
      <c r="B1345" s="6"/>
      <c r="C1345" s="7"/>
      <c r="D1345" s="48"/>
      <c r="E1345" s="201"/>
      <c r="F1345" s="48"/>
      <c r="G1345" s="198"/>
      <c r="H1345" s="6" t="e">
        <f>VLOOKUP(F1346,Données!E:G,3,0)</f>
        <v>#N/A</v>
      </c>
      <c r="I1345" s="49" t="e">
        <f t="shared" si="169"/>
        <v>#N/A</v>
      </c>
      <c r="J1345" s="156"/>
      <c r="K1345" s="156"/>
      <c r="L1345" s="156"/>
    </row>
    <row r="1346" spans="1:12" ht="24" customHeight="1">
      <c r="A1346" s="116"/>
      <c r="B1346" s="6"/>
      <c r="C1346" s="7"/>
      <c r="D1346" s="48"/>
      <c r="E1346" s="201"/>
      <c r="F1346" s="48"/>
      <c r="G1346" s="198"/>
      <c r="H1346" s="6" t="e">
        <f>VLOOKUP(F1347,Données!E:G,3,0)</f>
        <v>#N/A</v>
      </c>
      <c r="I1346" s="49" t="e">
        <f t="shared" si="169"/>
        <v>#N/A</v>
      </c>
      <c r="J1346" s="156"/>
      <c r="K1346" s="156"/>
      <c r="L1346" s="156"/>
    </row>
    <row r="1347" spans="1:12" ht="24" customHeight="1">
      <c r="A1347" s="116"/>
      <c r="B1347" s="6"/>
      <c r="C1347" s="7"/>
      <c r="D1347" s="48"/>
      <c r="E1347" s="201"/>
      <c r="F1347" s="48"/>
      <c r="G1347" s="198"/>
      <c r="H1347" s="6" t="e">
        <f>VLOOKUP(F1348,Données!E:G,3,0)</f>
        <v>#N/A</v>
      </c>
      <c r="I1347" s="49" t="e">
        <f t="shared" si="169"/>
        <v>#N/A</v>
      </c>
      <c r="J1347" s="156"/>
      <c r="K1347" s="156"/>
      <c r="L1347" s="156"/>
    </row>
    <row r="1348" spans="1:12" ht="24" customHeight="1">
      <c r="A1348" s="116"/>
      <c r="B1348" s="6"/>
      <c r="C1348" s="7"/>
      <c r="D1348" s="48"/>
      <c r="E1348" s="201"/>
      <c r="F1348" s="48"/>
      <c r="G1348" s="198"/>
      <c r="H1348" s="6" t="e">
        <f>VLOOKUP(F1349,Données!E:G,3,0)</f>
        <v>#N/A</v>
      </c>
      <c r="I1348" s="49" t="e">
        <f t="shared" si="169"/>
        <v>#N/A</v>
      </c>
      <c r="J1348" s="156"/>
      <c r="K1348" s="156"/>
      <c r="L1348" s="156"/>
    </row>
    <row r="1349" spans="1:12" ht="24" customHeight="1">
      <c r="A1349" s="116"/>
      <c r="B1349" s="6"/>
      <c r="C1349" s="7"/>
      <c r="D1349" s="48"/>
      <c r="E1349" s="201"/>
      <c r="F1349" s="48"/>
      <c r="G1349" s="198"/>
      <c r="H1349" s="6" t="e">
        <f>VLOOKUP(F1350,Données!E:G,3,0)</f>
        <v>#N/A</v>
      </c>
      <c r="I1349" s="49" t="e">
        <f t="shared" si="169"/>
        <v>#N/A</v>
      </c>
      <c r="J1349" s="156"/>
      <c r="K1349" s="156"/>
      <c r="L1349" s="156"/>
    </row>
    <row r="1350" spans="1:12" ht="24" customHeight="1">
      <c r="A1350" s="116"/>
      <c r="B1350" s="6"/>
      <c r="C1350" s="7"/>
      <c r="D1350" s="48"/>
      <c r="E1350" s="201"/>
      <c r="F1350" s="48"/>
      <c r="G1350" s="198"/>
      <c r="H1350" s="6" t="e">
        <f>VLOOKUP(F1351,Données!E:G,3,0)</f>
        <v>#N/A</v>
      </c>
      <c r="I1350" s="49" t="e">
        <f t="shared" si="169"/>
        <v>#N/A</v>
      </c>
      <c r="J1350" s="156"/>
      <c r="K1350" s="156"/>
      <c r="L1350" s="156"/>
    </row>
    <row r="1351" spans="1:12" ht="24" customHeight="1">
      <c r="A1351" s="116"/>
      <c r="B1351" s="6"/>
      <c r="C1351" s="7"/>
      <c r="D1351" s="48"/>
      <c r="E1351" s="201"/>
      <c r="F1351" s="48"/>
      <c r="G1351" s="198"/>
      <c r="H1351" s="6" t="e">
        <f>VLOOKUP(F1352,Données!E:G,3,0)</f>
        <v>#N/A</v>
      </c>
      <c r="I1351" s="49" t="e">
        <f t="shared" si="169"/>
        <v>#N/A</v>
      </c>
      <c r="J1351" s="156"/>
      <c r="K1351" s="156"/>
      <c r="L1351" s="156"/>
    </row>
    <row r="1352" spans="1:12" ht="24" customHeight="1">
      <c r="A1352" s="116"/>
      <c r="B1352" s="6"/>
      <c r="C1352" s="7"/>
      <c r="D1352" s="48"/>
      <c r="E1352" s="201"/>
      <c r="F1352" s="48"/>
      <c r="G1352" s="198"/>
      <c r="H1352" s="6" t="e">
        <f>VLOOKUP(F1353,Données!E:G,3,0)</f>
        <v>#N/A</v>
      </c>
      <c r="I1352" s="49" t="e">
        <f t="shared" si="169"/>
        <v>#N/A</v>
      </c>
      <c r="J1352" s="156"/>
      <c r="K1352" s="156"/>
      <c r="L1352" s="156"/>
    </row>
    <row r="1353" spans="1:12" ht="24" customHeight="1">
      <c r="A1353" s="116"/>
      <c r="B1353" s="6"/>
      <c r="C1353" s="7"/>
      <c r="D1353" s="48"/>
      <c r="E1353" s="201"/>
      <c r="F1353" s="48"/>
      <c r="G1353" s="198"/>
      <c r="H1353" s="6" t="e">
        <f>VLOOKUP(F1354,Données!E:G,3,0)</f>
        <v>#N/A</v>
      </c>
      <c r="I1353" s="49" t="e">
        <f t="shared" si="169"/>
        <v>#N/A</v>
      </c>
      <c r="J1353" s="156"/>
      <c r="K1353" s="156"/>
      <c r="L1353" s="156"/>
    </row>
    <row r="1354" spans="1:12" ht="24" customHeight="1">
      <c r="A1354" s="116"/>
      <c r="B1354" s="6"/>
      <c r="C1354" s="7"/>
      <c r="D1354" s="48"/>
      <c r="E1354" s="201"/>
      <c r="F1354" s="48"/>
      <c r="G1354" s="198"/>
      <c r="H1354" s="6" t="e">
        <f>VLOOKUP(F1355,Données!E:G,3,0)</f>
        <v>#N/A</v>
      </c>
      <c r="I1354" s="49" t="e">
        <f t="shared" si="169"/>
        <v>#N/A</v>
      </c>
      <c r="J1354" s="156"/>
      <c r="K1354" s="156"/>
      <c r="L1354" s="156"/>
    </row>
    <row r="1355" spans="1:12" ht="24" customHeight="1">
      <c r="A1355" s="116"/>
      <c r="B1355" s="6"/>
      <c r="C1355" s="7"/>
      <c r="D1355" s="48"/>
      <c r="E1355" s="201"/>
      <c r="F1355" s="48"/>
      <c r="G1355" s="198"/>
      <c r="H1355" s="6" t="e">
        <f>VLOOKUP(F1356,Données!E:G,3,0)</f>
        <v>#N/A</v>
      </c>
      <c r="I1355" s="49" t="e">
        <f t="shared" si="169"/>
        <v>#N/A</v>
      </c>
      <c r="J1355" s="156"/>
      <c r="K1355" s="156"/>
      <c r="L1355" s="156"/>
    </row>
    <row r="1356" spans="1:12" ht="24" customHeight="1">
      <c r="A1356" s="116"/>
      <c r="B1356" s="6"/>
      <c r="C1356" s="7"/>
      <c r="D1356" s="48"/>
      <c r="E1356" s="201"/>
      <c r="F1356" s="48"/>
      <c r="G1356" s="198"/>
      <c r="H1356" s="6" t="e">
        <f>VLOOKUP(F1357,Données!E:G,3,0)</f>
        <v>#N/A</v>
      </c>
      <c r="I1356" s="49" t="e">
        <f t="shared" si="169"/>
        <v>#N/A</v>
      </c>
      <c r="J1356" s="156"/>
      <c r="K1356" s="156"/>
      <c r="L1356" s="156"/>
    </row>
    <row r="1357" spans="1:12" ht="24" customHeight="1">
      <c r="A1357" s="116"/>
      <c r="B1357" s="6"/>
      <c r="C1357" s="7"/>
      <c r="D1357" s="48"/>
      <c r="E1357" s="201"/>
      <c r="F1357" s="48"/>
      <c r="G1357" s="198"/>
      <c r="H1357" s="6" t="e">
        <f>VLOOKUP(F1358,Données!E:G,3,0)</f>
        <v>#N/A</v>
      </c>
      <c r="I1357" s="49" t="e">
        <f t="shared" si="169"/>
        <v>#N/A</v>
      </c>
      <c r="J1357" s="156"/>
      <c r="K1357" s="156"/>
      <c r="L1357" s="156"/>
    </row>
    <row r="1358" spans="1:12" ht="24" customHeight="1">
      <c r="A1358" s="116"/>
      <c r="B1358" s="6"/>
      <c r="C1358" s="7"/>
      <c r="D1358" s="48"/>
      <c r="E1358" s="201"/>
      <c r="F1358" s="48"/>
      <c r="G1358" s="198"/>
      <c r="H1358" s="6" t="e">
        <f>VLOOKUP(F1359,Données!E:G,3,0)</f>
        <v>#N/A</v>
      </c>
      <c r="I1358" s="49" t="e">
        <f t="shared" si="169"/>
        <v>#N/A</v>
      </c>
      <c r="J1358" s="156"/>
      <c r="K1358" s="156"/>
      <c r="L1358" s="156"/>
    </row>
    <row r="1359" spans="1:12" ht="24" customHeight="1">
      <c r="A1359" s="116"/>
      <c r="B1359" s="6"/>
      <c r="C1359" s="7"/>
      <c r="D1359" s="48"/>
      <c r="E1359" s="201"/>
      <c r="F1359" s="48"/>
      <c r="G1359" s="198"/>
      <c r="H1359" s="6" t="e">
        <f>VLOOKUP(F1360,Données!E:G,3,0)</f>
        <v>#N/A</v>
      </c>
      <c r="I1359" s="49" t="e">
        <f t="shared" si="169"/>
        <v>#N/A</v>
      </c>
      <c r="J1359" s="156"/>
      <c r="K1359" s="156"/>
      <c r="L1359" s="156"/>
    </row>
    <row r="1360" spans="1:12" ht="24" customHeight="1">
      <c r="A1360" s="116"/>
      <c r="B1360" s="6"/>
      <c r="C1360" s="7"/>
      <c r="D1360" s="48"/>
      <c r="E1360" s="201"/>
      <c r="F1360" s="48"/>
      <c r="G1360" s="198"/>
      <c r="H1360" s="6" t="e">
        <f>VLOOKUP(F1361,Données!E:G,3,0)</f>
        <v>#N/A</v>
      </c>
      <c r="I1360" s="49" t="e">
        <f t="shared" si="169"/>
        <v>#N/A</v>
      </c>
      <c r="J1360" s="156"/>
      <c r="K1360" s="156"/>
      <c r="L1360" s="156"/>
    </row>
    <row r="1361" spans="1:12" ht="24" customHeight="1">
      <c r="A1361" s="116"/>
      <c r="B1361" s="6"/>
      <c r="C1361" s="7"/>
      <c r="D1361" s="48"/>
      <c r="E1361" s="201"/>
      <c r="F1361" s="48"/>
      <c r="G1361" s="198"/>
      <c r="H1361" s="6" t="e">
        <f>VLOOKUP(F1362,Données!E:G,3,0)</f>
        <v>#N/A</v>
      </c>
      <c r="I1361" s="49" t="e">
        <f t="shared" si="169"/>
        <v>#N/A</v>
      </c>
      <c r="J1361" s="156"/>
      <c r="K1361" s="156"/>
      <c r="L1361" s="156"/>
    </row>
    <row r="1362" spans="1:12" ht="24" customHeight="1">
      <c r="A1362" s="116"/>
      <c r="B1362" s="6"/>
      <c r="C1362" s="7"/>
      <c r="D1362" s="48"/>
      <c r="E1362" s="201"/>
      <c r="F1362" s="48"/>
      <c r="G1362" s="198"/>
      <c r="H1362" s="6" t="e">
        <f>VLOOKUP(F1363,Données!E:G,3,0)</f>
        <v>#N/A</v>
      </c>
      <c r="I1362" s="49" t="e">
        <f t="shared" si="169"/>
        <v>#N/A</v>
      </c>
      <c r="J1362" s="156"/>
      <c r="K1362" s="156"/>
      <c r="L1362" s="156"/>
    </row>
    <row r="1363" spans="1:12" ht="24" customHeight="1">
      <c r="A1363" s="116"/>
      <c r="B1363" s="6"/>
      <c r="C1363" s="7"/>
      <c r="D1363" s="48"/>
      <c r="E1363" s="201"/>
      <c r="F1363" s="48"/>
      <c r="G1363" s="198"/>
      <c r="H1363" s="6" t="e">
        <f>VLOOKUP(F1364,Données!E:G,3,0)</f>
        <v>#N/A</v>
      </c>
      <c r="I1363" s="49" t="e">
        <f t="shared" si="169"/>
        <v>#N/A</v>
      </c>
      <c r="J1363" s="156"/>
      <c r="K1363" s="156"/>
      <c r="L1363" s="156"/>
    </row>
    <row r="1364" spans="1:12" ht="24" customHeight="1">
      <c r="A1364" s="116"/>
      <c r="B1364" s="6"/>
      <c r="C1364" s="7"/>
      <c r="D1364" s="48"/>
      <c r="E1364" s="201"/>
      <c r="F1364" s="48"/>
      <c r="G1364" s="198"/>
      <c r="H1364" s="6" t="e">
        <f>VLOOKUP(F1365,Données!E:G,3,0)</f>
        <v>#N/A</v>
      </c>
      <c r="I1364" s="49" t="e">
        <f t="shared" si="169"/>
        <v>#N/A</v>
      </c>
      <c r="J1364" s="156"/>
      <c r="K1364" s="156"/>
      <c r="L1364" s="156"/>
    </row>
    <row r="1365" spans="1:12" ht="24" customHeight="1">
      <c r="A1365" s="116"/>
      <c r="B1365" s="6"/>
      <c r="C1365" s="7"/>
      <c r="D1365" s="48"/>
      <c r="E1365" s="201"/>
      <c r="F1365" s="48"/>
      <c r="G1365" s="198"/>
      <c r="H1365" s="6" t="e">
        <f>VLOOKUP(F1366,Données!E:G,3,0)</f>
        <v>#N/A</v>
      </c>
      <c r="I1365" s="49" t="e">
        <f t="shared" si="169"/>
        <v>#N/A</v>
      </c>
      <c r="J1365" s="156"/>
      <c r="K1365" s="156"/>
      <c r="L1365" s="156"/>
    </row>
    <row r="1366" spans="1:12" ht="24" customHeight="1">
      <c r="A1366" s="116"/>
      <c r="B1366" s="6"/>
      <c r="C1366" s="7"/>
      <c r="D1366" s="48"/>
      <c r="E1366" s="201"/>
      <c r="F1366" s="48"/>
      <c r="G1366" s="198"/>
      <c r="H1366" s="6" t="e">
        <f>VLOOKUP(F1367,Données!E:G,3,0)</f>
        <v>#N/A</v>
      </c>
      <c r="I1366" s="49" t="e">
        <f t="shared" si="169"/>
        <v>#N/A</v>
      </c>
      <c r="J1366" s="156"/>
      <c r="K1366" s="156"/>
      <c r="L1366" s="156"/>
    </row>
    <row r="1367" spans="1:12" ht="24" customHeight="1">
      <c r="A1367" s="116"/>
      <c r="B1367" s="6"/>
      <c r="C1367" s="7"/>
      <c r="D1367" s="48"/>
      <c r="E1367" s="201"/>
      <c r="F1367" s="48"/>
      <c r="G1367" s="198"/>
      <c r="H1367" s="6" t="e">
        <f>VLOOKUP(F1368,Données!E:G,3,0)</f>
        <v>#N/A</v>
      </c>
      <c r="I1367" s="49" t="e">
        <f t="shared" si="169"/>
        <v>#N/A</v>
      </c>
      <c r="J1367" s="156"/>
      <c r="K1367" s="156"/>
      <c r="L1367" s="156"/>
    </row>
    <row r="1368" spans="1:12" ht="24" customHeight="1">
      <c r="A1368" s="116"/>
      <c r="B1368" s="6"/>
      <c r="C1368" s="7"/>
      <c r="D1368" s="48"/>
      <c r="E1368" s="201"/>
      <c r="F1368" s="48"/>
      <c r="G1368" s="198"/>
      <c r="H1368" s="6" t="e">
        <f>VLOOKUP(F1369,Données!E:G,3,0)</f>
        <v>#N/A</v>
      </c>
      <c r="I1368" s="49" t="e">
        <f t="shared" si="169"/>
        <v>#N/A</v>
      </c>
      <c r="J1368" s="156"/>
      <c r="K1368" s="156"/>
      <c r="L1368" s="156"/>
    </row>
    <row r="1369" spans="1:12" ht="24" customHeight="1">
      <c r="A1369" s="116"/>
      <c r="B1369" s="6"/>
      <c r="C1369" s="7"/>
      <c r="D1369" s="48"/>
      <c r="E1369" s="201"/>
      <c r="F1369" s="48"/>
      <c r="G1369" s="198"/>
      <c r="H1369" s="6" t="e">
        <f>VLOOKUP(F1370,Données!E:G,3,0)</f>
        <v>#N/A</v>
      </c>
      <c r="I1369" s="49" t="e">
        <f t="shared" si="169"/>
        <v>#N/A</v>
      </c>
      <c r="J1369" s="156"/>
      <c r="K1369" s="156"/>
      <c r="L1369" s="156"/>
    </row>
    <row r="1370" spans="1:12" ht="24" customHeight="1">
      <c r="A1370" s="116"/>
      <c r="B1370" s="6"/>
      <c r="C1370" s="7"/>
      <c r="D1370" s="48"/>
      <c r="E1370" s="201"/>
      <c r="F1370" s="48"/>
      <c r="G1370" s="198"/>
      <c r="H1370" s="6" t="e">
        <f>VLOOKUP(F1371,Données!E:G,3,0)</f>
        <v>#N/A</v>
      </c>
      <c r="I1370" s="49" t="e">
        <f t="shared" si="169"/>
        <v>#N/A</v>
      </c>
      <c r="J1370" s="156"/>
      <c r="K1370" s="156"/>
      <c r="L1370" s="156"/>
    </row>
    <row r="1371" spans="1:12" ht="24" customHeight="1">
      <c r="A1371" s="116"/>
      <c r="B1371" s="6"/>
      <c r="C1371" s="7"/>
      <c r="D1371" s="48"/>
      <c r="E1371" s="201"/>
      <c r="F1371" s="48"/>
      <c r="G1371" s="198"/>
      <c r="H1371" s="6" t="e">
        <f>VLOOKUP(F1372,Données!E:G,3,0)</f>
        <v>#N/A</v>
      </c>
      <c r="I1371" s="49" t="e">
        <f t="shared" si="169"/>
        <v>#N/A</v>
      </c>
      <c r="J1371" s="156"/>
      <c r="K1371" s="156"/>
      <c r="L1371" s="156"/>
    </row>
    <row r="1372" spans="1:12" ht="24" customHeight="1">
      <c r="A1372" s="116"/>
      <c r="B1372" s="6"/>
      <c r="C1372" s="7"/>
      <c r="D1372" s="48"/>
      <c r="E1372" s="201"/>
      <c r="F1372" s="48"/>
      <c r="G1372" s="198"/>
      <c r="H1372" s="6" t="e">
        <f>VLOOKUP(F1373,Données!E:G,3,0)</f>
        <v>#N/A</v>
      </c>
      <c r="I1372" s="49" t="e">
        <f t="shared" si="169"/>
        <v>#N/A</v>
      </c>
      <c r="J1372" s="156"/>
      <c r="K1372" s="156"/>
      <c r="L1372" s="156"/>
    </row>
    <row r="1373" spans="1:12" ht="24" customHeight="1">
      <c r="A1373" s="116"/>
      <c r="B1373" s="6"/>
      <c r="C1373" s="7"/>
      <c r="D1373" s="48"/>
      <c r="E1373" s="201"/>
      <c r="F1373" s="48"/>
      <c r="G1373" s="198"/>
      <c r="H1373" s="6" t="e">
        <f>VLOOKUP(F1374,Données!E:G,3,0)</f>
        <v>#N/A</v>
      </c>
      <c r="I1373" s="49" t="e">
        <f t="shared" si="169"/>
        <v>#N/A</v>
      </c>
      <c r="J1373" s="156"/>
      <c r="K1373" s="156"/>
      <c r="L1373" s="156"/>
    </row>
    <row r="1374" spans="1:12" ht="24" customHeight="1">
      <c r="A1374" s="116"/>
      <c r="B1374" s="6"/>
      <c r="C1374" s="7"/>
      <c r="D1374" s="48"/>
      <c r="E1374" s="201"/>
      <c r="F1374" s="48"/>
      <c r="G1374" s="198"/>
      <c r="H1374" s="6" t="e">
        <f>VLOOKUP(F1375,Données!E:G,3,0)</f>
        <v>#N/A</v>
      </c>
      <c r="I1374" s="49" t="e">
        <f t="shared" si="169"/>
        <v>#N/A</v>
      </c>
      <c r="J1374" s="156"/>
      <c r="K1374" s="156"/>
      <c r="L1374" s="156"/>
    </row>
    <row r="1375" spans="1:12" ht="24" customHeight="1">
      <c r="A1375" s="116"/>
      <c r="B1375" s="6"/>
      <c r="C1375" s="7"/>
      <c r="D1375" s="48"/>
      <c r="E1375" s="201"/>
      <c r="F1375" s="48"/>
      <c r="G1375" s="198"/>
      <c r="H1375" s="6" t="e">
        <f>VLOOKUP(F1376,Données!E:G,3,0)</f>
        <v>#N/A</v>
      </c>
      <c r="I1375" s="49" t="e">
        <f t="shared" si="169"/>
        <v>#N/A</v>
      </c>
      <c r="J1375" s="156"/>
      <c r="K1375" s="156"/>
      <c r="L1375" s="156"/>
    </row>
    <row r="1376" spans="1:12" ht="24" customHeight="1">
      <c r="A1376" s="116"/>
      <c r="B1376" s="6"/>
      <c r="C1376" s="7"/>
      <c r="D1376" s="48"/>
      <c r="E1376" s="201"/>
      <c r="F1376" s="48"/>
      <c r="G1376" s="198"/>
      <c r="H1376" s="6" t="e">
        <f>VLOOKUP(F1377,Données!E:G,3,0)</f>
        <v>#N/A</v>
      </c>
      <c r="I1376" s="49" t="e">
        <f t="shared" si="169"/>
        <v>#N/A</v>
      </c>
      <c r="J1376" s="156"/>
      <c r="K1376" s="156"/>
      <c r="L1376" s="156"/>
    </row>
    <row r="1377" spans="1:12" ht="24" customHeight="1">
      <c r="A1377" s="116"/>
      <c r="B1377" s="6"/>
      <c r="C1377" s="7"/>
      <c r="D1377" s="48"/>
      <c r="E1377" s="201"/>
      <c r="F1377" s="48"/>
      <c r="G1377" s="198"/>
      <c r="H1377" s="6" t="e">
        <f>VLOOKUP(F1378,Données!E:G,3,0)</f>
        <v>#N/A</v>
      </c>
      <c r="I1377" s="49" t="e">
        <f t="shared" si="169"/>
        <v>#N/A</v>
      </c>
      <c r="J1377" s="156"/>
      <c r="K1377" s="156"/>
      <c r="L1377" s="156"/>
    </row>
    <row r="1378" spans="1:12" ht="24" customHeight="1">
      <c r="A1378" s="116"/>
      <c r="B1378" s="6"/>
      <c r="C1378" s="7"/>
      <c r="D1378" s="48"/>
      <c r="E1378" s="201"/>
      <c r="F1378" s="48"/>
      <c r="G1378" s="198"/>
      <c r="H1378" s="6" t="e">
        <f>VLOOKUP(F1379,Données!E:G,3,0)</f>
        <v>#N/A</v>
      </c>
      <c r="I1378" s="49" t="e">
        <f t="shared" si="169"/>
        <v>#N/A</v>
      </c>
      <c r="J1378" s="156"/>
      <c r="K1378" s="156"/>
      <c r="L1378" s="156"/>
    </row>
    <row r="1379" spans="1:12" ht="24" customHeight="1">
      <c r="A1379" s="116"/>
      <c r="B1379" s="6"/>
      <c r="C1379" s="7"/>
      <c r="D1379" s="48"/>
      <c r="E1379" s="201"/>
      <c r="F1379" s="48"/>
      <c r="G1379" s="198"/>
      <c r="H1379" s="6" t="e">
        <f>VLOOKUP(F1380,Données!E:G,3,0)</f>
        <v>#N/A</v>
      </c>
      <c r="I1379" s="49" t="e">
        <f t="shared" si="169"/>
        <v>#N/A</v>
      </c>
      <c r="J1379" s="156"/>
      <c r="K1379" s="156"/>
      <c r="L1379" s="156"/>
    </row>
    <row r="1380" spans="1:12" ht="24" customHeight="1">
      <c r="A1380" s="116"/>
      <c r="B1380" s="6"/>
      <c r="C1380" s="7"/>
      <c r="D1380" s="48"/>
      <c r="E1380" s="201"/>
      <c r="F1380" s="48"/>
      <c r="G1380" s="198"/>
      <c r="H1380" s="6" t="e">
        <f>VLOOKUP(F1381,Données!E:G,3,0)</f>
        <v>#N/A</v>
      </c>
      <c r="I1380" s="49" t="e">
        <f t="shared" si="169"/>
        <v>#N/A</v>
      </c>
      <c r="J1380" s="156"/>
      <c r="K1380" s="156"/>
      <c r="L1380" s="156"/>
    </row>
    <row r="1381" spans="1:12" ht="24" customHeight="1">
      <c r="A1381" s="116"/>
      <c r="B1381" s="6"/>
      <c r="C1381" s="7"/>
      <c r="D1381" s="48"/>
      <c r="E1381" s="201"/>
      <c r="F1381" s="48"/>
      <c r="G1381" s="198"/>
      <c r="H1381" s="6" t="e">
        <f>VLOOKUP(F1382,Données!E:G,3,0)</f>
        <v>#N/A</v>
      </c>
      <c r="I1381" s="49" t="e">
        <f t="shared" si="169"/>
        <v>#N/A</v>
      </c>
      <c r="J1381" s="156"/>
      <c r="K1381" s="156"/>
      <c r="L1381" s="156"/>
    </row>
    <row r="1382" spans="1:12" ht="24" customHeight="1">
      <c r="A1382" s="116"/>
      <c r="B1382" s="6"/>
      <c r="C1382" s="7"/>
      <c r="D1382" s="48"/>
      <c r="E1382" s="201"/>
      <c r="F1382" s="48"/>
      <c r="G1382" s="198"/>
      <c r="H1382" s="6" t="e">
        <f>VLOOKUP(F1383,Données!E:G,3,0)</f>
        <v>#N/A</v>
      </c>
      <c r="I1382" s="49" t="e">
        <f t="shared" si="169"/>
        <v>#N/A</v>
      </c>
      <c r="J1382" s="156"/>
      <c r="K1382" s="156"/>
      <c r="L1382" s="156"/>
    </row>
    <row r="1383" spans="1:12" ht="24" customHeight="1">
      <c r="A1383" s="116"/>
      <c r="B1383" s="6"/>
      <c r="C1383" s="7"/>
      <c r="D1383" s="48"/>
      <c r="E1383" s="201"/>
      <c r="F1383" s="48"/>
      <c r="G1383" s="198"/>
      <c r="H1383" s="6" t="e">
        <f>VLOOKUP(F1384,Données!E:G,3,0)</f>
        <v>#N/A</v>
      </c>
      <c r="I1383" s="49" t="e">
        <f t="shared" si="169"/>
        <v>#N/A</v>
      </c>
      <c r="J1383" s="156"/>
      <c r="K1383" s="156"/>
      <c r="L1383" s="156"/>
    </row>
    <row r="1384" spans="1:12" ht="24" customHeight="1">
      <c r="A1384" s="116"/>
      <c r="B1384" s="6"/>
      <c r="C1384" s="7"/>
      <c r="D1384" s="48"/>
      <c r="E1384" s="201"/>
      <c r="F1384" s="48"/>
      <c r="G1384" s="198"/>
      <c r="H1384" s="6" t="e">
        <f>VLOOKUP(F1385,Données!E:G,3,0)</f>
        <v>#N/A</v>
      </c>
      <c r="I1384" s="49" t="e">
        <f t="shared" si="169"/>
        <v>#N/A</v>
      </c>
      <c r="J1384" s="156"/>
      <c r="K1384" s="156"/>
      <c r="L1384" s="156"/>
    </row>
    <row r="1385" spans="1:12" ht="24" customHeight="1">
      <c r="A1385" s="116"/>
      <c r="B1385" s="6"/>
      <c r="C1385" s="7"/>
      <c r="D1385" s="48"/>
      <c r="E1385" s="201"/>
      <c r="F1385" s="48"/>
      <c r="G1385" s="198"/>
      <c r="H1385" s="6" t="e">
        <f>VLOOKUP(F1386,Données!E:G,3,0)</f>
        <v>#N/A</v>
      </c>
      <c r="I1385" s="49" t="e">
        <f t="shared" si="169"/>
        <v>#N/A</v>
      </c>
      <c r="J1385" s="156"/>
      <c r="K1385" s="156"/>
      <c r="L1385" s="156"/>
    </row>
    <row r="1386" spans="1:12" ht="24" customHeight="1">
      <c r="A1386" s="116"/>
      <c r="B1386" s="6"/>
      <c r="C1386" s="7"/>
      <c r="D1386" s="48"/>
      <c r="E1386" s="201"/>
      <c r="F1386" s="48"/>
      <c r="G1386" s="198"/>
      <c r="H1386" s="6" t="e">
        <f>VLOOKUP(F1387,Données!E:G,3,0)</f>
        <v>#N/A</v>
      </c>
      <c r="I1386" s="49" t="e">
        <f t="shared" si="169"/>
        <v>#N/A</v>
      </c>
      <c r="J1386" s="156"/>
      <c r="K1386" s="156"/>
      <c r="L1386" s="156"/>
    </row>
    <row r="1387" spans="1:12" ht="24" customHeight="1">
      <c r="A1387" s="116"/>
      <c r="B1387" s="6"/>
      <c r="C1387" s="7"/>
      <c r="D1387" s="48"/>
      <c r="E1387" s="201"/>
      <c r="F1387" s="48"/>
      <c r="G1387" s="198"/>
      <c r="H1387" s="6" t="e">
        <f>VLOOKUP(F1388,Données!E:G,3,0)</f>
        <v>#N/A</v>
      </c>
      <c r="I1387" s="49" t="e">
        <f t="shared" si="169"/>
        <v>#N/A</v>
      </c>
      <c r="J1387" s="156"/>
      <c r="K1387" s="156"/>
      <c r="L1387" s="156"/>
    </row>
    <row r="1388" spans="1:12" ht="24" customHeight="1">
      <c r="A1388" s="116"/>
      <c r="B1388" s="6"/>
      <c r="C1388" s="7"/>
      <c r="D1388" s="48"/>
      <c r="E1388" s="201"/>
      <c r="F1388" s="48"/>
      <c r="G1388" s="198"/>
      <c r="H1388" s="6" t="e">
        <f>VLOOKUP(F1389,Données!E:G,3,0)</f>
        <v>#N/A</v>
      </c>
      <c r="I1388" s="49" t="e">
        <f t="shared" si="169"/>
        <v>#N/A</v>
      </c>
      <c r="J1388" s="156"/>
      <c r="K1388" s="156"/>
      <c r="L1388" s="156"/>
    </row>
    <row r="1389" spans="1:12" ht="24" customHeight="1">
      <c r="A1389" s="116"/>
      <c r="B1389" s="6"/>
      <c r="C1389" s="7"/>
      <c r="D1389" s="48"/>
      <c r="E1389" s="201"/>
      <c r="F1389" s="48"/>
      <c r="G1389" s="198"/>
      <c r="H1389" s="6" t="e">
        <f>VLOOKUP(F1390,Données!E:G,3,0)</f>
        <v>#N/A</v>
      </c>
      <c r="I1389" s="49" t="e">
        <f t="shared" si="169"/>
        <v>#N/A</v>
      </c>
      <c r="J1389" s="156"/>
      <c r="K1389" s="156"/>
      <c r="L1389" s="156"/>
    </row>
    <row r="1390" spans="1:12" ht="24" customHeight="1">
      <c r="A1390" s="116"/>
      <c r="B1390" s="6"/>
      <c r="C1390" s="7"/>
      <c r="D1390" s="48"/>
      <c r="E1390" s="201"/>
      <c r="F1390" s="48"/>
      <c r="G1390" s="198"/>
      <c r="H1390" s="6" t="e">
        <f>VLOOKUP(F1391,Données!E:G,3,0)</f>
        <v>#N/A</v>
      </c>
      <c r="I1390" s="49" t="e">
        <f t="shared" si="169"/>
        <v>#N/A</v>
      </c>
      <c r="J1390" s="156"/>
      <c r="K1390" s="156"/>
      <c r="L1390" s="156"/>
    </row>
    <row r="1391" spans="1:12" ht="24" customHeight="1">
      <c r="A1391" s="116"/>
      <c r="B1391" s="6"/>
      <c r="C1391" s="7"/>
      <c r="D1391" s="48"/>
      <c r="E1391" s="201"/>
      <c r="F1391" s="48"/>
      <c r="G1391" s="198"/>
      <c r="H1391" s="6" t="e">
        <f>VLOOKUP(F1392,Données!E:G,3,0)</f>
        <v>#N/A</v>
      </c>
      <c r="I1391" s="49" t="e">
        <f t="shared" si="169"/>
        <v>#N/A</v>
      </c>
      <c r="J1391" s="156"/>
      <c r="K1391" s="156"/>
      <c r="L1391" s="156"/>
    </row>
    <row r="1392" spans="1:12" ht="24" customHeight="1">
      <c r="A1392" s="116"/>
      <c r="B1392" s="6"/>
      <c r="C1392" s="7"/>
      <c r="D1392" s="48"/>
      <c r="E1392" s="201"/>
      <c r="F1392" s="48"/>
      <c r="G1392" s="198"/>
      <c r="H1392" s="6" t="e">
        <f>VLOOKUP(F1393,Données!E:G,3,0)</f>
        <v>#N/A</v>
      </c>
      <c r="I1392" s="49" t="e">
        <f t="shared" si="169"/>
        <v>#N/A</v>
      </c>
      <c r="J1392" s="156"/>
      <c r="K1392" s="156"/>
      <c r="L1392" s="156"/>
    </row>
    <row r="1393" spans="1:12" ht="24" customHeight="1">
      <c r="A1393" s="116"/>
      <c r="B1393" s="6"/>
      <c r="C1393" s="7"/>
      <c r="D1393" s="48"/>
      <c r="E1393" s="201"/>
      <c r="F1393" s="48"/>
      <c r="G1393" s="198"/>
      <c r="H1393" s="6" t="e">
        <f>VLOOKUP(F1394,Données!E:G,3,0)</f>
        <v>#N/A</v>
      </c>
      <c r="I1393" s="49" t="e">
        <f t="shared" si="169"/>
        <v>#N/A</v>
      </c>
      <c r="J1393" s="156"/>
      <c r="K1393" s="156"/>
      <c r="L1393" s="156"/>
    </row>
    <row r="1394" spans="1:12" ht="24" customHeight="1">
      <c r="A1394" s="116"/>
      <c r="B1394" s="6"/>
      <c r="C1394" s="7"/>
      <c r="D1394" s="48"/>
      <c r="E1394" s="201"/>
      <c r="F1394" s="48"/>
      <c r="G1394" s="198"/>
      <c r="H1394" s="6" t="e">
        <f>VLOOKUP(F1395,Données!E:G,3,0)</f>
        <v>#N/A</v>
      </c>
      <c r="I1394" s="49" t="e">
        <f t="shared" si="169"/>
        <v>#N/A</v>
      </c>
      <c r="J1394" s="156"/>
      <c r="K1394" s="156"/>
      <c r="L1394" s="156"/>
    </row>
    <row r="1395" spans="1:12" ht="24" customHeight="1">
      <c r="A1395" s="116"/>
      <c r="B1395" s="6"/>
      <c r="C1395" s="7"/>
      <c r="D1395" s="48"/>
      <c r="E1395" s="201"/>
      <c r="F1395" s="48"/>
      <c r="G1395" s="198"/>
      <c r="H1395" s="6" t="e">
        <f>VLOOKUP(F1396,Données!E:G,3,0)</f>
        <v>#N/A</v>
      </c>
      <c r="I1395" s="49" t="e">
        <f t="shared" si="169"/>
        <v>#N/A</v>
      </c>
      <c r="J1395" s="156"/>
      <c r="K1395" s="156"/>
      <c r="L1395" s="156"/>
    </row>
    <row r="1396" spans="1:12" ht="24" customHeight="1">
      <c r="A1396" s="116"/>
      <c r="B1396" s="6"/>
      <c r="C1396" s="7"/>
      <c r="D1396" s="48"/>
      <c r="E1396" s="201"/>
      <c r="F1396" s="48"/>
      <c r="G1396" s="9"/>
      <c r="H1396" s="6" t="e">
        <f>VLOOKUP(F1397,Données!E:G,3,0)</f>
        <v>#N/A</v>
      </c>
      <c r="I1396" s="49" t="e">
        <f t="shared" si="169"/>
        <v>#N/A</v>
      </c>
      <c r="J1396" s="156"/>
      <c r="K1396" s="156"/>
      <c r="L1396" s="156"/>
    </row>
    <row r="1397" spans="1:12" ht="24" customHeight="1">
      <c r="A1397" s="116"/>
      <c r="B1397" s="6"/>
      <c r="C1397" s="7"/>
      <c r="D1397" s="48"/>
      <c r="E1397" s="201"/>
      <c r="F1397" s="8"/>
      <c r="G1397" s="9"/>
      <c r="H1397" s="6" t="e">
        <f>VLOOKUP(F1398,Données!E:G,3,0)</f>
        <v>#N/A</v>
      </c>
      <c r="I1397" s="49" t="e">
        <f t="shared" ref="I1397:I1460" si="170">G1397/H1397</f>
        <v>#N/A</v>
      </c>
      <c r="J1397" s="156"/>
      <c r="K1397" s="156"/>
      <c r="L1397" s="156"/>
    </row>
    <row r="1398" spans="1:12" ht="24" customHeight="1">
      <c r="A1398" s="116"/>
      <c r="B1398" s="6"/>
      <c r="C1398" s="7"/>
      <c r="D1398" s="48"/>
      <c r="E1398" s="201"/>
      <c r="F1398" s="8"/>
      <c r="G1398" s="9"/>
      <c r="H1398" s="6" t="e">
        <f>VLOOKUP(F1399,Données!E:G,3,0)</f>
        <v>#N/A</v>
      </c>
      <c r="I1398" s="49" t="e">
        <f t="shared" si="170"/>
        <v>#N/A</v>
      </c>
      <c r="J1398" s="156"/>
      <c r="K1398" s="156"/>
      <c r="L1398" s="156"/>
    </row>
    <row r="1399" spans="1:12" ht="24" customHeight="1">
      <c r="A1399" s="116"/>
      <c r="B1399" s="6"/>
      <c r="C1399" s="7"/>
      <c r="D1399" s="48"/>
      <c r="E1399" s="201"/>
      <c r="F1399" s="48"/>
      <c r="G1399" s="9"/>
      <c r="H1399" s="6" t="e">
        <f>VLOOKUP(F1400,Données!E:G,3,0)</f>
        <v>#N/A</v>
      </c>
      <c r="I1399" s="49" t="e">
        <f t="shared" si="170"/>
        <v>#N/A</v>
      </c>
      <c r="J1399" s="156"/>
      <c r="K1399" s="156"/>
      <c r="L1399" s="156"/>
    </row>
    <row r="1400" spans="1:12" ht="24" customHeight="1">
      <c r="A1400" s="116"/>
      <c r="B1400" s="6"/>
      <c r="C1400" s="7"/>
      <c r="D1400" s="48"/>
      <c r="E1400" s="201"/>
      <c r="F1400" s="48"/>
      <c r="G1400" s="9"/>
      <c r="H1400" s="6" t="e">
        <f>VLOOKUP(F1401,Données!E:G,3,0)</f>
        <v>#N/A</v>
      </c>
      <c r="I1400" s="49" t="e">
        <f t="shared" si="170"/>
        <v>#N/A</v>
      </c>
      <c r="J1400" s="156"/>
      <c r="K1400" s="156"/>
      <c r="L1400" s="156"/>
    </row>
    <row r="1401" spans="1:12" ht="24" customHeight="1">
      <c r="A1401" s="116"/>
      <c r="B1401" s="6"/>
      <c r="C1401" s="7"/>
      <c r="D1401" s="48"/>
      <c r="E1401" s="201"/>
      <c r="F1401" s="8"/>
      <c r="G1401" s="9"/>
      <c r="H1401" s="6" t="e">
        <f>VLOOKUP(F1402,Données!E:G,3,0)</f>
        <v>#N/A</v>
      </c>
      <c r="I1401" s="49" t="e">
        <f t="shared" si="170"/>
        <v>#N/A</v>
      </c>
      <c r="J1401" s="156"/>
      <c r="K1401" s="156"/>
      <c r="L1401" s="156"/>
    </row>
    <row r="1402" spans="1:12" ht="24" customHeight="1">
      <c r="A1402" s="116"/>
      <c r="B1402" s="6"/>
      <c r="C1402" s="7"/>
      <c r="D1402" s="48"/>
      <c r="E1402" s="201"/>
      <c r="F1402" s="8"/>
      <c r="G1402" s="9"/>
      <c r="H1402" s="6" t="e">
        <f>VLOOKUP(F1403,Données!E:G,3,0)</f>
        <v>#N/A</v>
      </c>
      <c r="I1402" s="49" t="e">
        <f t="shared" si="170"/>
        <v>#N/A</v>
      </c>
      <c r="J1402" s="156"/>
      <c r="K1402" s="156"/>
      <c r="L1402" s="156"/>
    </row>
    <row r="1403" spans="1:12" ht="24" customHeight="1">
      <c r="A1403" s="116"/>
      <c r="B1403" s="6"/>
      <c r="C1403" s="7"/>
      <c r="D1403" s="48"/>
      <c r="E1403" s="201"/>
      <c r="F1403" s="48"/>
      <c r="G1403" s="9"/>
      <c r="H1403" s="6" t="e">
        <f>VLOOKUP(F1404,Données!E:G,3,0)</f>
        <v>#N/A</v>
      </c>
      <c r="I1403" s="49" t="e">
        <f t="shared" si="170"/>
        <v>#N/A</v>
      </c>
      <c r="J1403" s="156"/>
      <c r="K1403" s="156"/>
      <c r="L1403" s="156"/>
    </row>
    <row r="1404" spans="1:12" ht="24" customHeight="1">
      <c r="A1404" s="116"/>
      <c r="B1404" s="6"/>
      <c r="C1404" s="7"/>
      <c r="D1404" s="48"/>
      <c r="E1404" s="201"/>
      <c r="F1404" s="48"/>
      <c r="G1404" s="9"/>
      <c r="H1404" s="6" t="e">
        <f>VLOOKUP(F1405,Données!E:G,3,0)</f>
        <v>#N/A</v>
      </c>
      <c r="I1404" s="49" t="e">
        <f t="shared" si="170"/>
        <v>#N/A</v>
      </c>
      <c r="J1404" s="156"/>
      <c r="K1404" s="156"/>
      <c r="L1404" s="156"/>
    </row>
    <row r="1405" spans="1:12" ht="24" customHeight="1">
      <c r="A1405" s="116"/>
      <c r="B1405" s="6"/>
      <c r="C1405" s="7"/>
      <c r="D1405" s="48"/>
      <c r="E1405" s="201"/>
      <c r="F1405" s="8"/>
      <c r="G1405" s="9"/>
      <c r="H1405" s="6" t="e">
        <f>VLOOKUP(F1406,Données!E:G,3,0)</f>
        <v>#N/A</v>
      </c>
      <c r="I1405" s="49" t="e">
        <f t="shared" si="170"/>
        <v>#N/A</v>
      </c>
      <c r="J1405" s="156"/>
      <c r="K1405" s="156"/>
      <c r="L1405" s="156"/>
    </row>
    <row r="1406" spans="1:12" ht="24" customHeight="1">
      <c r="A1406" s="116"/>
      <c r="B1406" s="6"/>
      <c r="C1406" s="7"/>
      <c r="D1406" s="48"/>
      <c r="E1406" s="201"/>
      <c r="F1406" s="8"/>
      <c r="G1406" s="9"/>
      <c r="H1406" s="6" t="e">
        <f>VLOOKUP(F1407,Données!E:G,3,0)</f>
        <v>#N/A</v>
      </c>
      <c r="I1406" s="49" t="e">
        <f t="shared" si="170"/>
        <v>#N/A</v>
      </c>
      <c r="J1406" s="156"/>
      <c r="K1406" s="156"/>
      <c r="L1406" s="156"/>
    </row>
    <row r="1407" spans="1:12" ht="24" customHeight="1">
      <c r="A1407" s="116"/>
      <c r="B1407" s="6"/>
      <c r="C1407" s="7"/>
      <c r="D1407" s="48"/>
      <c r="E1407" s="201"/>
      <c r="F1407" s="48"/>
      <c r="G1407" s="9"/>
      <c r="H1407" s="6" t="e">
        <f>VLOOKUP(F1408,Données!E:G,3,0)</f>
        <v>#N/A</v>
      </c>
      <c r="I1407" s="49" t="e">
        <f t="shared" si="170"/>
        <v>#N/A</v>
      </c>
      <c r="J1407" s="156"/>
      <c r="K1407" s="156"/>
      <c r="L1407" s="156"/>
    </row>
    <row r="1408" spans="1:12" ht="24" customHeight="1">
      <c r="A1408" s="116"/>
      <c r="B1408" s="6"/>
      <c r="C1408" s="7"/>
      <c r="D1408" s="48"/>
      <c r="E1408" s="201"/>
      <c r="F1408" s="48"/>
      <c r="G1408" s="9"/>
      <c r="H1408" s="6" t="e">
        <f>VLOOKUP(F1409,Données!E:G,3,0)</f>
        <v>#N/A</v>
      </c>
      <c r="I1408" s="49" t="e">
        <f t="shared" si="170"/>
        <v>#N/A</v>
      </c>
      <c r="J1408" s="156"/>
      <c r="K1408" s="156"/>
      <c r="L1408" s="156"/>
    </row>
    <row r="1409" spans="1:12" ht="24" customHeight="1">
      <c r="A1409" s="116"/>
      <c r="B1409" s="6"/>
      <c r="C1409" s="7"/>
      <c r="D1409" s="48"/>
      <c r="E1409" s="201"/>
      <c r="F1409" s="8"/>
      <c r="G1409" s="9"/>
      <c r="H1409" s="6" t="e">
        <f>VLOOKUP(F1410,Données!E:G,3,0)</f>
        <v>#N/A</v>
      </c>
      <c r="I1409" s="49" t="e">
        <f t="shared" si="170"/>
        <v>#N/A</v>
      </c>
      <c r="J1409" s="156"/>
      <c r="K1409" s="156"/>
      <c r="L1409" s="156"/>
    </row>
    <row r="1410" spans="1:12" ht="24" customHeight="1">
      <c r="A1410" s="116"/>
      <c r="B1410" s="6"/>
      <c r="C1410" s="7"/>
      <c r="D1410" s="48"/>
      <c r="E1410" s="201"/>
      <c r="F1410" s="8"/>
      <c r="G1410" s="9"/>
      <c r="H1410" s="6" t="e">
        <f>VLOOKUP(F1411,Données!E:G,3,0)</f>
        <v>#N/A</v>
      </c>
      <c r="I1410" s="49" t="e">
        <f t="shared" si="170"/>
        <v>#N/A</v>
      </c>
      <c r="J1410" s="156"/>
      <c r="K1410" s="156"/>
      <c r="L1410" s="156"/>
    </row>
    <row r="1411" spans="1:12" ht="24" customHeight="1">
      <c r="A1411" s="116"/>
      <c r="B1411" s="6"/>
      <c r="C1411" s="7"/>
      <c r="D1411" s="48"/>
      <c r="E1411" s="201"/>
      <c r="F1411" s="48"/>
      <c r="G1411" s="9"/>
      <c r="H1411" s="6" t="e">
        <f>VLOOKUP(F1412,Données!E:G,3,0)</f>
        <v>#N/A</v>
      </c>
      <c r="I1411" s="49" t="e">
        <f t="shared" si="170"/>
        <v>#N/A</v>
      </c>
      <c r="J1411" s="156"/>
      <c r="K1411" s="156"/>
      <c r="L1411" s="156"/>
    </row>
    <row r="1412" spans="1:12" ht="24" customHeight="1">
      <c r="A1412" s="116"/>
      <c r="B1412" s="6"/>
      <c r="C1412" s="7"/>
      <c r="D1412" s="48"/>
      <c r="E1412" s="201"/>
      <c r="F1412" s="48"/>
      <c r="G1412" s="9"/>
      <c r="H1412" s="6" t="e">
        <f>VLOOKUP(F1413,Données!E:G,3,0)</f>
        <v>#N/A</v>
      </c>
      <c r="I1412" s="49" t="e">
        <f t="shared" si="170"/>
        <v>#N/A</v>
      </c>
      <c r="J1412" s="156"/>
      <c r="K1412" s="156"/>
      <c r="L1412" s="156"/>
    </row>
    <row r="1413" spans="1:12" ht="24" customHeight="1">
      <c r="A1413" s="116"/>
      <c r="B1413" s="6"/>
      <c r="C1413" s="7"/>
      <c r="D1413" s="48"/>
      <c r="E1413" s="201"/>
      <c r="F1413" s="8"/>
      <c r="G1413" s="9"/>
      <c r="H1413" s="6" t="e">
        <f>VLOOKUP(F1414,Données!E:G,3,0)</f>
        <v>#N/A</v>
      </c>
      <c r="I1413" s="49" t="e">
        <f t="shared" si="170"/>
        <v>#N/A</v>
      </c>
      <c r="J1413" s="156"/>
      <c r="K1413" s="156"/>
      <c r="L1413" s="156"/>
    </row>
    <row r="1414" spans="1:12" ht="24" customHeight="1">
      <c r="A1414" s="116"/>
      <c r="B1414" s="6"/>
      <c r="C1414" s="7"/>
      <c r="D1414" s="48"/>
      <c r="E1414" s="201"/>
      <c r="F1414" s="8"/>
      <c r="G1414" s="9"/>
      <c r="H1414" s="6" t="e">
        <f>VLOOKUP(F1415,Données!E:G,3,0)</f>
        <v>#N/A</v>
      </c>
      <c r="I1414" s="49" t="e">
        <f t="shared" si="170"/>
        <v>#N/A</v>
      </c>
      <c r="J1414" s="156"/>
      <c r="K1414" s="156"/>
      <c r="L1414" s="156"/>
    </row>
    <row r="1415" spans="1:12" ht="24" customHeight="1">
      <c r="A1415" s="116"/>
      <c r="B1415" s="6"/>
      <c r="C1415" s="7"/>
      <c r="D1415" s="48"/>
      <c r="E1415" s="201"/>
      <c r="F1415" s="48"/>
      <c r="G1415" s="9"/>
      <c r="H1415" s="6" t="e">
        <f>VLOOKUP(F1416,Données!E:G,3,0)</f>
        <v>#N/A</v>
      </c>
      <c r="I1415" s="49" t="e">
        <f t="shared" si="170"/>
        <v>#N/A</v>
      </c>
      <c r="J1415" s="156"/>
      <c r="K1415" s="156"/>
      <c r="L1415" s="156"/>
    </row>
    <row r="1416" spans="1:12" ht="24" customHeight="1">
      <c r="A1416" s="116"/>
      <c r="B1416" s="6"/>
      <c r="C1416" s="7"/>
      <c r="D1416" s="48"/>
      <c r="E1416" s="201"/>
      <c r="F1416" s="48"/>
      <c r="G1416" s="9"/>
      <c r="H1416" s="6" t="e">
        <f>VLOOKUP(F1417,Données!E:G,3,0)</f>
        <v>#N/A</v>
      </c>
      <c r="I1416" s="49" t="e">
        <f t="shared" si="170"/>
        <v>#N/A</v>
      </c>
      <c r="J1416" s="156"/>
      <c r="K1416" s="156"/>
      <c r="L1416" s="156"/>
    </row>
    <row r="1417" spans="1:12" ht="24" customHeight="1">
      <c r="A1417" s="116"/>
      <c r="B1417" s="6"/>
      <c r="C1417" s="7"/>
      <c r="D1417" s="48"/>
      <c r="E1417" s="201"/>
      <c r="F1417" s="8"/>
      <c r="G1417" s="9"/>
      <c r="H1417" s="6" t="e">
        <f>VLOOKUP(F1418,Données!E:G,3,0)</f>
        <v>#N/A</v>
      </c>
      <c r="I1417" s="49" t="e">
        <f t="shared" si="170"/>
        <v>#N/A</v>
      </c>
      <c r="J1417" s="156"/>
      <c r="K1417" s="156"/>
      <c r="L1417" s="156"/>
    </row>
    <row r="1418" spans="1:12" ht="24" customHeight="1">
      <c r="A1418" s="116"/>
      <c r="B1418" s="6"/>
      <c r="C1418" s="7"/>
      <c r="D1418" s="48"/>
      <c r="E1418" s="201"/>
      <c r="F1418" s="8"/>
      <c r="G1418" s="9"/>
      <c r="H1418" s="6" t="e">
        <f>VLOOKUP(F1419,Données!E:G,3,0)</f>
        <v>#N/A</v>
      </c>
      <c r="I1418" s="49" t="e">
        <f t="shared" si="170"/>
        <v>#N/A</v>
      </c>
      <c r="J1418" s="156"/>
      <c r="K1418" s="156"/>
      <c r="L1418" s="156"/>
    </row>
    <row r="1419" spans="1:12" ht="24" customHeight="1">
      <c r="A1419" s="116"/>
      <c r="B1419" s="6"/>
      <c r="C1419" s="7"/>
      <c r="D1419" s="48"/>
      <c r="E1419" s="201"/>
      <c r="F1419" s="48"/>
      <c r="G1419" s="9"/>
      <c r="H1419" s="6" t="e">
        <f>VLOOKUP(F1420,Données!E:G,3,0)</f>
        <v>#N/A</v>
      </c>
      <c r="I1419" s="49" t="e">
        <f t="shared" si="170"/>
        <v>#N/A</v>
      </c>
      <c r="J1419" s="156"/>
      <c r="K1419" s="156"/>
      <c r="L1419" s="156"/>
    </row>
    <row r="1420" spans="1:12" ht="24" customHeight="1">
      <c r="A1420" s="116"/>
      <c r="B1420" s="6"/>
      <c r="C1420" s="7"/>
      <c r="D1420" s="48"/>
      <c r="E1420" s="201"/>
      <c r="F1420" s="48"/>
      <c r="G1420" s="9"/>
      <c r="H1420" s="6" t="e">
        <f>VLOOKUP(F1421,Données!E:G,3,0)</f>
        <v>#N/A</v>
      </c>
      <c r="I1420" s="49" t="e">
        <f t="shared" si="170"/>
        <v>#N/A</v>
      </c>
      <c r="J1420" s="156"/>
      <c r="K1420" s="156"/>
      <c r="L1420" s="156"/>
    </row>
    <row r="1421" spans="1:12" ht="24" customHeight="1">
      <c r="A1421" s="116"/>
      <c r="B1421" s="6"/>
      <c r="C1421" s="7"/>
      <c r="D1421" s="48"/>
      <c r="E1421" s="201"/>
      <c r="F1421" s="8"/>
      <c r="G1421" s="9"/>
      <c r="H1421" s="6" t="e">
        <f>VLOOKUP(F1422,Données!E:G,3,0)</f>
        <v>#N/A</v>
      </c>
      <c r="I1421" s="49" t="e">
        <f t="shared" si="170"/>
        <v>#N/A</v>
      </c>
      <c r="J1421" s="156"/>
      <c r="K1421" s="156"/>
      <c r="L1421" s="156"/>
    </row>
    <row r="1422" spans="1:12" ht="24" customHeight="1">
      <c r="A1422" s="116"/>
      <c r="B1422" s="6"/>
      <c r="C1422" s="7"/>
      <c r="D1422" s="48"/>
      <c r="E1422" s="201"/>
      <c r="F1422" s="8"/>
      <c r="G1422" s="9"/>
      <c r="H1422" s="6" t="e">
        <f>VLOOKUP(F1423,Données!E:G,3,0)</f>
        <v>#N/A</v>
      </c>
      <c r="I1422" s="49" t="e">
        <f t="shared" si="170"/>
        <v>#N/A</v>
      </c>
      <c r="J1422" s="156"/>
      <c r="K1422" s="156"/>
      <c r="L1422" s="156"/>
    </row>
    <row r="1423" spans="1:12" ht="24" customHeight="1">
      <c r="A1423" s="116"/>
      <c r="B1423" s="6"/>
      <c r="C1423" s="7"/>
      <c r="D1423" s="48"/>
      <c r="E1423" s="201"/>
      <c r="F1423" s="48"/>
      <c r="G1423" s="9"/>
      <c r="H1423" s="6" t="e">
        <f>VLOOKUP(F1424,Données!E:G,3,0)</f>
        <v>#N/A</v>
      </c>
      <c r="I1423" s="49" t="e">
        <f t="shared" si="170"/>
        <v>#N/A</v>
      </c>
      <c r="J1423" s="156"/>
      <c r="K1423" s="156"/>
      <c r="L1423" s="156"/>
    </row>
    <row r="1424" spans="1:12" ht="24" customHeight="1">
      <c r="A1424" s="116"/>
      <c r="B1424" s="6"/>
      <c r="C1424" s="7"/>
      <c r="D1424" s="48"/>
      <c r="E1424" s="201"/>
      <c r="F1424" s="48"/>
      <c r="G1424" s="9"/>
      <c r="H1424" s="6" t="e">
        <f>VLOOKUP(F1425,Données!E:G,3,0)</f>
        <v>#N/A</v>
      </c>
      <c r="I1424" s="49" t="e">
        <f t="shared" si="170"/>
        <v>#N/A</v>
      </c>
      <c r="J1424" s="156"/>
      <c r="K1424" s="156"/>
      <c r="L1424" s="156"/>
    </row>
    <row r="1425" spans="1:12" ht="24" customHeight="1">
      <c r="A1425" s="116"/>
      <c r="B1425" s="6"/>
      <c r="C1425" s="7"/>
      <c r="D1425" s="48"/>
      <c r="E1425" s="201"/>
      <c r="F1425" s="8"/>
      <c r="G1425" s="9"/>
      <c r="H1425" s="6" t="e">
        <f>VLOOKUP(F1426,Données!E:G,3,0)</f>
        <v>#N/A</v>
      </c>
      <c r="I1425" s="49" t="e">
        <f t="shared" si="170"/>
        <v>#N/A</v>
      </c>
      <c r="J1425" s="156"/>
      <c r="K1425" s="156"/>
      <c r="L1425" s="156"/>
    </row>
    <row r="1426" spans="1:12" ht="24" customHeight="1">
      <c r="A1426" s="116"/>
      <c r="B1426" s="6"/>
      <c r="C1426" s="7"/>
      <c r="D1426" s="48"/>
      <c r="E1426" s="201"/>
      <c r="F1426" s="8"/>
      <c r="G1426" s="9"/>
      <c r="H1426" s="6" t="e">
        <f>VLOOKUP(F1427,Données!E:G,3,0)</f>
        <v>#N/A</v>
      </c>
      <c r="I1426" s="49" t="e">
        <f t="shared" si="170"/>
        <v>#N/A</v>
      </c>
      <c r="J1426" s="156"/>
      <c r="K1426" s="156"/>
      <c r="L1426" s="156"/>
    </row>
    <row r="1427" spans="1:12" ht="24" customHeight="1">
      <c r="A1427" s="116"/>
      <c r="B1427" s="6"/>
      <c r="C1427" s="7"/>
      <c r="D1427" s="48"/>
      <c r="E1427" s="201"/>
      <c r="F1427" s="48"/>
      <c r="G1427" s="9"/>
      <c r="H1427" s="6" t="e">
        <f>VLOOKUP(F1428,Données!E:G,3,0)</f>
        <v>#N/A</v>
      </c>
      <c r="I1427" s="49" t="e">
        <f t="shared" si="170"/>
        <v>#N/A</v>
      </c>
      <c r="J1427" s="156"/>
      <c r="K1427" s="156"/>
      <c r="L1427" s="156"/>
    </row>
    <row r="1428" spans="1:12" ht="24" customHeight="1">
      <c r="A1428" s="116"/>
      <c r="B1428" s="6"/>
      <c r="C1428" s="7"/>
      <c r="D1428" s="48"/>
      <c r="E1428" s="201"/>
      <c r="F1428" s="48"/>
      <c r="G1428" s="9"/>
      <c r="H1428" s="6" t="e">
        <f>VLOOKUP(F1429,Données!E:G,3,0)</f>
        <v>#N/A</v>
      </c>
      <c r="I1428" s="49" t="e">
        <f t="shared" si="170"/>
        <v>#N/A</v>
      </c>
      <c r="J1428" s="156"/>
      <c r="K1428" s="156"/>
      <c r="L1428" s="156"/>
    </row>
    <row r="1429" spans="1:12" ht="24" customHeight="1">
      <c r="A1429" s="116"/>
      <c r="B1429" s="6"/>
      <c r="C1429" s="7"/>
      <c r="D1429" s="48"/>
      <c r="E1429" s="201"/>
      <c r="F1429" s="8"/>
      <c r="G1429" s="9"/>
      <c r="H1429" s="6" t="e">
        <f>VLOOKUP(F1430,Données!E:G,3,0)</f>
        <v>#N/A</v>
      </c>
      <c r="I1429" s="49" t="e">
        <f t="shared" si="170"/>
        <v>#N/A</v>
      </c>
      <c r="J1429" s="156"/>
      <c r="K1429" s="156"/>
      <c r="L1429" s="156"/>
    </row>
    <row r="1430" spans="1:12" ht="24" customHeight="1">
      <c r="A1430" s="116"/>
      <c r="B1430" s="6"/>
      <c r="C1430" s="7"/>
      <c r="D1430" s="48"/>
      <c r="E1430" s="201"/>
      <c r="F1430" s="8"/>
      <c r="G1430" s="9"/>
      <c r="H1430" s="6" t="e">
        <f>VLOOKUP(F1431,Données!E:G,3,0)</f>
        <v>#N/A</v>
      </c>
      <c r="I1430" s="49" t="e">
        <f t="shared" si="170"/>
        <v>#N/A</v>
      </c>
      <c r="J1430" s="156"/>
      <c r="K1430" s="156"/>
      <c r="L1430" s="156"/>
    </row>
    <row r="1431" spans="1:12" ht="24" customHeight="1">
      <c r="A1431" s="116"/>
      <c r="B1431" s="6"/>
      <c r="C1431" s="7"/>
      <c r="D1431" s="48"/>
      <c r="E1431" s="201"/>
      <c r="F1431" s="48"/>
      <c r="G1431" s="9"/>
      <c r="H1431" s="6" t="e">
        <f>VLOOKUP(F1432,Données!E:G,3,0)</f>
        <v>#N/A</v>
      </c>
      <c r="I1431" s="49" t="e">
        <f t="shared" si="170"/>
        <v>#N/A</v>
      </c>
      <c r="J1431" s="156"/>
      <c r="K1431" s="156"/>
      <c r="L1431" s="156"/>
    </row>
    <row r="1432" spans="1:12" ht="24" customHeight="1">
      <c r="A1432" s="116"/>
      <c r="B1432" s="6"/>
      <c r="C1432" s="7"/>
      <c r="D1432" s="48"/>
      <c r="E1432" s="201"/>
      <c r="F1432" s="48"/>
      <c r="G1432" s="9"/>
      <c r="H1432" s="6" t="e">
        <f>VLOOKUP(F1433,Données!E:G,3,0)</f>
        <v>#N/A</v>
      </c>
      <c r="I1432" s="49" t="e">
        <f t="shared" si="170"/>
        <v>#N/A</v>
      </c>
      <c r="J1432" s="156"/>
      <c r="K1432" s="156"/>
      <c r="L1432" s="156"/>
    </row>
    <row r="1433" spans="1:12" ht="24" customHeight="1">
      <c r="A1433" s="116"/>
      <c r="B1433" s="6"/>
      <c r="C1433" s="7"/>
      <c r="D1433" s="48"/>
      <c r="E1433" s="201"/>
      <c r="F1433" s="8"/>
      <c r="G1433" s="9"/>
      <c r="H1433" s="6" t="e">
        <f>VLOOKUP(F1434,Données!E:G,3,0)</f>
        <v>#N/A</v>
      </c>
      <c r="I1433" s="49" t="e">
        <f t="shared" si="170"/>
        <v>#N/A</v>
      </c>
      <c r="J1433" s="156"/>
      <c r="K1433" s="156"/>
      <c r="L1433" s="156"/>
    </row>
    <row r="1434" spans="1:12" ht="24" customHeight="1">
      <c r="A1434" s="116"/>
      <c r="B1434" s="6"/>
      <c r="C1434" s="7"/>
      <c r="D1434" s="48"/>
      <c r="E1434" s="201"/>
      <c r="F1434" s="8"/>
      <c r="G1434" s="9"/>
      <c r="H1434" s="6" t="e">
        <f>VLOOKUP(F1435,Données!E:G,3,0)</f>
        <v>#N/A</v>
      </c>
      <c r="I1434" s="49" t="e">
        <f t="shared" si="170"/>
        <v>#N/A</v>
      </c>
      <c r="J1434" s="156"/>
      <c r="K1434" s="156"/>
      <c r="L1434" s="156"/>
    </row>
    <row r="1435" spans="1:12" ht="24" customHeight="1">
      <c r="A1435" s="116"/>
      <c r="B1435" s="6"/>
      <c r="C1435" s="7"/>
      <c r="D1435" s="48"/>
      <c r="E1435" s="201"/>
      <c r="F1435" s="48"/>
      <c r="G1435" s="9"/>
      <c r="H1435" s="6" t="e">
        <f>VLOOKUP(F1436,Données!E:G,3,0)</f>
        <v>#N/A</v>
      </c>
      <c r="I1435" s="49" t="e">
        <f t="shared" si="170"/>
        <v>#N/A</v>
      </c>
      <c r="J1435" s="156"/>
      <c r="K1435" s="156"/>
      <c r="L1435" s="156"/>
    </row>
    <row r="1436" spans="1:12" ht="24" customHeight="1">
      <c r="A1436" s="116"/>
      <c r="B1436" s="6"/>
      <c r="C1436" s="7"/>
      <c r="D1436" s="48"/>
      <c r="E1436" s="201"/>
      <c r="F1436" s="48"/>
      <c r="G1436" s="9"/>
      <c r="H1436" s="6" t="e">
        <f>VLOOKUP(F1437,Données!E:G,3,0)</f>
        <v>#N/A</v>
      </c>
      <c r="I1436" s="49" t="e">
        <f t="shared" si="170"/>
        <v>#N/A</v>
      </c>
      <c r="J1436" s="156"/>
      <c r="K1436" s="156"/>
      <c r="L1436" s="156"/>
    </row>
    <row r="1437" spans="1:12" ht="24" customHeight="1">
      <c r="A1437" s="116"/>
      <c r="B1437" s="6"/>
      <c r="C1437" s="7"/>
      <c r="D1437" s="48"/>
      <c r="E1437" s="201"/>
      <c r="F1437" s="8"/>
      <c r="G1437" s="9"/>
      <c r="H1437" s="6" t="e">
        <f>VLOOKUP(F1438,Données!E:G,3,0)</f>
        <v>#N/A</v>
      </c>
      <c r="I1437" s="49" t="e">
        <f t="shared" si="170"/>
        <v>#N/A</v>
      </c>
      <c r="J1437" s="156"/>
      <c r="K1437" s="156"/>
      <c r="L1437" s="156"/>
    </row>
    <row r="1438" spans="1:12" ht="24" customHeight="1">
      <c r="A1438" s="116"/>
      <c r="B1438" s="6"/>
      <c r="C1438" s="7"/>
      <c r="D1438" s="48"/>
      <c r="E1438" s="201"/>
      <c r="F1438" s="8"/>
      <c r="G1438" s="9"/>
      <c r="H1438" s="6" t="e">
        <f>VLOOKUP(F1439,Données!E:G,3,0)</f>
        <v>#N/A</v>
      </c>
      <c r="I1438" s="49" t="e">
        <f t="shared" si="170"/>
        <v>#N/A</v>
      </c>
      <c r="J1438" s="156"/>
      <c r="K1438" s="156"/>
      <c r="L1438" s="156"/>
    </row>
    <row r="1439" spans="1:12" ht="24" customHeight="1">
      <c r="A1439" s="116"/>
      <c r="B1439" s="6"/>
      <c r="C1439" s="7"/>
      <c r="D1439" s="48"/>
      <c r="E1439" s="201"/>
      <c r="F1439" s="48"/>
      <c r="G1439" s="9"/>
      <c r="H1439" s="6" t="e">
        <f>VLOOKUP(F1440,Données!E:G,3,0)</f>
        <v>#N/A</v>
      </c>
      <c r="I1439" s="49" t="e">
        <f t="shared" si="170"/>
        <v>#N/A</v>
      </c>
      <c r="J1439" s="156"/>
      <c r="K1439" s="156"/>
      <c r="L1439" s="156"/>
    </row>
    <row r="1440" spans="1:12" ht="24" customHeight="1">
      <c r="A1440" s="116"/>
      <c r="B1440" s="6"/>
      <c r="C1440" s="7"/>
      <c r="D1440" s="48"/>
      <c r="E1440" s="201"/>
      <c r="F1440" s="48"/>
      <c r="G1440" s="9"/>
      <c r="H1440" s="6" t="e">
        <f>VLOOKUP(F1441,Données!E:G,3,0)</f>
        <v>#N/A</v>
      </c>
      <c r="I1440" s="49" t="e">
        <f t="shared" si="170"/>
        <v>#N/A</v>
      </c>
      <c r="J1440" s="156"/>
      <c r="K1440" s="156"/>
      <c r="L1440" s="156"/>
    </row>
    <row r="1441" spans="1:12" ht="24" customHeight="1">
      <c r="A1441" s="116"/>
      <c r="B1441" s="6"/>
      <c r="C1441" s="7"/>
      <c r="D1441" s="48"/>
      <c r="E1441" s="201"/>
      <c r="F1441" s="48"/>
      <c r="G1441" s="9"/>
      <c r="H1441" s="6" t="e">
        <f>VLOOKUP(F1442,Données!E:G,3,0)</f>
        <v>#N/A</v>
      </c>
      <c r="I1441" s="49" t="e">
        <f t="shared" si="170"/>
        <v>#N/A</v>
      </c>
      <c r="J1441" s="156"/>
      <c r="K1441" s="156"/>
      <c r="L1441" s="156"/>
    </row>
    <row r="1442" spans="1:12" ht="24" customHeight="1">
      <c r="A1442" s="116"/>
      <c r="B1442" s="6"/>
      <c r="C1442" s="7"/>
      <c r="D1442" s="48"/>
      <c r="E1442" s="201"/>
      <c r="F1442" s="48"/>
      <c r="G1442" s="9"/>
      <c r="H1442" s="6" t="e">
        <f>VLOOKUP(F1443,Données!E:G,3,0)</f>
        <v>#N/A</v>
      </c>
      <c r="I1442" s="49" t="e">
        <f t="shared" si="170"/>
        <v>#N/A</v>
      </c>
      <c r="J1442" s="156"/>
      <c r="K1442" s="156"/>
      <c r="L1442" s="156"/>
    </row>
    <row r="1443" spans="1:12" ht="24" customHeight="1">
      <c r="A1443" s="116"/>
      <c r="B1443" s="6"/>
      <c r="C1443" s="7"/>
      <c r="D1443" s="48"/>
      <c r="E1443" s="201"/>
      <c r="F1443" s="48"/>
      <c r="G1443" s="9"/>
      <c r="H1443" s="6" t="e">
        <f>VLOOKUP(F1444,Données!E:G,3,0)</f>
        <v>#N/A</v>
      </c>
      <c r="I1443" s="49" t="e">
        <f t="shared" si="170"/>
        <v>#N/A</v>
      </c>
      <c r="J1443" s="156"/>
      <c r="K1443" s="156"/>
      <c r="L1443" s="156"/>
    </row>
    <row r="1444" spans="1:12" ht="24" customHeight="1">
      <c r="A1444" s="116"/>
      <c r="B1444" s="6"/>
      <c r="C1444" s="7"/>
      <c r="D1444" s="48"/>
      <c r="E1444" s="201"/>
      <c r="F1444" s="48"/>
      <c r="G1444" s="9"/>
      <c r="H1444" s="6" t="e">
        <f>VLOOKUP(F1445,Données!E:G,3,0)</f>
        <v>#N/A</v>
      </c>
      <c r="I1444" s="49" t="e">
        <f t="shared" si="170"/>
        <v>#N/A</v>
      </c>
      <c r="J1444" s="156"/>
      <c r="K1444" s="156"/>
      <c r="L1444" s="156"/>
    </row>
    <row r="1445" spans="1:12" ht="24" customHeight="1">
      <c r="A1445" s="116"/>
      <c r="B1445" s="6"/>
      <c r="C1445" s="7"/>
      <c r="D1445" s="48"/>
      <c r="E1445" s="201"/>
      <c r="F1445" s="48"/>
      <c r="G1445" s="9"/>
      <c r="H1445" s="6" t="e">
        <f>VLOOKUP(F1446,Données!E:G,3,0)</f>
        <v>#N/A</v>
      </c>
      <c r="I1445" s="49" t="e">
        <f t="shared" si="170"/>
        <v>#N/A</v>
      </c>
      <c r="J1445" s="156"/>
      <c r="K1445" s="156"/>
      <c r="L1445" s="156"/>
    </row>
    <row r="1446" spans="1:12" ht="24" customHeight="1">
      <c r="A1446" s="116"/>
      <c r="B1446" s="6"/>
      <c r="C1446" s="7"/>
      <c r="D1446" s="48"/>
      <c r="E1446" s="201"/>
      <c r="F1446" s="48"/>
      <c r="G1446" s="9"/>
      <c r="H1446" s="6" t="e">
        <f>VLOOKUP(F1447,Données!E:G,3,0)</f>
        <v>#N/A</v>
      </c>
      <c r="I1446" s="49" t="e">
        <f t="shared" si="170"/>
        <v>#N/A</v>
      </c>
      <c r="J1446" s="156"/>
      <c r="K1446" s="156"/>
      <c r="L1446" s="156"/>
    </row>
    <row r="1447" spans="1:12" ht="24" customHeight="1">
      <c r="A1447" s="116"/>
      <c r="B1447" s="6"/>
      <c r="C1447" s="7"/>
      <c r="D1447" s="48"/>
      <c r="E1447" s="201"/>
      <c r="F1447" s="48"/>
      <c r="G1447" s="9"/>
      <c r="H1447" s="6" t="e">
        <f>VLOOKUP(F1448,Données!E:G,3,0)</f>
        <v>#N/A</v>
      </c>
      <c r="I1447" s="49" t="e">
        <f t="shared" si="170"/>
        <v>#N/A</v>
      </c>
      <c r="J1447" s="156"/>
      <c r="K1447" s="156"/>
      <c r="L1447" s="156"/>
    </row>
    <row r="1448" spans="1:12" ht="24" customHeight="1">
      <c r="A1448" s="116"/>
      <c r="B1448" s="6"/>
      <c r="C1448" s="7"/>
      <c r="D1448" s="48"/>
      <c r="E1448" s="201"/>
      <c r="F1448" s="48"/>
      <c r="G1448" s="9"/>
      <c r="H1448" s="6" t="e">
        <f>VLOOKUP(F1449,Données!E:G,3,0)</f>
        <v>#N/A</v>
      </c>
      <c r="I1448" s="49" t="e">
        <f t="shared" si="170"/>
        <v>#N/A</v>
      </c>
      <c r="J1448" s="156"/>
      <c r="K1448" s="156"/>
      <c r="L1448" s="156"/>
    </row>
    <row r="1449" spans="1:12" ht="24" customHeight="1">
      <c r="A1449" s="116"/>
      <c r="B1449" s="6"/>
      <c r="C1449" s="7"/>
      <c r="D1449" s="48"/>
      <c r="E1449" s="201"/>
      <c r="F1449" s="48"/>
      <c r="G1449" s="9"/>
      <c r="H1449" s="6" t="e">
        <f>VLOOKUP(F1450,Données!E:G,3,0)</f>
        <v>#N/A</v>
      </c>
      <c r="I1449" s="49" t="e">
        <f t="shared" si="170"/>
        <v>#N/A</v>
      </c>
      <c r="J1449" s="156"/>
      <c r="K1449" s="156"/>
      <c r="L1449" s="156"/>
    </row>
    <row r="1450" spans="1:12" ht="24" customHeight="1">
      <c r="A1450" s="116"/>
      <c r="B1450" s="6"/>
      <c r="C1450" s="7"/>
      <c r="D1450" s="48"/>
      <c r="E1450" s="201"/>
      <c r="F1450" s="48"/>
      <c r="G1450" s="9"/>
      <c r="H1450" s="6" t="e">
        <f>VLOOKUP(F1451,Données!E:G,3,0)</f>
        <v>#N/A</v>
      </c>
      <c r="I1450" s="49" t="e">
        <f t="shared" si="170"/>
        <v>#N/A</v>
      </c>
      <c r="J1450" s="156"/>
      <c r="K1450" s="156"/>
      <c r="L1450" s="156"/>
    </row>
    <row r="1451" spans="1:12" ht="24" customHeight="1">
      <c r="A1451" s="116"/>
      <c r="B1451" s="6"/>
      <c r="C1451" s="7"/>
      <c r="D1451" s="48"/>
      <c r="E1451" s="201"/>
      <c r="F1451" s="48"/>
      <c r="G1451" s="9"/>
      <c r="H1451" s="6" t="e">
        <f>VLOOKUP(F1452,Données!E:G,3,0)</f>
        <v>#N/A</v>
      </c>
      <c r="I1451" s="49" t="e">
        <f t="shared" si="170"/>
        <v>#N/A</v>
      </c>
      <c r="J1451" s="156"/>
      <c r="K1451" s="156"/>
      <c r="L1451" s="156"/>
    </row>
    <row r="1452" spans="1:12" ht="24" customHeight="1">
      <c r="A1452" s="116"/>
      <c r="B1452" s="6"/>
      <c r="C1452" s="7"/>
      <c r="D1452" s="48"/>
      <c r="E1452" s="201"/>
      <c r="F1452" s="48"/>
      <c r="G1452" s="9"/>
      <c r="H1452" s="6" t="e">
        <f>VLOOKUP(F1453,Données!E:G,3,0)</f>
        <v>#N/A</v>
      </c>
      <c r="I1452" s="49" t="e">
        <f t="shared" si="170"/>
        <v>#N/A</v>
      </c>
      <c r="J1452" s="156"/>
      <c r="K1452" s="156"/>
      <c r="L1452" s="156"/>
    </row>
    <row r="1453" spans="1:12" ht="24" customHeight="1">
      <c r="A1453" s="116"/>
      <c r="B1453" s="6"/>
      <c r="C1453" s="7"/>
      <c r="D1453" s="48"/>
      <c r="E1453" s="201"/>
      <c r="F1453" s="48"/>
      <c r="G1453" s="9"/>
      <c r="H1453" s="6" t="e">
        <f>VLOOKUP(F1454,Données!E:G,3,0)</f>
        <v>#N/A</v>
      </c>
      <c r="I1453" s="49" t="e">
        <f t="shared" si="170"/>
        <v>#N/A</v>
      </c>
      <c r="J1453" s="156"/>
      <c r="K1453" s="156"/>
      <c r="L1453" s="156"/>
    </row>
    <row r="1454" spans="1:12" ht="24" customHeight="1">
      <c r="A1454" s="116"/>
      <c r="B1454" s="6"/>
      <c r="C1454" s="7"/>
      <c r="D1454" s="48"/>
      <c r="E1454" s="201"/>
      <c r="F1454" s="48"/>
      <c r="G1454" s="9"/>
      <c r="H1454" s="6" t="e">
        <f>VLOOKUP(F1455,Données!E:G,3,0)</f>
        <v>#N/A</v>
      </c>
      <c r="I1454" s="49" t="e">
        <f t="shared" si="170"/>
        <v>#N/A</v>
      </c>
      <c r="J1454" s="156"/>
      <c r="K1454" s="156"/>
      <c r="L1454" s="156"/>
    </row>
    <row r="1455" spans="1:12" ht="24" customHeight="1">
      <c r="A1455" s="116"/>
      <c r="B1455" s="6"/>
      <c r="C1455" s="7"/>
      <c r="D1455" s="48"/>
      <c r="E1455" s="201"/>
      <c r="F1455" s="48"/>
      <c r="G1455" s="9"/>
      <c r="H1455" s="6" t="e">
        <f>VLOOKUP(F1456,Données!E:G,3,0)</f>
        <v>#N/A</v>
      </c>
      <c r="I1455" s="49" t="e">
        <f t="shared" si="170"/>
        <v>#N/A</v>
      </c>
      <c r="J1455" s="156"/>
      <c r="K1455" s="156"/>
      <c r="L1455" s="156"/>
    </row>
    <row r="1456" spans="1:12" ht="24" customHeight="1">
      <c r="A1456" s="116"/>
      <c r="B1456" s="6"/>
      <c r="C1456" s="7"/>
      <c r="D1456" s="48"/>
      <c r="E1456" s="201"/>
      <c r="F1456" s="48"/>
      <c r="G1456" s="9"/>
      <c r="H1456" s="6" t="e">
        <f>VLOOKUP(F1457,Données!E:G,3,0)</f>
        <v>#N/A</v>
      </c>
      <c r="I1456" s="49" t="e">
        <f t="shared" si="170"/>
        <v>#N/A</v>
      </c>
      <c r="J1456" s="156"/>
      <c r="K1456" s="156"/>
      <c r="L1456" s="156"/>
    </row>
    <row r="1457" spans="1:13" ht="24" customHeight="1">
      <c r="A1457" s="116"/>
      <c r="B1457" s="6"/>
      <c r="C1457" s="7"/>
      <c r="D1457" s="48"/>
      <c r="E1457" s="201"/>
      <c r="F1457" s="48"/>
      <c r="G1457" s="9"/>
      <c r="H1457" s="6" t="e">
        <f>VLOOKUP(F1458,Données!E:G,3,0)</f>
        <v>#N/A</v>
      </c>
      <c r="I1457" s="49" t="e">
        <f t="shared" si="170"/>
        <v>#N/A</v>
      </c>
      <c r="J1457" s="156"/>
      <c r="K1457" s="156"/>
      <c r="L1457" s="156"/>
    </row>
    <row r="1458" spans="1:13" ht="24" customHeight="1">
      <c r="A1458" s="116"/>
      <c r="B1458" s="6"/>
      <c r="C1458" s="7"/>
      <c r="D1458" s="48"/>
      <c r="E1458" s="201"/>
      <c r="F1458" s="48"/>
      <c r="G1458" s="9"/>
      <c r="H1458" s="6" t="e">
        <f>VLOOKUP(F1459,Données!E:G,3,0)</f>
        <v>#N/A</v>
      </c>
      <c r="I1458" s="49" t="e">
        <f t="shared" si="170"/>
        <v>#N/A</v>
      </c>
      <c r="J1458" s="156"/>
      <c r="K1458" s="156"/>
      <c r="L1458" s="156"/>
    </row>
    <row r="1459" spans="1:13" ht="24" customHeight="1">
      <c r="A1459" s="116"/>
      <c r="B1459" s="6"/>
      <c r="C1459" s="7"/>
      <c r="D1459" s="48"/>
      <c r="E1459" s="201"/>
      <c r="F1459" s="48"/>
      <c r="G1459" s="9"/>
      <c r="H1459" s="6" t="e">
        <f>VLOOKUP(F1460,Données!E:G,3,0)</f>
        <v>#N/A</v>
      </c>
      <c r="I1459" s="49" t="e">
        <f t="shared" si="170"/>
        <v>#N/A</v>
      </c>
      <c r="J1459" s="156"/>
      <c r="K1459" s="156"/>
      <c r="L1459" s="156"/>
      <c r="M1459">
        <f>SUM(G1459:G1506)</f>
        <v>0</v>
      </c>
    </row>
    <row r="1460" spans="1:13" ht="24" customHeight="1">
      <c r="A1460" s="116"/>
      <c r="B1460" s="6"/>
      <c r="C1460" s="7"/>
      <c r="D1460" s="48"/>
      <c r="E1460" s="201"/>
      <c r="F1460" s="48"/>
      <c r="G1460" s="9"/>
      <c r="H1460" s="6" t="e">
        <f>VLOOKUP(F1461,Données!E:G,3,0)</f>
        <v>#N/A</v>
      </c>
      <c r="I1460" s="49" t="e">
        <f t="shared" si="170"/>
        <v>#N/A</v>
      </c>
      <c r="J1460" s="156"/>
      <c r="K1460" s="156"/>
      <c r="L1460" s="156"/>
    </row>
    <row r="1461" spans="1:13" ht="24" customHeight="1">
      <c r="A1461" s="116"/>
      <c r="B1461" s="6"/>
      <c r="C1461" s="7"/>
      <c r="D1461" s="48"/>
      <c r="E1461" s="201"/>
      <c r="F1461" s="48"/>
      <c r="G1461" s="9"/>
      <c r="H1461" s="6" t="e">
        <f>VLOOKUP(F1462,Données!E:G,3,0)</f>
        <v>#N/A</v>
      </c>
      <c r="I1461" s="49" t="e">
        <f t="shared" ref="I1461:I1524" si="171">G1461/H1461</f>
        <v>#N/A</v>
      </c>
      <c r="J1461" s="156"/>
      <c r="K1461" s="156"/>
      <c r="L1461" s="156"/>
    </row>
    <row r="1462" spans="1:13" ht="24" customHeight="1">
      <c r="A1462" s="116"/>
      <c r="B1462" s="6"/>
      <c r="C1462" s="7"/>
      <c r="D1462" s="48"/>
      <c r="E1462" s="201"/>
      <c r="F1462" s="48"/>
      <c r="G1462" s="9"/>
      <c r="H1462" s="6" t="e">
        <f>VLOOKUP(F1463,Données!E:G,3,0)</f>
        <v>#N/A</v>
      </c>
      <c r="I1462" s="49" t="e">
        <f t="shared" si="171"/>
        <v>#N/A</v>
      </c>
      <c r="J1462" s="156"/>
      <c r="K1462" s="156"/>
      <c r="L1462" s="156"/>
    </row>
    <row r="1463" spans="1:13" ht="24" customHeight="1">
      <c r="A1463" s="116"/>
      <c r="B1463" s="6"/>
      <c r="C1463" s="7"/>
      <c r="D1463" s="48"/>
      <c r="E1463" s="201"/>
      <c r="F1463" s="48"/>
      <c r="G1463" s="9"/>
      <c r="H1463" s="6" t="e">
        <f>VLOOKUP(F1464,Données!E:G,3,0)</f>
        <v>#N/A</v>
      </c>
      <c r="I1463" s="49" t="e">
        <f t="shared" si="171"/>
        <v>#N/A</v>
      </c>
      <c r="J1463" s="156"/>
      <c r="K1463" s="156"/>
      <c r="L1463" s="156"/>
    </row>
    <row r="1464" spans="1:13" ht="24" customHeight="1">
      <c r="A1464" s="116"/>
      <c r="B1464" s="6"/>
      <c r="C1464" s="7"/>
      <c r="D1464" s="48"/>
      <c r="E1464" s="201"/>
      <c r="F1464" s="48"/>
      <c r="G1464" s="9"/>
      <c r="H1464" s="6" t="e">
        <f>VLOOKUP(F1465,Données!E:G,3,0)</f>
        <v>#N/A</v>
      </c>
      <c r="I1464" s="49" t="e">
        <f t="shared" si="171"/>
        <v>#N/A</v>
      </c>
      <c r="J1464" s="156"/>
      <c r="K1464" s="156"/>
      <c r="L1464" s="156"/>
    </row>
    <row r="1465" spans="1:13" ht="24" customHeight="1">
      <c r="A1465" s="116"/>
      <c r="B1465" s="6"/>
      <c r="C1465" s="7"/>
      <c r="D1465" s="48"/>
      <c r="E1465" s="201"/>
      <c r="F1465" s="48"/>
      <c r="G1465" s="9"/>
      <c r="H1465" s="6" t="e">
        <f>VLOOKUP(F1466,Données!E:G,3,0)</f>
        <v>#N/A</v>
      </c>
      <c r="I1465" s="49" t="e">
        <f t="shared" si="171"/>
        <v>#N/A</v>
      </c>
      <c r="J1465" s="156"/>
      <c r="K1465" s="156"/>
      <c r="L1465" s="156"/>
    </row>
    <row r="1466" spans="1:13" ht="24" customHeight="1">
      <c r="A1466" s="116"/>
      <c r="B1466" s="6"/>
      <c r="C1466" s="7"/>
      <c r="D1466" s="48"/>
      <c r="E1466" s="201"/>
      <c r="F1466" s="48"/>
      <c r="G1466" s="9"/>
      <c r="H1466" s="6" t="e">
        <f>VLOOKUP(F1467,Données!E:G,3,0)</f>
        <v>#N/A</v>
      </c>
      <c r="I1466" s="49" t="e">
        <f t="shared" si="171"/>
        <v>#N/A</v>
      </c>
      <c r="J1466" s="156"/>
      <c r="K1466" s="156"/>
      <c r="L1466" s="156"/>
    </row>
    <row r="1467" spans="1:13" ht="24" customHeight="1">
      <c r="A1467" s="116"/>
      <c r="B1467" s="6"/>
      <c r="C1467" s="7"/>
      <c r="D1467" s="48"/>
      <c r="E1467" s="201"/>
      <c r="F1467" s="48"/>
      <c r="G1467" s="9"/>
      <c r="H1467" s="6" t="e">
        <f>VLOOKUP(F1468,Données!E:G,3,0)</f>
        <v>#N/A</v>
      </c>
      <c r="I1467" s="49" t="e">
        <f t="shared" si="171"/>
        <v>#N/A</v>
      </c>
      <c r="J1467" s="156"/>
      <c r="K1467" s="156"/>
      <c r="L1467" s="156"/>
    </row>
    <row r="1468" spans="1:13" ht="24" customHeight="1">
      <c r="A1468" s="116"/>
      <c r="B1468" s="6"/>
      <c r="C1468" s="7"/>
      <c r="D1468" s="48"/>
      <c r="E1468" s="201"/>
      <c r="F1468" s="48"/>
      <c r="G1468" s="9"/>
      <c r="H1468" s="6" t="e">
        <f>VLOOKUP(F1469,Données!E:G,3,0)</f>
        <v>#N/A</v>
      </c>
      <c r="I1468" s="49" t="e">
        <f t="shared" si="171"/>
        <v>#N/A</v>
      </c>
      <c r="J1468" s="156"/>
      <c r="K1468" s="156"/>
      <c r="L1468" s="156"/>
    </row>
    <row r="1469" spans="1:13" ht="24" customHeight="1">
      <c r="A1469" s="116"/>
      <c r="B1469" s="6"/>
      <c r="C1469" s="7"/>
      <c r="D1469" s="48"/>
      <c r="E1469" s="201"/>
      <c r="F1469" s="48"/>
      <c r="G1469" s="9"/>
      <c r="H1469" s="6" t="e">
        <f>VLOOKUP(F1470,Données!E:G,3,0)</f>
        <v>#N/A</v>
      </c>
      <c r="I1469" s="49" t="e">
        <f t="shared" si="171"/>
        <v>#N/A</v>
      </c>
      <c r="J1469" s="156"/>
      <c r="K1469" s="156"/>
      <c r="L1469" s="156"/>
    </row>
    <row r="1470" spans="1:13" ht="24" customHeight="1">
      <c r="A1470" s="116"/>
      <c r="B1470" s="6"/>
      <c r="C1470" s="7"/>
      <c r="D1470" s="48"/>
      <c r="E1470" s="201"/>
      <c r="F1470" s="48"/>
      <c r="G1470" s="9"/>
      <c r="H1470" s="6" t="e">
        <f>VLOOKUP(F1471,Données!E:G,3,0)</f>
        <v>#N/A</v>
      </c>
      <c r="I1470" s="49" t="e">
        <f t="shared" si="171"/>
        <v>#N/A</v>
      </c>
      <c r="J1470" s="156"/>
      <c r="K1470" s="156"/>
      <c r="L1470" s="156"/>
    </row>
    <row r="1471" spans="1:13" ht="24" customHeight="1">
      <c r="A1471" s="116"/>
      <c r="B1471" s="6"/>
      <c r="C1471" s="7"/>
      <c r="D1471" s="48"/>
      <c r="E1471" s="201"/>
      <c r="F1471" s="48"/>
      <c r="G1471" s="9"/>
      <c r="H1471" s="6" t="e">
        <f>VLOOKUP(F1472,Données!E:G,3,0)</f>
        <v>#N/A</v>
      </c>
      <c r="I1471" s="49" t="e">
        <f t="shared" si="171"/>
        <v>#N/A</v>
      </c>
      <c r="J1471" s="156"/>
      <c r="K1471" s="156"/>
      <c r="L1471" s="156"/>
    </row>
    <row r="1472" spans="1:13" ht="24" customHeight="1">
      <c r="A1472" s="116"/>
      <c r="B1472" s="6"/>
      <c r="C1472" s="7"/>
      <c r="D1472" s="48"/>
      <c r="E1472" s="201"/>
      <c r="F1472" s="48"/>
      <c r="G1472" s="9"/>
      <c r="H1472" s="6" t="e">
        <f>VLOOKUP(F1473,Données!E:G,3,0)</f>
        <v>#N/A</v>
      </c>
      <c r="I1472" s="49" t="e">
        <f t="shared" si="171"/>
        <v>#N/A</v>
      </c>
      <c r="J1472" s="156"/>
      <c r="K1472" s="156"/>
      <c r="L1472" s="156"/>
    </row>
    <row r="1473" spans="1:12" ht="24" customHeight="1">
      <c r="A1473" s="116"/>
      <c r="B1473" s="6"/>
      <c r="C1473" s="7"/>
      <c r="D1473" s="48"/>
      <c r="E1473" s="201"/>
      <c r="F1473" s="48"/>
      <c r="G1473" s="9"/>
      <c r="H1473" s="6" t="e">
        <f>VLOOKUP(F1474,Données!E:G,3,0)</f>
        <v>#N/A</v>
      </c>
      <c r="I1473" s="49" t="e">
        <f t="shared" si="171"/>
        <v>#N/A</v>
      </c>
      <c r="J1473" s="156"/>
      <c r="K1473" s="156"/>
      <c r="L1473" s="156"/>
    </row>
    <row r="1474" spans="1:12" ht="24" customHeight="1">
      <c r="A1474" s="116"/>
      <c r="B1474" s="6"/>
      <c r="C1474" s="7"/>
      <c r="D1474" s="48"/>
      <c r="E1474" s="201"/>
      <c r="F1474" s="48"/>
      <c r="G1474" s="9"/>
      <c r="H1474" s="6" t="e">
        <f>VLOOKUP(F1475,Données!E:G,3,0)</f>
        <v>#N/A</v>
      </c>
      <c r="I1474" s="49" t="e">
        <f t="shared" si="171"/>
        <v>#N/A</v>
      </c>
      <c r="J1474" s="156"/>
      <c r="K1474" s="156"/>
      <c r="L1474" s="156"/>
    </row>
    <row r="1475" spans="1:12" ht="24" customHeight="1">
      <c r="A1475" s="116"/>
      <c r="B1475" s="6"/>
      <c r="C1475" s="7"/>
      <c r="D1475" s="48"/>
      <c r="E1475" s="201"/>
      <c r="F1475" s="48"/>
      <c r="G1475" s="9"/>
      <c r="H1475" s="6" t="e">
        <f>VLOOKUP(F1476,Données!E:G,3,0)</f>
        <v>#N/A</v>
      </c>
      <c r="I1475" s="49" t="e">
        <f t="shared" si="171"/>
        <v>#N/A</v>
      </c>
      <c r="J1475" s="156"/>
      <c r="K1475" s="156"/>
      <c r="L1475" s="156"/>
    </row>
    <row r="1476" spans="1:12" ht="24" customHeight="1">
      <c r="A1476" s="116"/>
      <c r="B1476" s="6"/>
      <c r="C1476" s="7"/>
      <c r="D1476" s="48"/>
      <c r="E1476" s="201"/>
      <c r="F1476" s="48"/>
      <c r="G1476" s="9"/>
      <c r="H1476" s="6" t="e">
        <f>VLOOKUP(F1477,Données!E:G,3,0)</f>
        <v>#N/A</v>
      </c>
      <c r="I1476" s="49" t="e">
        <f t="shared" si="171"/>
        <v>#N/A</v>
      </c>
      <c r="J1476" s="156"/>
      <c r="K1476" s="156"/>
      <c r="L1476" s="156"/>
    </row>
    <row r="1477" spans="1:12" ht="24" customHeight="1">
      <c r="A1477" s="116"/>
      <c r="B1477" s="6"/>
      <c r="C1477" s="7"/>
      <c r="D1477" s="48"/>
      <c r="E1477" s="201"/>
      <c r="F1477" s="48"/>
      <c r="G1477" s="9"/>
      <c r="H1477" s="6" t="e">
        <f>VLOOKUP(F1478,Données!E:G,3,0)</f>
        <v>#N/A</v>
      </c>
      <c r="I1477" s="49" t="e">
        <f t="shared" si="171"/>
        <v>#N/A</v>
      </c>
      <c r="J1477" s="156"/>
      <c r="K1477" s="156"/>
      <c r="L1477" s="156"/>
    </row>
    <row r="1478" spans="1:12" ht="24" customHeight="1">
      <c r="A1478" s="116"/>
      <c r="B1478" s="6"/>
      <c r="C1478" s="7"/>
      <c r="D1478" s="48"/>
      <c r="E1478" s="201"/>
      <c r="F1478" s="48"/>
      <c r="G1478" s="9"/>
      <c r="H1478" s="6" t="e">
        <f>VLOOKUP(F1479,Données!E:G,3,0)</f>
        <v>#N/A</v>
      </c>
      <c r="I1478" s="49" t="e">
        <f t="shared" si="171"/>
        <v>#N/A</v>
      </c>
      <c r="J1478" s="156"/>
      <c r="K1478" s="156"/>
      <c r="L1478" s="156"/>
    </row>
    <row r="1479" spans="1:12" ht="24" customHeight="1">
      <c r="A1479" s="116"/>
      <c r="B1479" s="6"/>
      <c r="C1479" s="7"/>
      <c r="D1479" s="48"/>
      <c r="E1479" s="201"/>
      <c r="F1479" s="48"/>
      <c r="G1479" s="9"/>
      <c r="H1479" s="6" t="e">
        <f>VLOOKUP(F1480,Données!E:G,3,0)</f>
        <v>#N/A</v>
      </c>
      <c r="I1479" s="49" t="e">
        <f t="shared" si="171"/>
        <v>#N/A</v>
      </c>
      <c r="J1479" s="156"/>
      <c r="K1479" s="156"/>
      <c r="L1479" s="156"/>
    </row>
    <row r="1480" spans="1:12" ht="24" customHeight="1">
      <c r="A1480" s="116"/>
      <c r="B1480" s="6"/>
      <c r="C1480" s="7"/>
      <c r="D1480" s="48"/>
      <c r="E1480" s="201"/>
      <c r="F1480" s="48"/>
      <c r="G1480" s="9"/>
      <c r="H1480" s="6" t="e">
        <f>VLOOKUP(F1481,Données!E:G,3,0)</f>
        <v>#N/A</v>
      </c>
      <c r="I1480" s="49" t="e">
        <f t="shared" si="171"/>
        <v>#N/A</v>
      </c>
      <c r="J1480" s="156"/>
      <c r="K1480" s="156"/>
      <c r="L1480" s="156"/>
    </row>
    <row r="1481" spans="1:12" ht="24" customHeight="1">
      <c r="A1481" s="116"/>
      <c r="B1481" s="6"/>
      <c r="C1481" s="7"/>
      <c r="D1481" s="48"/>
      <c r="E1481" s="201"/>
      <c r="F1481" s="48"/>
      <c r="G1481" s="9"/>
      <c r="H1481" s="6" t="e">
        <f>VLOOKUP(F1482,Données!E:G,3,0)</f>
        <v>#N/A</v>
      </c>
      <c r="I1481" s="49" t="e">
        <f t="shared" si="171"/>
        <v>#N/A</v>
      </c>
      <c r="J1481" s="156"/>
      <c r="K1481" s="156"/>
      <c r="L1481" s="156"/>
    </row>
    <row r="1482" spans="1:12" ht="24" customHeight="1">
      <c r="A1482" s="116"/>
      <c r="B1482" s="6"/>
      <c r="C1482" s="7"/>
      <c r="D1482" s="48"/>
      <c r="E1482" s="201"/>
      <c r="F1482" s="48"/>
      <c r="G1482" s="9"/>
      <c r="H1482" s="6" t="e">
        <f>VLOOKUP(F1483,Données!E:G,3,0)</f>
        <v>#N/A</v>
      </c>
      <c r="I1482" s="49" t="e">
        <f t="shared" si="171"/>
        <v>#N/A</v>
      </c>
      <c r="J1482" s="156"/>
      <c r="K1482" s="156"/>
      <c r="L1482" s="156"/>
    </row>
    <row r="1483" spans="1:12" ht="24" customHeight="1">
      <c r="A1483" s="116"/>
      <c r="B1483" s="6"/>
      <c r="C1483" s="7"/>
      <c r="D1483" s="48"/>
      <c r="E1483" s="201"/>
      <c r="F1483" s="48"/>
      <c r="G1483" s="9"/>
      <c r="H1483" s="6" t="e">
        <f>VLOOKUP(F1484,Données!E:G,3,0)</f>
        <v>#N/A</v>
      </c>
      <c r="I1483" s="49" t="e">
        <f t="shared" si="171"/>
        <v>#N/A</v>
      </c>
      <c r="J1483" s="156"/>
      <c r="K1483" s="156"/>
      <c r="L1483" s="156"/>
    </row>
    <row r="1484" spans="1:12" ht="24" customHeight="1">
      <c r="A1484" s="116"/>
      <c r="B1484" s="6"/>
      <c r="C1484" s="7"/>
      <c r="D1484" s="48"/>
      <c r="E1484" s="201"/>
      <c r="F1484" s="48"/>
      <c r="G1484" s="9"/>
      <c r="H1484" s="6" t="e">
        <f>VLOOKUP(F1485,Données!E:G,3,0)</f>
        <v>#N/A</v>
      </c>
      <c r="I1484" s="49" t="e">
        <f t="shared" si="171"/>
        <v>#N/A</v>
      </c>
      <c r="J1484" s="156"/>
      <c r="K1484" s="156"/>
      <c r="L1484" s="156"/>
    </row>
    <row r="1485" spans="1:12" ht="24" customHeight="1">
      <c r="A1485" s="116"/>
      <c r="B1485" s="6"/>
      <c r="C1485" s="7"/>
      <c r="D1485" s="48"/>
      <c r="E1485" s="201"/>
      <c r="F1485" s="48"/>
      <c r="G1485" s="9"/>
      <c r="H1485" s="6" t="e">
        <f>VLOOKUP(F1486,Données!E:G,3,0)</f>
        <v>#N/A</v>
      </c>
      <c r="I1485" s="49" t="e">
        <f t="shared" si="171"/>
        <v>#N/A</v>
      </c>
      <c r="J1485" s="156"/>
      <c r="K1485" s="156"/>
      <c r="L1485" s="156"/>
    </row>
    <row r="1486" spans="1:12" ht="24" customHeight="1">
      <c r="A1486" s="116"/>
      <c r="B1486" s="6"/>
      <c r="C1486" s="7"/>
      <c r="D1486" s="48"/>
      <c r="E1486" s="201"/>
      <c r="F1486" s="48"/>
      <c r="G1486" s="9"/>
      <c r="H1486" s="6" t="e">
        <f>VLOOKUP(F1487,Données!E:G,3,0)</f>
        <v>#N/A</v>
      </c>
      <c r="I1486" s="49" t="e">
        <f t="shared" si="171"/>
        <v>#N/A</v>
      </c>
      <c r="J1486" s="156"/>
      <c r="K1486" s="156"/>
      <c r="L1486" s="156"/>
    </row>
    <row r="1487" spans="1:12" ht="24" customHeight="1">
      <c r="A1487" s="116"/>
      <c r="B1487" s="6"/>
      <c r="C1487" s="7"/>
      <c r="D1487" s="48"/>
      <c r="E1487" s="201"/>
      <c r="F1487" s="48"/>
      <c r="G1487" s="9"/>
      <c r="H1487" s="6" t="e">
        <f>VLOOKUP(F1488,Données!E:G,3,0)</f>
        <v>#N/A</v>
      </c>
      <c r="I1487" s="49" t="e">
        <f t="shared" si="171"/>
        <v>#N/A</v>
      </c>
      <c r="J1487" s="156"/>
      <c r="K1487" s="156"/>
      <c r="L1487" s="156"/>
    </row>
    <row r="1488" spans="1:12" ht="24" customHeight="1">
      <c r="A1488" s="116"/>
      <c r="B1488" s="6"/>
      <c r="C1488" s="7"/>
      <c r="D1488" s="48"/>
      <c r="E1488" s="201"/>
      <c r="F1488" s="48"/>
      <c r="G1488" s="9"/>
      <c r="H1488" s="6" t="e">
        <f>VLOOKUP(F1489,Données!E:G,3,0)</f>
        <v>#N/A</v>
      </c>
      <c r="I1488" s="49" t="e">
        <f t="shared" si="171"/>
        <v>#N/A</v>
      </c>
      <c r="J1488" s="156"/>
      <c r="K1488" s="156"/>
      <c r="L1488" s="156"/>
    </row>
    <row r="1489" spans="1:12" ht="24" customHeight="1">
      <c r="A1489" s="116"/>
      <c r="B1489" s="6"/>
      <c r="C1489" s="7"/>
      <c r="D1489" s="48"/>
      <c r="E1489" s="201"/>
      <c r="F1489" s="48"/>
      <c r="G1489" s="9"/>
      <c r="H1489" s="6" t="e">
        <f>VLOOKUP(F1490,Données!E:G,3,0)</f>
        <v>#N/A</v>
      </c>
      <c r="I1489" s="49" t="e">
        <f t="shared" si="171"/>
        <v>#N/A</v>
      </c>
      <c r="J1489" s="156"/>
      <c r="K1489" s="156"/>
      <c r="L1489" s="156"/>
    </row>
    <row r="1490" spans="1:12" ht="24" customHeight="1">
      <c r="A1490" s="116"/>
      <c r="B1490" s="6"/>
      <c r="C1490" s="7"/>
      <c r="D1490" s="48"/>
      <c r="E1490" s="201"/>
      <c r="F1490" s="48"/>
      <c r="G1490" s="9"/>
      <c r="H1490" s="6" t="e">
        <f>VLOOKUP(F1491,Données!E:G,3,0)</f>
        <v>#N/A</v>
      </c>
      <c r="I1490" s="49" t="e">
        <f t="shared" si="171"/>
        <v>#N/A</v>
      </c>
      <c r="J1490" s="156"/>
      <c r="K1490" s="156"/>
      <c r="L1490" s="156"/>
    </row>
    <row r="1491" spans="1:12" ht="24" customHeight="1">
      <c r="A1491" s="116"/>
      <c r="B1491" s="6"/>
      <c r="C1491" s="7"/>
      <c r="D1491" s="48"/>
      <c r="E1491" s="201"/>
      <c r="F1491" s="48"/>
      <c r="G1491" s="9"/>
      <c r="H1491" s="6" t="e">
        <f>VLOOKUP(F1492,Données!E:G,3,0)</f>
        <v>#N/A</v>
      </c>
      <c r="I1491" s="49" t="e">
        <f t="shared" si="171"/>
        <v>#N/A</v>
      </c>
      <c r="J1491" s="156"/>
      <c r="K1491" s="156"/>
      <c r="L1491" s="156"/>
    </row>
    <row r="1492" spans="1:12" ht="24" customHeight="1">
      <c r="A1492" s="116"/>
      <c r="B1492" s="6"/>
      <c r="C1492" s="7"/>
      <c r="D1492" s="48"/>
      <c r="E1492" s="201"/>
      <c r="F1492" s="48"/>
      <c r="G1492" s="9"/>
      <c r="H1492" s="6" t="e">
        <f>VLOOKUP(F1493,Données!E:G,3,0)</f>
        <v>#N/A</v>
      </c>
      <c r="I1492" s="49" t="e">
        <f t="shared" si="171"/>
        <v>#N/A</v>
      </c>
      <c r="J1492" s="156"/>
      <c r="K1492" s="156"/>
      <c r="L1492" s="156"/>
    </row>
    <row r="1493" spans="1:12" ht="24" customHeight="1">
      <c r="A1493" s="116"/>
      <c r="B1493" s="6"/>
      <c r="C1493" s="7"/>
      <c r="D1493" s="48"/>
      <c r="E1493" s="201"/>
      <c r="F1493" s="48"/>
      <c r="G1493" s="9"/>
      <c r="H1493" s="6" t="e">
        <f>VLOOKUP(F1494,Données!E:G,3,0)</f>
        <v>#N/A</v>
      </c>
      <c r="I1493" s="49" t="e">
        <f t="shared" si="171"/>
        <v>#N/A</v>
      </c>
      <c r="J1493" s="156"/>
      <c r="K1493" s="156"/>
      <c r="L1493" s="156"/>
    </row>
    <row r="1494" spans="1:12" ht="24" customHeight="1">
      <c r="A1494" s="116"/>
      <c r="B1494" s="6"/>
      <c r="C1494" s="7"/>
      <c r="D1494" s="48"/>
      <c r="E1494" s="201"/>
      <c r="F1494" s="48"/>
      <c r="G1494" s="9"/>
      <c r="H1494" s="6" t="e">
        <f>VLOOKUP(F1495,Données!E:G,3,0)</f>
        <v>#N/A</v>
      </c>
      <c r="I1494" s="49" t="e">
        <f t="shared" si="171"/>
        <v>#N/A</v>
      </c>
      <c r="J1494" s="156"/>
      <c r="K1494" s="156"/>
      <c r="L1494" s="156"/>
    </row>
    <row r="1495" spans="1:12" ht="24" customHeight="1">
      <c r="A1495" s="116"/>
      <c r="B1495" s="6"/>
      <c r="C1495" s="7"/>
      <c r="D1495" s="48"/>
      <c r="E1495" s="201"/>
      <c r="F1495" s="48"/>
      <c r="G1495" s="9"/>
      <c r="H1495" s="6" t="e">
        <f>VLOOKUP(F1496,Données!E:G,3,0)</f>
        <v>#N/A</v>
      </c>
      <c r="I1495" s="49" t="e">
        <f t="shared" si="171"/>
        <v>#N/A</v>
      </c>
      <c r="J1495" s="156"/>
      <c r="K1495" s="156"/>
      <c r="L1495" s="156"/>
    </row>
    <row r="1496" spans="1:12" ht="24" customHeight="1">
      <c r="A1496" s="116"/>
      <c r="B1496" s="6"/>
      <c r="C1496" s="7"/>
      <c r="D1496" s="48"/>
      <c r="E1496" s="201"/>
      <c r="F1496" s="48"/>
      <c r="G1496" s="9"/>
      <c r="H1496" s="6" t="e">
        <f>VLOOKUP(F1497,Données!E:G,3,0)</f>
        <v>#N/A</v>
      </c>
      <c r="I1496" s="49" t="e">
        <f t="shared" si="171"/>
        <v>#N/A</v>
      </c>
      <c r="J1496" s="156"/>
      <c r="K1496" s="156"/>
      <c r="L1496" s="156"/>
    </row>
    <row r="1497" spans="1:12" ht="24" customHeight="1">
      <c r="A1497" s="116"/>
      <c r="B1497" s="6"/>
      <c r="C1497" s="7"/>
      <c r="D1497" s="48"/>
      <c r="E1497" s="201"/>
      <c r="F1497" s="48"/>
      <c r="G1497" s="9"/>
      <c r="H1497" s="6" t="e">
        <f>VLOOKUP(F1498,Données!E:G,3,0)</f>
        <v>#N/A</v>
      </c>
      <c r="I1497" s="49" t="e">
        <f t="shared" si="171"/>
        <v>#N/A</v>
      </c>
      <c r="J1497" s="156"/>
      <c r="K1497" s="156"/>
      <c r="L1497" s="156"/>
    </row>
    <row r="1498" spans="1:12" ht="24" customHeight="1">
      <c r="A1498" s="116"/>
      <c r="B1498" s="6"/>
      <c r="C1498" s="7"/>
      <c r="D1498" s="48"/>
      <c r="E1498" s="201"/>
      <c r="F1498" s="48"/>
      <c r="G1498" s="9"/>
      <c r="H1498" s="6" t="e">
        <f>VLOOKUP(F1499,Données!E:G,3,0)</f>
        <v>#N/A</v>
      </c>
      <c r="I1498" s="49" t="e">
        <f t="shared" si="171"/>
        <v>#N/A</v>
      </c>
      <c r="J1498" s="156"/>
      <c r="K1498" s="156"/>
      <c r="L1498" s="156"/>
    </row>
    <row r="1499" spans="1:12" ht="24" customHeight="1">
      <c r="A1499" s="94"/>
      <c r="B1499" s="6"/>
      <c r="C1499" s="7"/>
      <c r="D1499" s="48"/>
      <c r="E1499" s="201"/>
      <c r="F1499" s="48"/>
      <c r="G1499" s="9"/>
      <c r="H1499" s="6" t="e">
        <f>VLOOKUP(F1500,Données!E:G,3,0)</f>
        <v>#N/A</v>
      </c>
      <c r="I1499" s="49" t="e">
        <f t="shared" si="171"/>
        <v>#N/A</v>
      </c>
      <c r="J1499" s="156"/>
      <c r="K1499" s="156"/>
      <c r="L1499" s="156"/>
    </row>
    <row r="1500" spans="1:12" ht="24" customHeight="1">
      <c r="A1500" s="116"/>
      <c r="B1500" s="6"/>
      <c r="C1500" s="7"/>
      <c r="D1500" s="48"/>
      <c r="E1500" s="201"/>
      <c r="F1500" s="48"/>
      <c r="G1500" s="9"/>
      <c r="H1500" s="6" t="e">
        <f>VLOOKUP(F1501,Données!E:G,3,0)</f>
        <v>#N/A</v>
      </c>
      <c r="I1500" s="49" t="e">
        <f t="shared" si="171"/>
        <v>#N/A</v>
      </c>
      <c r="J1500" s="156"/>
      <c r="K1500" s="156"/>
      <c r="L1500" s="156"/>
    </row>
    <row r="1501" spans="1:12" ht="24" customHeight="1">
      <c r="A1501" s="116"/>
      <c r="B1501" s="6"/>
      <c r="C1501" s="7"/>
      <c r="D1501" s="48"/>
      <c r="E1501" s="201"/>
      <c r="F1501" s="48"/>
      <c r="G1501" s="9"/>
      <c r="H1501" s="6" t="e">
        <f>VLOOKUP(F1502,Données!E:G,3,0)</f>
        <v>#N/A</v>
      </c>
      <c r="I1501" s="49" t="e">
        <f t="shared" si="171"/>
        <v>#N/A</v>
      </c>
      <c r="J1501" s="156"/>
      <c r="K1501" s="156"/>
      <c r="L1501" s="156"/>
    </row>
    <row r="1502" spans="1:12" ht="24" customHeight="1">
      <c r="A1502" s="116"/>
      <c r="B1502" s="6"/>
      <c r="C1502" s="7"/>
      <c r="D1502" s="48"/>
      <c r="E1502" s="201"/>
      <c r="F1502" s="48"/>
      <c r="G1502" s="9"/>
      <c r="H1502" s="6" t="e">
        <f>VLOOKUP(F1503,Données!E:G,3,0)</f>
        <v>#N/A</v>
      </c>
      <c r="I1502" s="49" t="e">
        <f t="shared" si="171"/>
        <v>#N/A</v>
      </c>
      <c r="J1502" s="156"/>
      <c r="K1502" s="156"/>
      <c r="L1502" s="156"/>
    </row>
    <row r="1503" spans="1:12" ht="24" customHeight="1">
      <c r="A1503" s="116"/>
      <c r="B1503" s="6"/>
      <c r="C1503" s="7"/>
      <c r="D1503" s="48"/>
      <c r="E1503" s="201"/>
      <c r="F1503" s="48"/>
      <c r="G1503" s="9"/>
      <c r="H1503" s="6" t="e">
        <f>VLOOKUP(F1504,Données!E:G,3,0)</f>
        <v>#N/A</v>
      </c>
      <c r="I1503" s="49" t="e">
        <f t="shared" si="171"/>
        <v>#N/A</v>
      </c>
      <c r="J1503" s="156"/>
      <c r="K1503" s="156"/>
      <c r="L1503" s="156"/>
    </row>
    <row r="1504" spans="1:12" ht="24" customHeight="1">
      <c r="A1504" s="116"/>
      <c r="B1504" s="6"/>
      <c r="C1504" s="7"/>
      <c r="D1504" s="48"/>
      <c r="E1504" s="201"/>
      <c r="F1504" s="48"/>
      <c r="G1504" s="9"/>
      <c r="H1504" s="6" t="e">
        <f>VLOOKUP(F1505,Données!E:G,3,0)</f>
        <v>#N/A</v>
      </c>
      <c r="I1504" s="49" t="e">
        <f t="shared" si="171"/>
        <v>#N/A</v>
      </c>
      <c r="J1504" s="156"/>
      <c r="K1504" s="156"/>
      <c r="L1504" s="156"/>
    </row>
    <row r="1505" spans="1:13" ht="24" customHeight="1">
      <c r="A1505" s="116"/>
      <c r="B1505" s="6"/>
      <c r="C1505" s="7"/>
      <c r="D1505" s="48"/>
      <c r="E1505" s="201"/>
      <c r="F1505" s="48"/>
      <c r="G1505" s="9"/>
      <c r="H1505" s="6" t="e">
        <f>VLOOKUP(F1506,Données!E:G,3,0)</f>
        <v>#N/A</v>
      </c>
      <c r="I1505" s="49" t="e">
        <f t="shared" si="171"/>
        <v>#N/A</v>
      </c>
      <c r="J1505" s="156"/>
      <c r="K1505" s="156"/>
      <c r="L1505" s="156"/>
    </row>
    <row r="1506" spans="1:13" ht="24" customHeight="1">
      <c r="A1506" s="116"/>
      <c r="B1506" s="6"/>
      <c r="C1506" s="7"/>
      <c r="D1506" s="48"/>
      <c r="E1506" s="201"/>
      <c r="F1506" s="48"/>
      <c r="G1506" s="9"/>
      <c r="H1506" s="6" t="e">
        <f>VLOOKUP(F1507,Données!E:G,3,0)</f>
        <v>#N/A</v>
      </c>
      <c r="I1506" s="49" t="e">
        <f t="shared" si="171"/>
        <v>#N/A</v>
      </c>
      <c r="J1506" s="156"/>
      <c r="K1506" s="156"/>
      <c r="L1506" s="156"/>
    </row>
    <row r="1507" spans="1:13" ht="24" customHeight="1">
      <c r="A1507" s="116"/>
      <c r="B1507" s="6"/>
      <c r="C1507" s="7"/>
      <c r="D1507" s="48"/>
      <c r="E1507" s="201"/>
      <c r="F1507" s="48"/>
      <c r="G1507" s="9"/>
      <c r="H1507" s="6" t="e">
        <f>VLOOKUP(F1508,Données!E:G,3,0)</f>
        <v>#N/A</v>
      </c>
      <c r="I1507" s="49" t="e">
        <f t="shared" si="171"/>
        <v>#N/A</v>
      </c>
      <c r="J1507" s="156"/>
      <c r="K1507" s="156"/>
      <c r="L1507" s="156"/>
      <c r="M1507">
        <f>SUM(G1507:G1562)</f>
        <v>0</v>
      </c>
    </row>
    <row r="1508" spans="1:13" ht="24" customHeight="1">
      <c r="A1508" s="116"/>
      <c r="B1508" s="6"/>
      <c r="C1508" s="7"/>
      <c r="D1508" s="48"/>
      <c r="E1508" s="201"/>
      <c r="F1508" s="48"/>
      <c r="G1508" s="9"/>
      <c r="H1508" s="6" t="e">
        <f>VLOOKUP(F1509,Données!E:G,3,0)</f>
        <v>#N/A</v>
      </c>
      <c r="I1508" s="49" t="e">
        <f t="shared" si="171"/>
        <v>#N/A</v>
      </c>
      <c r="J1508" s="156"/>
      <c r="K1508" s="156"/>
      <c r="L1508" s="156"/>
    </row>
    <row r="1509" spans="1:13" ht="24" customHeight="1">
      <c r="A1509" s="116"/>
      <c r="B1509" s="6"/>
      <c r="C1509" s="7"/>
      <c r="D1509" s="48"/>
      <c r="E1509" s="201"/>
      <c r="F1509" s="48"/>
      <c r="G1509" s="9"/>
      <c r="H1509" s="6" t="e">
        <f>VLOOKUP(F1510,Données!E:G,3,0)</f>
        <v>#N/A</v>
      </c>
      <c r="I1509" s="49" t="e">
        <f t="shared" si="171"/>
        <v>#N/A</v>
      </c>
      <c r="J1509" s="156"/>
      <c r="K1509" s="156"/>
      <c r="L1509" s="156"/>
    </row>
    <row r="1510" spans="1:13" ht="24" customHeight="1">
      <c r="A1510" s="116"/>
      <c r="B1510" s="6"/>
      <c r="C1510" s="7"/>
      <c r="D1510" s="48"/>
      <c r="E1510" s="201"/>
      <c r="F1510" s="48"/>
      <c r="G1510" s="9"/>
      <c r="H1510" s="6" t="e">
        <f>VLOOKUP(F1511,Données!E:G,3,0)</f>
        <v>#N/A</v>
      </c>
      <c r="I1510" s="49" t="e">
        <f t="shared" si="171"/>
        <v>#N/A</v>
      </c>
      <c r="J1510" s="156"/>
      <c r="K1510" s="156"/>
      <c r="L1510" s="156"/>
    </row>
    <row r="1511" spans="1:13" ht="24" customHeight="1">
      <c r="A1511" s="116"/>
      <c r="B1511" s="6"/>
      <c r="C1511" s="7"/>
      <c r="D1511" s="48"/>
      <c r="E1511" s="201"/>
      <c r="F1511" s="48"/>
      <c r="G1511" s="9"/>
      <c r="H1511" s="6" t="e">
        <f>VLOOKUP(F1512,Données!E:G,3,0)</f>
        <v>#N/A</v>
      </c>
      <c r="I1511" s="49" t="e">
        <f t="shared" si="171"/>
        <v>#N/A</v>
      </c>
      <c r="J1511" s="156"/>
      <c r="K1511" s="156"/>
      <c r="L1511" s="156"/>
    </row>
    <row r="1512" spans="1:13" ht="24" customHeight="1">
      <c r="A1512" s="116"/>
      <c r="B1512" s="6"/>
      <c r="C1512" s="7"/>
      <c r="D1512" s="48"/>
      <c r="E1512" s="201"/>
      <c r="F1512" s="48"/>
      <c r="G1512" s="9"/>
      <c r="H1512" s="6" t="e">
        <f>VLOOKUP(F1513,Données!E:G,3,0)</f>
        <v>#N/A</v>
      </c>
      <c r="I1512" s="49" t="e">
        <f t="shared" si="171"/>
        <v>#N/A</v>
      </c>
      <c r="J1512" s="156"/>
      <c r="K1512" s="156"/>
      <c r="L1512" s="156"/>
    </row>
    <row r="1513" spans="1:13" ht="24" customHeight="1">
      <c r="A1513" s="116"/>
      <c r="B1513" s="6"/>
      <c r="C1513" s="7"/>
      <c r="D1513" s="48"/>
      <c r="E1513" s="201"/>
      <c r="F1513" s="48"/>
      <c r="G1513" s="9"/>
      <c r="H1513" s="6" t="e">
        <f>VLOOKUP(F1514,Données!E:G,3,0)</f>
        <v>#N/A</v>
      </c>
      <c r="I1513" s="49" t="e">
        <f t="shared" si="171"/>
        <v>#N/A</v>
      </c>
      <c r="J1513" s="156"/>
      <c r="K1513" s="156"/>
      <c r="L1513" s="156"/>
    </row>
    <row r="1514" spans="1:13" ht="24" customHeight="1">
      <c r="A1514" s="116"/>
      <c r="B1514" s="6"/>
      <c r="C1514" s="7"/>
      <c r="D1514" s="48"/>
      <c r="E1514" s="201"/>
      <c r="F1514" s="48"/>
      <c r="G1514" s="9"/>
      <c r="H1514" s="6" t="e">
        <f>VLOOKUP(F1515,Données!E:G,3,0)</f>
        <v>#N/A</v>
      </c>
      <c r="I1514" s="49" t="e">
        <f t="shared" si="171"/>
        <v>#N/A</v>
      </c>
      <c r="J1514" s="156"/>
      <c r="K1514" s="156"/>
      <c r="L1514" s="156"/>
    </row>
    <row r="1515" spans="1:13" ht="24" customHeight="1">
      <c r="A1515" s="116"/>
      <c r="B1515" s="6"/>
      <c r="C1515" s="7"/>
      <c r="D1515" s="48"/>
      <c r="E1515" s="201"/>
      <c r="F1515" s="48"/>
      <c r="G1515" s="9"/>
      <c r="H1515" s="6" t="e">
        <f>VLOOKUP(F1516,Données!E:G,3,0)</f>
        <v>#N/A</v>
      </c>
      <c r="I1515" s="49" t="e">
        <f t="shared" si="171"/>
        <v>#N/A</v>
      </c>
      <c r="J1515" s="156"/>
      <c r="K1515" s="156"/>
      <c r="L1515" s="156"/>
    </row>
    <row r="1516" spans="1:13" ht="24" customHeight="1">
      <c r="A1516" s="116"/>
      <c r="B1516" s="6"/>
      <c r="C1516" s="7"/>
      <c r="D1516" s="48"/>
      <c r="E1516" s="201"/>
      <c r="F1516" s="48"/>
      <c r="G1516" s="9"/>
      <c r="H1516" s="6" t="e">
        <f>VLOOKUP(F1517,Données!E:G,3,0)</f>
        <v>#N/A</v>
      </c>
      <c r="I1516" s="49" t="e">
        <f t="shared" si="171"/>
        <v>#N/A</v>
      </c>
      <c r="J1516" s="156"/>
      <c r="K1516" s="156"/>
      <c r="L1516" s="156"/>
    </row>
    <row r="1517" spans="1:13" ht="24" customHeight="1">
      <c r="A1517" s="116"/>
      <c r="B1517" s="6"/>
      <c r="C1517" s="7"/>
      <c r="D1517" s="48"/>
      <c r="E1517" s="201"/>
      <c r="F1517" s="48"/>
      <c r="G1517" s="9"/>
      <c r="H1517" s="6" t="e">
        <f>VLOOKUP(F1518,Données!E:G,3,0)</f>
        <v>#N/A</v>
      </c>
      <c r="I1517" s="49" t="e">
        <f t="shared" si="171"/>
        <v>#N/A</v>
      </c>
      <c r="J1517" s="156"/>
      <c r="K1517" s="156"/>
      <c r="L1517" s="156"/>
    </row>
    <row r="1518" spans="1:13" ht="24" customHeight="1">
      <c r="A1518" s="116"/>
      <c r="B1518" s="6"/>
      <c r="C1518" s="7"/>
      <c r="D1518" s="48"/>
      <c r="E1518" s="201"/>
      <c r="F1518" s="48"/>
      <c r="G1518" s="9"/>
      <c r="H1518" s="6" t="e">
        <f>VLOOKUP(F1519,Données!E:G,3,0)</f>
        <v>#N/A</v>
      </c>
      <c r="I1518" s="49" t="e">
        <f t="shared" si="171"/>
        <v>#N/A</v>
      </c>
      <c r="J1518" s="156"/>
      <c r="K1518" s="156"/>
      <c r="L1518" s="156"/>
    </row>
    <row r="1519" spans="1:13" ht="24" customHeight="1">
      <c r="A1519" s="202"/>
      <c r="B1519" s="6"/>
      <c r="C1519" s="7"/>
      <c r="D1519" s="48"/>
      <c r="E1519" s="201"/>
      <c r="F1519" s="48"/>
      <c r="G1519" s="9"/>
      <c r="H1519" s="6" t="e">
        <f>VLOOKUP(F1520,Données!E:G,3,0)</f>
        <v>#N/A</v>
      </c>
      <c r="I1519" s="49" t="e">
        <f t="shared" si="171"/>
        <v>#N/A</v>
      </c>
      <c r="J1519" s="156"/>
      <c r="K1519" s="156"/>
      <c r="L1519" s="156"/>
    </row>
    <row r="1520" spans="1:13" ht="24" customHeight="1">
      <c r="A1520" s="202"/>
      <c r="B1520" s="6"/>
      <c r="C1520" s="7"/>
      <c r="D1520" s="48"/>
      <c r="E1520" s="201"/>
      <c r="F1520" s="48"/>
      <c r="G1520" s="9"/>
      <c r="H1520" s="6" t="e">
        <f>VLOOKUP(F1521,Données!E:G,3,0)</f>
        <v>#N/A</v>
      </c>
      <c r="I1520" s="49" t="e">
        <f t="shared" si="171"/>
        <v>#N/A</v>
      </c>
      <c r="J1520" s="156"/>
      <c r="K1520" s="156"/>
      <c r="L1520" s="156"/>
    </row>
    <row r="1521" spans="1:13" ht="24" customHeight="1">
      <c r="A1521" s="202"/>
      <c r="B1521" s="6"/>
      <c r="C1521" s="7"/>
      <c r="D1521" s="48"/>
      <c r="E1521" s="201"/>
      <c r="F1521" s="48"/>
      <c r="G1521" s="9"/>
      <c r="H1521" s="6" t="e">
        <f>VLOOKUP(F1522,Données!E:G,3,0)</f>
        <v>#N/A</v>
      </c>
      <c r="I1521" s="49" t="e">
        <f t="shared" si="171"/>
        <v>#N/A</v>
      </c>
      <c r="J1521" s="156"/>
      <c r="K1521" s="156"/>
      <c r="L1521" s="156"/>
    </row>
    <row r="1522" spans="1:13" ht="24" customHeight="1">
      <c r="A1522" s="202"/>
      <c r="B1522" s="6"/>
      <c r="C1522" s="7"/>
      <c r="D1522" s="48"/>
      <c r="E1522" s="201"/>
      <c r="F1522" s="48"/>
      <c r="G1522" s="9"/>
      <c r="H1522" s="6" t="e">
        <f>VLOOKUP(F1523,Données!E:G,3,0)</f>
        <v>#N/A</v>
      </c>
      <c r="I1522" s="49" t="e">
        <f t="shared" si="171"/>
        <v>#N/A</v>
      </c>
      <c r="J1522" s="156"/>
      <c r="K1522" s="156"/>
      <c r="L1522" s="156"/>
    </row>
    <row r="1523" spans="1:13" ht="24" customHeight="1">
      <c r="A1523" s="202"/>
      <c r="B1523" s="6"/>
      <c r="C1523" s="7"/>
      <c r="D1523" s="48"/>
      <c r="E1523" s="201"/>
      <c r="F1523" s="48"/>
      <c r="G1523" s="9"/>
      <c r="H1523" s="6" t="e">
        <f>VLOOKUP(F1524,Données!E:G,3,0)</f>
        <v>#N/A</v>
      </c>
      <c r="I1523" s="49" t="e">
        <f t="shared" si="171"/>
        <v>#N/A</v>
      </c>
      <c r="J1523" s="156"/>
      <c r="K1523" s="156"/>
      <c r="L1523" s="156"/>
    </row>
    <row r="1524" spans="1:13" ht="24" customHeight="1">
      <c r="A1524" s="202"/>
      <c r="B1524" s="6"/>
      <c r="C1524" s="7"/>
      <c r="D1524" s="48"/>
      <c r="E1524" s="201"/>
      <c r="F1524" s="48"/>
      <c r="G1524" s="9"/>
      <c r="H1524" s="6" t="e">
        <f>VLOOKUP(F1525,Données!E:G,3,0)</f>
        <v>#N/A</v>
      </c>
      <c r="I1524" s="49" t="e">
        <f t="shared" si="171"/>
        <v>#N/A</v>
      </c>
      <c r="J1524" s="156"/>
      <c r="K1524" s="156"/>
      <c r="L1524" s="156"/>
    </row>
    <row r="1525" spans="1:13" ht="24" customHeight="1">
      <c r="A1525" s="202"/>
      <c r="B1525" s="6"/>
      <c r="C1525" s="7"/>
      <c r="D1525" s="48"/>
      <c r="E1525" s="201"/>
      <c r="F1525" s="48"/>
      <c r="G1525" s="9"/>
      <c r="H1525" s="6" t="e">
        <f>VLOOKUP(F1526,Données!E:G,3,0)</f>
        <v>#N/A</v>
      </c>
      <c r="I1525" s="49" t="e">
        <f t="shared" ref="I1525:I1588" si="172">G1525/H1525</f>
        <v>#N/A</v>
      </c>
      <c r="J1525" s="156"/>
      <c r="K1525" s="156"/>
      <c r="L1525" s="156"/>
    </row>
    <row r="1526" spans="1:13" ht="24" customHeight="1">
      <c r="A1526" s="202"/>
      <c r="B1526" s="6"/>
      <c r="C1526" s="7"/>
      <c r="D1526" s="48"/>
      <c r="E1526" s="201"/>
      <c r="F1526" s="48"/>
      <c r="G1526" s="9"/>
      <c r="H1526" s="6" t="e">
        <f>VLOOKUP(F1527,Données!E:G,3,0)</f>
        <v>#N/A</v>
      </c>
      <c r="I1526" s="49" t="e">
        <f t="shared" si="172"/>
        <v>#N/A</v>
      </c>
      <c r="J1526" s="156"/>
      <c r="K1526" s="156"/>
      <c r="L1526" s="156"/>
    </row>
    <row r="1527" spans="1:13" ht="24" customHeight="1">
      <c r="A1527" s="202"/>
      <c r="B1527" s="6"/>
      <c r="C1527" s="7"/>
      <c r="D1527" s="48"/>
      <c r="E1527" s="201"/>
      <c r="F1527" s="48"/>
      <c r="G1527" s="9"/>
      <c r="H1527" s="6" t="e">
        <f>VLOOKUP(F1528,Données!E:G,3,0)</f>
        <v>#N/A</v>
      </c>
      <c r="I1527" s="49" t="e">
        <f t="shared" si="172"/>
        <v>#N/A</v>
      </c>
      <c r="J1527" s="156"/>
      <c r="K1527" s="156"/>
      <c r="L1527" s="156"/>
    </row>
    <row r="1528" spans="1:13" ht="24" customHeight="1">
      <c r="A1528" s="202"/>
      <c r="B1528" s="6"/>
      <c r="C1528" s="7"/>
      <c r="D1528" s="48"/>
      <c r="E1528" s="201"/>
      <c r="F1528" s="48"/>
      <c r="G1528" s="9"/>
      <c r="H1528" s="6" t="e">
        <f>VLOOKUP(F1529,Données!E:G,3,0)</f>
        <v>#N/A</v>
      </c>
      <c r="I1528" s="49" t="e">
        <f t="shared" si="172"/>
        <v>#N/A</v>
      </c>
      <c r="J1528" s="156"/>
      <c r="K1528" s="156"/>
      <c r="L1528" s="156"/>
    </row>
    <row r="1529" spans="1:13" ht="24" customHeight="1">
      <c r="A1529" s="202"/>
      <c r="B1529" s="6"/>
      <c r="C1529" s="7"/>
      <c r="D1529" s="48"/>
      <c r="E1529" s="201"/>
      <c r="F1529" s="48"/>
      <c r="G1529" s="9"/>
      <c r="H1529" s="6" t="e">
        <f>VLOOKUP(F1530,Données!E:G,3,0)</f>
        <v>#N/A</v>
      </c>
      <c r="I1529" s="49" t="e">
        <f t="shared" si="172"/>
        <v>#N/A</v>
      </c>
      <c r="J1529" s="156"/>
      <c r="K1529" s="156"/>
      <c r="L1529" s="156"/>
    </row>
    <row r="1530" spans="1:13" ht="24" customHeight="1">
      <c r="A1530" s="202"/>
      <c r="B1530" s="6"/>
      <c r="C1530" s="7"/>
      <c r="D1530" s="48"/>
      <c r="E1530" s="201"/>
      <c r="F1530" s="48"/>
      <c r="G1530" s="9"/>
      <c r="H1530" s="6" t="e">
        <f>VLOOKUP(F1531,Données!E:G,3,0)</f>
        <v>#N/A</v>
      </c>
      <c r="I1530" s="49" t="e">
        <f t="shared" si="172"/>
        <v>#N/A</v>
      </c>
      <c r="J1530" s="156"/>
      <c r="K1530" s="156"/>
      <c r="L1530" s="156"/>
    </row>
    <row r="1531" spans="1:13" ht="24" customHeight="1">
      <c r="A1531" s="116"/>
      <c r="B1531" s="6"/>
      <c r="C1531" s="7"/>
      <c r="D1531" s="48"/>
      <c r="E1531" s="201"/>
      <c r="F1531" s="48"/>
      <c r="G1531" s="9"/>
      <c r="H1531" s="6" t="e">
        <f>VLOOKUP(F1532,Données!E:G,3,0)</f>
        <v>#N/A</v>
      </c>
      <c r="I1531" s="49" t="e">
        <f t="shared" si="172"/>
        <v>#N/A</v>
      </c>
      <c r="J1531" s="156"/>
      <c r="K1531" s="156"/>
      <c r="L1531" s="156"/>
      <c r="M1531">
        <f>SUM(G1531:G1614)</f>
        <v>0</v>
      </c>
    </row>
    <row r="1532" spans="1:13" ht="24" customHeight="1">
      <c r="A1532" s="116"/>
      <c r="B1532" s="6"/>
      <c r="C1532" s="7"/>
      <c r="D1532" s="48"/>
      <c r="E1532" s="201"/>
      <c r="F1532" s="48"/>
      <c r="G1532" s="9"/>
      <c r="H1532" s="6" t="e">
        <f>VLOOKUP(F1533,Données!E:G,3,0)</f>
        <v>#N/A</v>
      </c>
      <c r="I1532" s="49" t="e">
        <f t="shared" si="172"/>
        <v>#N/A</v>
      </c>
      <c r="J1532" s="156"/>
      <c r="K1532" s="156"/>
      <c r="L1532" s="156"/>
    </row>
    <row r="1533" spans="1:13" ht="24" customHeight="1">
      <c r="A1533" s="116"/>
      <c r="B1533" s="6"/>
      <c r="C1533" s="7"/>
      <c r="D1533" s="48"/>
      <c r="E1533" s="201"/>
      <c r="F1533" s="48"/>
      <c r="G1533" s="9"/>
      <c r="H1533" s="6" t="e">
        <f>VLOOKUP(F1534,Données!E:G,3,0)</f>
        <v>#N/A</v>
      </c>
      <c r="I1533" s="49" t="e">
        <f t="shared" si="172"/>
        <v>#N/A</v>
      </c>
      <c r="J1533" s="156"/>
      <c r="K1533" s="156"/>
      <c r="L1533" s="156"/>
    </row>
    <row r="1534" spans="1:13" ht="24" customHeight="1">
      <c r="A1534" s="116"/>
      <c r="B1534" s="6"/>
      <c r="C1534" s="7"/>
      <c r="D1534" s="48"/>
      <c r="E1534" s="201"/>
      <c r="F1534" s="48"/>
      <c r="G1534" s="9"/>
      <c r="H1534" s="6" t="e">
        <f>VLOOKUP(F1535,Données!E:G,3,0)</f>
        <v>#N/A</v>
      </c>
      <c r="I1534" s="49" t="e">
        <f t="shared" si="172"/>
        <v>#N/A</v>
      </c>
      <c r="J1534" s="156"/>
      <c r="K1534" s="156"/>
      <c r="L1534" s="156"/>
    </row>
    <row r="1535" spans="1:13" ht="24" customHeight="1">
      <c r="A1535" s="116"/>
      <c r="B1535" s="6"/>
      <c r="C1535" s="7"/>
      <c r="D1535" s="48"/>
      <c r="E1535" s="201"/>
      <c r="F1535" s="48"/>
      <c r="G1535" s="9"/>
      <c r="H1535" s="6" t="e">
        <f>VLOOKUP(F1536,Données!E:G,3,0)</f>
        <v>#N/A</v>
      </c>
      <c r="I1535" s="49" t="e">
        <f t="shared" si="172"/>
        <v>#N/A</v>
      </c>
      <c r="J1535" s="156"/>
      <c r="K1535" s="156"/>
      <c r="L1535" s="156"/>
    </row>
    <row r="1536" spans="1:13" ht="24" customHeight="1">
      <c r="A1536" s="116"/>
      <c r="B1536" s="6"/>
      <c r="C1536" s="7"/>
      <c r="D1536" s="48"/>
      <c r="E1536" s="201"/>
      <c r="F1536" s="48"/>
      <c r="G1536" s="9"/>
      <c r="H1536" s="6" t="e">
        <f>VLOOKUP(F1537,Données!E:G,3,0)</f>
        <v>#N/A</v>
      </c>
      <c r="I1536" s="49" t="e">
        <f t="shared" si="172"/>
        <v>#N/A</v>
      </c>
      <c r="J1536" s="156"/>
      <c r="K1536" s="156"/>
      <c r="L1536" s="156"/>
    </row>
    <row r="1537" spans="1:12" ht="24" customHeight="1">
      <c r="A1537" s="116"/>
      <c r="B1537" s="6"/>
      <c r="C1537" s="7"/>
      <c r="D1537" s="48"/>
      <c r="E1537" s="201"/>
      <c r="F1537" s="48"/>
      <c r="G1537" s="9"/>
      <c r="H1537" s="6" t="e">
        <f>VLOOKUP(F1538,Données!E:G,3,0)</f>
        <v>#N/A</v>
      </c>
      <c r="I1537" s="49" t="e">
        <f t="shared" si="172"/>
        <v>#N/A</v>
      </c>
      <c r="J1537" s="156"/>
      <c r="K1537" s="156"/>
      <c r="L1537" s="156"/>
    </row>
    <row r="1538" spans="1:12" ht="24" customHeight="1">
      <c r="A1538" s="116"/>
      <c r="B1538" s="6"/>
      <c r="C1538" s="7"/>
      <c r="D1538" s="48"/>
      <c r="E1538" s="201"/>
      <c r="F1538" s="48"/>
      <c r="G1538" s="9"/>
      <c r="H1538" s="6" t="e">
        <f>VLOOKUP(F1539,Données!E:G,3,0)</f>
        <v>#N/A</v>
      </c>
      <c r="I1538" s="49" t="e">
        <f t="shared" si="172"/>
        <v>#N/A</v>
      </c>
      <c r="J1538" s="156"/>
      <c r="K1538" s="156"/>
      <c r="L1538" s="156"/>
    </row>
    <row r="1539" spans="1:12" ht="24" customHeight="1">
      <c r="A1539" s="116"/>
      <c r="B1539" s="6"/>
      <c r="C1539" s="7"/>
      <c r="D1539" s="48"/>
      <c r="E1539" s="201"/>
      <c r="F1539" s="48"/>
      <c r="G1539" s="9"/>
      <c r="H1539" s="6" t="e">
        <f>VLOOKUP(F1540,Données!E:G,3,0)</f>
        <v>#N/A</v>
      </c>
      <c r="I1539" s="49" t="e">
        <f t="shared" si="172"/>
        <v>#N/A</v>
      </c>
      <c r="J1539" s="156"/>
      <c r="K1539" s="156"/>
      <c r="L1539" s="156"/>
    </row>
    <row r="1540" spans="1:12" ht="24" customHeight="1">
      <c r="A1540" s="116"/>
      <c r="B1540" s="6"/>
      <c r="C1540" s="7"/>
      <c r="D1540" s="48"/>
      <c r="E1540" s="201"/>
      <c r="F1540" s="48"/>
      <c r="G1540" s="9"/>
      <c r="H1540" s="6" t="e">
        <f>VLOOKUP(F1541,Données!E:G,3,0)</f>
        <v>#N/A</v>
      </c>
      <c r="I1540" s="49" t="e">
        <f t="shared" si="172"/>
        <v>#N/A</v>
      </c>
      <c r="J1540" s="156"/>
      <c r="K1540" s="156"/>
      <c r="L1540" s="156"/>
    </row>
    <row r="1541" spans="1:12" ht="24" customHeight="1">
      <c r="A1541" s="116"/>
      <c r="B1541" s="6"/>
      <c r="C1541" s="7"/>
      <c r="D1541" s="48"/>
      <c r="E1541" s="201"/>
      <c r="F1541" s="48"/>
      <c r="G1541" s="9"/>
      <c r="H1541" s="6" t="e">
        <f>VLOOKUP(F1542,Données!E:G,3,0)</f>
        <v>#N/A</v>
      </c>
      <c r="I1541" s="49" t="e">
        <f t="shared" si="172"/>
        <v>#N/A</v>
      </c>
      <c r="J1541" s="156"/>
      <c r="K1541" s="156"/>
      <c r="L1541" s="156"/>
    </row>
    <row r="1542" spans="1:12" ht="24" customHeight="1">
      <c r="A1542" s="116"/>
      <c r="B1542" s="6"/>
      <c r="C1542" s="7"/>
      <c r="D1542" s="48"/>
      <c r="E1542" s="201"/>
      <c r="F1542" s="48"/>
      <c r="G1542" s="9"/>
      <c r="H1542" s="6" t="e">
        <f>VLOOKUP(F1543,Données!E:G,3,0)</f>
        <v>#N/A</v>
      </c>
      <c r="I1542" s="49" t="e">
        <f t="shared" si="172"/>
        <v>#N/A</v>
      </c>
      <c r="J1542" s="156"/>
      <c r="K1542" s="156"/>
      <c r="L1542" s="156"/>
    </row>
    <row r="1543" spans="1:12" ht="24" customHeight="1">
      <c r="A1543" s="116"/>
      <c r="B1543" s="6"/>
      <c r="C1543" s="7"/>
      <c r="D1543" s="48"/>
      <c r="E1543" s="201"/>
      <c r="F1543" s="48"/>
      <c r="G1543" s="9"/>
      <c r="H1543" s="6" t="e">
        <f>VLOOKUP(F1544,Données!E:G,3,0)</f>
        <v>#N/A</v>
      </c>
      <c r="I1543" s="49" t="e">
        <f t="shared" si="172"/>
        <v>#N/A</v>
      </c>
      <c r="J1543" s="156"/>
      <c r="K1543" s="156"/>
      <c r="L1543" s="156"/>
    </row>
    <row r="1544" spans="1:12" ht="24" customHeight="1">
      <c r="A1544" s="116"/>
      <c r="B1544" s="6"/>
      <c r="C1544" s="7"/>
      <c r="D1544" s="48"/>
      <c r="E1544" s="201"/>
      <c r="F1544" s="48"/>
      <c r="G1544" s="9"/>
      <c r="H1544" s="6" t="e">
        <f>VLOOKUP(F1545,Données!E:G,3,0)</f>
        <v>#N/A</v>
      </c>
      <c r="I1544" s="49" t="e">
        <f t="shared" si="172"/>
        <v>#N/A</v>
      </c>
      <c r="J1544" s="156"/>
      <c r="K1544" s="156"/>
      <c r="L1544" s="156"/>
    </row>
    <row r="1545" spans="1:12" ht="24" customHeight="1">
      <c r="A1545" s="116"/>
      <c r="B1545" s="6"/>
      <c r="C1545" s="7"/>
      <c r="D1545" s="48"/>
      <c r="E1545" s="201"/>
      <c r="F1545" s="48"/>
      <c r="G1545" s="9"/>
      <c r="H1545" s="6" t="e">
        <f>VLOOKUP(F1546,Données!E:G,3,0)</f>
        <v>#N/A</v>
      </c>
      <c r="I1545" s="49" t="e">
        <f t="shared" si="172"/>
        <v>#N/A</v>
      </c>
      <c r="J1545" s="156"/>
      <c r="K1545" s="156"/>
      <c r="L1545" s="156"/>
    </row>
    <row r="1546" spans="1:12" ht="24" customHeight="1">
      <c r="A1546" s="116"/>
      <c r="B1546" s="6"/>
      <c r="C1546" s="7"/>
      <c r="D1546" s="48"/>
      <c r="E1546" s="201"/>
      <c r="F1546" s="48"/>
      <c r="G1546" s="9"/>
      <c r="H1546" s="6" t="e">
        <f>VLOOKUP(F1547,Données!E:G,3,0)</f>
        <v>#N/A</v>
      </c>
      <c r="I1546" s="49" t="e">
        <f t="shared" si="172"/>
        <v>#N/A</v>
      </c>
      <c r="J1546" s="156"/>
      <c r="K1546" s="156"/>
      <c r="L1546" s="156"/>
    </row>
    <row r="1547" spans="1:12" ht="24" customHeight="1">
      <c r="A1547" s="116"/>
      <c r="B1547" s="6"/>
      <c r="C1547" s="7"/>
      <c r="D1547" s="48"/>
      <c r="E1547" s="201"/>
      <c r="F1547" s="48"/>
      <c r="G1547" s="9"/>
      <c r="H1547" s="6" t="e">
        <f>VLOOKUP(F1548,Données!E:G,3,0)</f>
        <v>#N/A</v>
      </c>
      <c r="I1547" s="49" t="e">
        <f t="shared" si="172"/>
        <v>#N/A</v>
      </c>
      <c r="J1547" s="156"/>
      <c r="K1547" s="156"/>
      <c r="L1547" s="156"/>
    </row>
    <row r="1548" spans="1:12" ht="24" customHeight="1">
      <c r="A1548" s="116"/>
      <c r="B1548" s="6"/>
      <c r="C1548" s="7"/>
      <c r="D1548" s="48"/>
      <c r="E1548" s="201"/>
      <c r="F1548" s="48"/>
      <c r="G1548" s="9"/>
      <c r="H1548" s="6" t="e">
        <f>VLOOKUP(F1549,Données!E:G,3,0)</f>
        <v>#N/A</v>
      </c>
      <c r="I1548" s="49" t="e">
        <f t="shared" si="172"/>
        <v>#N/A</v>
      </c>
      <c r="J1548" s="156"/>
      <c r="K1548" s="156"/>
      <c r="L1548" s="156"/>
    </row>
    <row r="1549" spans="1:12" ht="24" customHeight="1">
      <c r="A1549" s="116"/>
      <c r="B1549" s="6"/>
      <c r="C1549" s="7"/>
      <c r="D1549" s="48"/>
      <c r="E1549" s="201"/>
      <c r="F1549" s="48"/>
      <c r="G1549" s="9"/>
      <c r="H1549" s="6" t="e">
        <f>VLOOKUP(F1550,Données!E:G,3,0)</f>
        <v>#N/A</v>
      </c>
      <c r="I1549" s="49" t="e">
        <f t="shared" si="172"/>
        <v>#N/A</v>
      </c>
      <c r="J1549" s="156"/>
      <c r="K1549" s="156"/>
      <c r="L1549" s="156"/>
    </row>
    <row r="1550" spans="1:12" ht="24" customHeight="1">
      <c r="A1550" s="116"/>
      <c r="B1550" s="6"/>
      <c r="C1550" s="7"/>
      <c r="D1550" s="48"/>
      <c r="E1550" s="201"/>
      <c r="F1550" s="48"/>
      <c r="G1550" s="9"/>
      <c r="H1550" s="6" t="e">
        <f>VLOOKUP(F1551,Données!E:G,3,0)</f>
        <v>#N/A</v>
      </c>
      <c r="I1550" s="49" t="e">
        <f t="shared" si="172"/>
        <v>#N/A</v>
      </c>
      <c r="J1550" s="156"/>
      <c r="K1550" s="156"/>
      <c r="L1550" s="156"/>
    </row>
    <row r="1551" spans="1:12" ht="24" customHeight="1">
      <c r="A1551" s="116"/>
      <c r="B1551" s="6"/>
      <c r="C1551" s="7"/>
      <c r="D1551" s="48"/>
      <c r="E1551" s="201"/>
      <c r="F1551" s="48"/>
      <c r="G1551" s="9"/>
      <c r="H1551" s="6" t="e">
        <f>VLOOKUP(F1552,Données!E:G,3,0)</f>
        <v>#N/A</v>
      </c>
      <c r="I1551" s="49" t="e">
        <f t="shared" si="172"/>
        <v>#N/A</v>
      </c>
      <c r="J1551" s="156"/>
      <c r="K1551" s="156"/>
      <c r="L1551" s="156"/>
    </row>
    <row r="1552" spans="1:12" ht="24" customHeight="1">
      <c r="A1552" s="116"/>
      <c r="B1552" s="6"/>
      <c r="C1552" s="7"/>
      <c r="D1552" s="48"/>
      <c r="E1552" s="201"/>
      <c r="F1552" s="48"/>
      <c r="G1552" s="9"/>
      <c r="H1552" s="6" t="e">
        <f>VLOOKUP(F1553,Données!E:G,3,0)</f>
        <v>#N/A</v>
      </c>
      <c r="I1552" s="49" t="e">
        <f t="shared" si="172"/>
        <v>#N/A</v>
      </c>
      <c r="J1552" s="156"/>
      <c r="K1552" s="156"/>
      <c r="L1552" s="156"/>
    </row>
    <row r="1553" spans="1:12" ht="24" customHeight="1">
      <c r="A1553" s="116"/>
      <c r="B1553" s="6"/>
      <c r="C1553" s="7"/>
      <c r="D1553" s="48"/>
      <c r="E1553" s="201"/>
      <c r="F1553" s="48"/>
      <c r="G1553" s="9"/>
      <c r="H1553" s="6" t="e">
        <f>VLOOKUP(F1554,Données!E:G,3,0)</f>
        <v>#N/A</v>
      </c>
      <c r="I1553" s="49" t="e">
        <f t="shared" si="172"/>
        <v>#N/A</v>
      </c>
      <c r="J1553" s="156"/>
      <c r="K1553" s="156"/>
      <c r="L1553" s="156"/>
    </row>
    <row r="1554" spans="1:12" ht="24" customHeight="1">
      <c r="A1554" s="116"/>
      <c r="B1554" s="6"/>
      <c r="C1554" s="7"/>
      <c r="D1554" s="48"/>
      <c r="E1554" s="201"/>
      <c r="F1554" s="48"/>
      <c r="G1554" s="9"/>
      <c r="H1554" s="6" t="e">
        <f>VLOOKUP(F1555,Données!E:G,3,0)</f>
        <v>#N/A</v>
      </c>
      <c r="I1554" s="49" t="e">
        <f t="shared" si="172"/>
        <v>#N/A</v>
      </c>
      <c r="J1554" s="156"/>
      <c r="K1554" s="156"/>
      <c r="L1554" s="156"/>
    </row>
    <row r="1555" spans="1:12" ht="24" customHeight="1">
      <c r="A1555" s="116"/>
      <c r="B1555" s="6"/>
      <c r="C1555" s="7"/>
      <c r="D1555" s="48"/>
      <c r="E1555" s="201"/>
      <c r="F1555" s="48"/>
      <c r="G1555" s="9"/>
      <c r="H1555" s="6" t="e">
        <f>VLOOKUP(F1556,Données!E:G,3,0)</f>
        <v>#N/A</v>
      </c>
      <c r="I1555" s="49" t="e">
        <f t="shared" si="172"/>
        <v>#N/A</v>
      </c>
      <c r="J1555" s="156"/>
      <c r="K1555" s="156"/>
      <c r="L1555" s="156"/>
    </row>
    <row r="1556" spans="1:12" ht="24" customHeight="1">
      <c r="A1556" s="116"/>
      <c r="B1556" s="6"/>
      <c r="C1556" s="7"/>
      <c r="D1556" s="48"/>
      <c r="E1556" s="201"/>
      <c r="F1556" s="48"/>
      <c r="G1556" s="9"/>
      <c r="H1556" s="6" t="e">
        <f>VLOOKUP(F1557,Données!E:G,3,0)</f>
        <v>#N/A</v>
      </c>
      <c r="I1556" s="49" t="e">
        <f t="shared" si="172"/>
        <v>#N/A</v>
      </c>
      <c r="J1556" s="156"/>
      <c r="K1556" s="156"/>
      <c r="L1556" s="156"/>
    </row>
    <row r="1557" spans="1:12" ht="24" customHeight="1">
      <c r="A1557" s="116"/>
      <c r="B1557" s="6"/>
      <c r="C1557" s="7"/>
      <c r="D1557" s="48"/>
      <c r="E1557" s="201"/>
      <c r="F1557" s="48"/>
      <c r="G1557" s="9"/>
      <c r="H1557" s="6" t="e">
        <f>VLOOKUP(F1558,Données!E:G,3,0)</f>
        <v>#N/A</v>
      </c>
      <c r="I1557" s="49" t="e">
        <f t="shared" si="172"/>
        <v>#N/A</v>
      </c>
      <c r="J1557" s="156"/>
      <c r="K1557" s="156"/>
      <c r="L1557" s="156"/>
    </row>
    <row r="1558" spans="1:12" ht="24" customHeight="1">
      <c r="A1558" s="116"/>
      <c r="B1558" s="6"/>
      <c r="C1558" s="7"/>
      <c r="D1558" s="48"/>
      <c r="E1558" s="201"/>
      <c r="F1558" s="48"/>
      <c r="G1558" s="9"/>
      <c r="H1558" s="6" t="e">
        <f>VLOOKUP(F1559,Données!E:G,3,0)</f>
        <v>#N/A</v>
      </c>
      <c r="I1558" s="49" t="e">
        <f t="shared" si="172"/>
        <v>#N/A</v>
      </c>
      <c r="J1558" s="156"/>
      <c r="K1558" s="156"/>
      <c r="L1558" s="156"/>
    </row>
    <row r="1559" spans="1:12" ht="24" customHeight="1">
      <c r="A1559" s="116"/>
      <c r="B1559" s="6"/>
      <c r="C1559" s="7"/>
      <c r="D1559" s="48"/>
      <c r="E1559" s="201"/>
      <c r="F1559" s="48"/>
      <c r="G1559" s="9"/>
      <c r="H1559" s="6" t="e">
        <f>VLOOKUP(F1560,Données!E:G,3,0)</f>
        <v>#N/A</v>
      </c>
      <c r="I1559" s="49" t="e">
        <f t="shared" si="172"/>
        <v>#N/A</v>
      </c>
      <c r="J1559" s="156"/>
      <c r="K1559" s="156"/>
      <c r="L1559" s="156"/>
    </row>
    <row r="1560" spans="1:12" ht="24" customHeight="1">
      <c r="A1560" s="116"/>
      <c r="B1560" s="6"/>
      <c r="C1560" s="7"/>
      <c r="D1560" s="48"/>
      <c r="E1560" s="201"/>
      <c r="F1560" s="48"/>
      <c r="G1560" s="9"/>
      <c r="H1560" s="6" t="e">
        <f>VLOOKUP(F1561,Données!E:G,3,0)</f>
        <v>#N/A</v>
      </c>
      <c r="I1560" s="49" t="e">
        <f t="shared" si="172"/>
        <v>#N/A</v>
      </c>
      <c r="J1560" s="156"/>
      <c r="K1560" s="156"/>
      <c r="L1560" s="156"/>
    </row>
    <row r="1561" spans="1:12" ht="24" customHeight="1">
      <c r="A1561" s="116"/>
      <c r="B1561" s="6"/>
      <c r="C1561" s="7"/>
      <c r="D1561" s="48"/>
      <c r="E1561" s="201"/>
      <c r="F1561" s="48"/>
      <c r="G1561" s="9"/>
      <c r="H1561" s="6" t="e">
        <f>VLOOKUP(F1562,Données!E:G,3,0)</f>
        <v>#N/A</v>
      </c>
      <c r="I1561" s="49" t="e">
        <f t="shared" si="172"/>
        <v>#N/A</v>
      </c>
      <c r="J1561" s="156"/>
      <c r="K1561" s="156"/>
      <c r="L1561" s="156"/>
    </row>
    <row r="1562" spans="1:12" ht="24" customHeight="1">
      <c r="A1562" s="116"/>
      <c r="B1562" s="6"/>
      <c r="C1562" s="7"/>
      <c r="D1562" s="48"/>
      <c r="E1562" s="201"/>
      <c r="F1562" s="48"/>
      <c r="G1562" s="9"/>
      <c r="H1562" s="6" t="e">
        <f>VLOOKUP(F1563,Données!E:G,3,0)</f>
        <v>#N/A</v>
      </c>
      <c r="I1562" s="49" t="e">
        <f t="shared" si="172"/>
        <v>#N/A</v>
      </c>
      <c r="J1562" s="156"/>
      <c r="K1562" s="156"/>
      <c r="L1562" s="156"/>
    </row>
    <row r="1563" spans="1:12" ht="24" customHeight="1">
      <c r="A1563" s="116"/>
      <c r="B1563" s="6"/>
      <c r="C1563" s="7"/>
      <c r="D1563" s="48"/>
      <c r="E1563" s="201"/>
      <c r="F1563" s="48"/>
      <c r="G1563" s="9"/>
      <c r="H1563" s="6" t="e">
        <f>VLOOKUP(F1564,Données!E:G,3,0)</f>
        <v>#N/A</v>
      </c>
      <c r="I1563" s="49" t="e">
        <f t="shared" si="172"/>
        <v>#N/A</v>
      </c>
      <c r="J1563" s="156"/>
      <c r="K1563" s="156"/>
      <c r="L1563" s="156"/>
    </row>
    <row r="1564" spans="1:12" ht="24" customHeight="1">
      <c r="A1564" s="116"/>
      <c r="B1564" s="6"/>
      <c r="C1564" s="7"/>
      <c r="D1564" s="48"/>
      <c r="E1564" s="201"/>
      <c r="F1564" s="48"/>
      <c r="G1564" s="9"/>
      <c r="H1564" s="6" t="e">
        <f>VLOOKUP(F1565,Données!E:G,3,0)</f>
        <v>#N/A</v>
      </c>
      <c r="I1564" s="49" t="e">
        <f t="shared" si="172"/>
        <v>#N/A</v>
      </c>
      <c r="J1564" s="156"/>
      <c r="K1564" s="156"/>
      <c r="L1564" s="156"/>
    </row>
    <row r="1565" spans="1:12" ht="24" customHeight="1">
      <c r="A1565" s="116"/>
      <c r="B1565" s="6"/>
      <c r="C1565" s="7"/>
      <c r="D1565" s="48"/>
      <c r="E1565" s="6"/>
      <c r="F1565" s="48"/>
      <c r="G1565" s="9"/>
      <c r="H1565" s="6" t="e">
        <f>VLOOKUP(F1566,Données!E:G,3,0)</f>
        <v>#N/A</v>
      </c>
      <c r="I1565" s="49" t="e">
        <f t="shared" si="172"/>
        <v>#N/A</v>
      </c>
      <c r="J1565" s="156"/>
      <c r="K1565" s="156"/>
      <c r="L1565" s="156"/>
    </row>
    <row r="1566" spans="1:12" ht="24" customHeight="1">
      <c r="A1566" s="116"/>
      <c r="B1566" s="6"/>
      <c r="C1566" s="7"/>
      <c r="D1566" s="48"/>
      <c r="E1566" s="6"/>
      <c r="F1566" s="48"/>
      <c r="G1566" s="9"/>
      <c r="H1566" s="6" t="e">
        <f>VLOOKUP(F1567,Données!E:G,3,0)</f>
        <v>#N/A</v>
      </c>
      <c r="I1566" s="49" t="e">
        <f t="shared" si="172"/>
        <v>#N/A</v>
      </c>
      <c r="J1566" s="156"/>
      <c r="K1566" s="156"/>
      <c r="L1566" s="156"/>
    </row>
    <row r="1567" spans="1:12" ht="24" customHeight="1">
      <c r="A1567" s="116"/>
      <c r="B1567" s="6"/>
      <c r="C1567" s="7"/>
      <c r="D1567" s="48"/>
      <c r="E1567" s="6"/>
      <c r="F1567" s="48"/>
      <c r="G1567" s="9"/>
      <c r="H1567" s="6" t="e">
        <f>VLOOKUP(F1568,Données!E:G,3,0)</f>
        <v>#N/A</v>
      </c>
      <c r="I1567" s="49" t="e">
        <f t="shared" si="172"/>
        <v>#N/A</v>
      </c>
      <c r="J1567" s="156"/>
      <c r="K1567" s="156"/>
      <c r="L1567" s="156"/>
    </row>
    <row r="1568" spans="1:12" ht="24" customHeight="1">
      <c r="A1568" s="116"/>
      <c r="B1568" s="6"/>
      <c r="C1568" s="7"/>
      <c r="D1568" s="48"/>
      <c r="E1568" s="6"/>
      <c r="F1568" s="48"/>
      <c r="G1568" s="9"/>
      <c r="H1568" s="6" t="e">
        <f>VLOOKUP(F1569,Données!E:G,3,0)</f>
        <v>#N/A</v>
      </c>
      <c r="I1568" s="49" t="e">
        <f t="shared" si="172"/>
        <v>#N/A</v>
      </c>
      <c r="J1568" s="156"/>
      <c r="K1568" s="156"/>
      <c r="L1568" s="156"/>
    </row>
    <row r="1569" spans="1:12" ht="24" customHeight="1">
      <c r="A1569" s="116"/>
      <c r="B1569" s="6"/>
      <c r="C1569" s="7"/>
      <c r="D1569" s="48"/>
      <c r="E1569" s="6"/>
      <c r="F1569" s="48"/>
      <c r="G1569" s="9"/>
      <c r="H1569" s="6" t="e">
        <f>VLOOKUP(F1570,Données!E:G,3,0)</f>
        <v>#N/A</v>
      </c>
      <c r="I1569" s="49" t="e">
        <f t="shared" si="172"/>
        <v>#N/A</v>
      </c>
      <c r="J1569" s="156"/>
      <c r="K1569" s="156"/>
      <c r="L1569" s="156"/>
    </row>
    <row r="1570" spans="1:12" ht="24" customHeight="1">
      <c r="A1570" s="116"/>
      <c r="B1570" s="6"/>
      <c r="C1570" s="7"/>
      <c r="D1570" s="48"/>
      <c r="E1570" s="6"/>
      <c r="F1570" s="48"/>
      <c r="G1570" s="9"/>
      <c r="H1570" s="6" t="e">
        <f>VLOOKUP(F1571,Données!E:G,3,0)</f>
        <v>#N/A</v>
      </c>
      <c r="I1570" s="49" t="e">
        <f t="shared" si="172"/>
        <v>#N/A</v>
      </c>
      <c r="J1570" s="156"/>
      <c r="K1570" s="156"/>
      <c r="L1570" s="156"/>
    </row>
    <row r="1571" spans="1:12" ht="24" customHeight="1">
      <c r="A1571" s="116"/>
      <c r="B1571" s="6"/>
      <c r="C1571" s="7"/>
      <c r="D1571" s="48"/>
      <c r="E1571" s="6"/>
      <c r="F1571" s="48"/>
      <c r="G1571" s="9"/>
      <c r="H1571" s="6" t="e">
        <f>VLOOKUP(F1572,Données!E:G,3,0)</f>
        <v>#N/A</v>
      </c>
      <c r="I1571" s="49" t="e">
        <f t="shared" si="172"/>
        <v>#N/A</v>
      </c>
      <c r="J1571" s="156"/>
      <c r="K1571" s="156"/>
      <c r="L1571" s="156"/>
    </row>
    <row r="1572" spans="1:12" ht="24" customHeight="1">
      <c r="A1572" s="116"/>
      <c r="B1572" s="6"/>
      <c r="C1572" s="7"/>
      <c r="D1572" s="48"/>
      <c r="E1572" s="6"/>
      <c r="F1572" s="48"/>
      <c r="G1572" s="9"/>
      <c r="H1572" s="6" t="e">
        <f>VLOOKUP(F1573,Données!E:G,3,0)</f>
        <v>#N/A</v>
      </c>
      <c r="I1572" s="49" t="e">
        <f t="shared" si="172"/>
        <v>#N/A</v>
      </c>
      <c r="J1572" s="156"/>
      <c r="K1572" s="156"/>
      <c r="L1572" s="156"/>
    </row>
    <row r="1573" spans="1:12" ht="24" customHeight="1">
      <c r="A1573" s="116"/>
      <c r="B1573" s="6"/>
      <c r="C1573" s="7"/>
      <c r="D1573" s="48"/>
      <c r="E1573" s="6"/>
      <c r="F1573" s="48"/>
      <c r="G1573" s="87"/>
      <c r="H1573" s="6" t="e">
        <f>VLOOKUP(F1574,Données!E:G,3,0)</f>
        <v>#N/A</v>
      </c>
      <c r="I1573" s="49" t="e">
        <f t="shared" si="172"/>
        <v>#N/A</v>
      </c>
      <c r="J1573" s="156"/>
      <c r="K1573" s="156"/>
      <c r="L1573" s="156"/>
    </row>
    <row r="1574" spans="1:12" ht="24" customHeight="1">
      <c r="A1574" s="116"/>
      <c r="B1574" s="6"/>
      <c r="C1574" s="7"/>
      <c r="D1574" s="48"/>
      <c r="E1574" s="6"/>
      <c r="F1574" s="8"/>
      <c r="G1574" s="87"/>
      <c r="H1574" s="6" t="e">
        <f>VLOOKUP(F1575,Données!E:G,3,0)</f>
        <v>#N/A</v>
      </c>
      <c r="I1574" s="49" t="e">
        <f t="shared" si="172"/>
        <v>#N/A</v>
      </c>
      <c r="J1574" s="156"/>
      <c r="K1574" s="156"/>
      <c r="L1574" s="156"/>
    </row>
    <row r="1575" spans="1:12" ht="24" customHeight="1">
      <c r="A1575" s="116"/>
      <c r="B1575" s="6"/>
      <c r="C1575" s="7"/>
      <c r="D1575" s="48"/>
      <c r="E1575" s="6"/>
      <c r="F1575" s="8"/>
      <c r="G1575" s="87"/>
      <c r="H1575" s="6" t="e">
        <f>VLOOKUP(F1576,Données!E:G,3,0)</f>
        <v>#N/A</v>
      </c>
      <c r="I1575" s="49" t="e">
        <f t="shared" si="172"/>
        <v>#N/A</v>
      </c>
      <c r="J1575" s="156"/>
      <c r="K1575" s="156"/>
      <c r="L1575" s="156"/>
    </row>
    <row r="1576" spans="1:12" ht="24" customHeight="1">
      <c r="A1576" s="116"/>
      <c r="B1576" s="6"/>
      <c r="C1576" s="7"/>
      <c r="D1576" s="48"/>
      <c r="E1576" s="6"/>
      <c r="F1576" s="8"/>
      <c r="G1576" s="87"/>
      <c r="H1576" s="6" t="e">
        <f>VLOOKUP(F1577,Données!E:G,3,0)</f>
        <v>#N/A</v>
      </c>
      <c r="I1576" s="49" t="e">
        <f t="shared" si="172"/>
        <v>#N/A</v>
      </c>
      <c r="J1576" s="156"/>
      <c r="K1576" s="156"/>
      <c r="L1576" s="156"/>
    </row>
    <row r="1577" spans="1:12" ht="24" customHeight="1">
      <c r="A1577" s="116"/>
      <c r="B1577" s="6"/>
      <c r="C1577" s="7"/>
      <c r="D1577" s="48"/>
      <c r="E1577" s="6"/>
      <c r="F1577" s="8"/>
      <c r="G1577" s="87"/>
      <c r="H1577" s="6" t="e">
        <f>VLOOKUP(F1578,Données!E:G,3,0)</f>
        <v>#N/A</v>
      </c>
      <c r="I1577" s="49" t="e">
        <f t="shared" si="172"/>
        <v>#N/A</v>
      </c>
      <c r="J1577" s="156"/>
      <c r="K1577" s="156"/>
      <c r="L1577" s="156"/>
    </row>
    <row r="1578" spans="1:12" ht="24" customHeight="1">
      <c r="A1578" s="116"/>
      <c r="B1578" s="6"/>
      <c r="C1578" s="7"/>
      <c r="D1578" s="48"/>
      <c r="E1578" s="6"/>
      <c r="F1578" s="8"/>
      <c r="G1578" s="87"/>
      <c r="H1578" s="6" t="e">
        <f>VLOOKUP(F1579,Données!E:G,3,0)</f>
        <v>#N/A</v>
      </c>
      <c r="I1578" s="49" t="e">
        <f t="shared" si="172"/>
        <v>#N/A</v>
      </c>
      <c r="J1578" s="156"/>
      <c r="K1578" s="156"/>
      <c r="L1578" s="156"/>
    </row>
    <row r="1579" spans="1:12" ht="24" customHeight="1">
      <c r="A1579" s="116"/>
      <c r="B1579" s="6"/>
      <c r="C1579" s="7"/>
      <c r="D1579" s="48"/>
      <c r="E1579" s="6"/>
      <c r="F1579" s="8"/>
      <c r="G1579" s="87"/>
      <c r="H1579" s="6" t="e">
        <f>VLOOKUP(F1580,Données!E:G,3,0)</f>
        <v>#N/A</v>
      </c>
      <c r="I1579" s="49" t="e">
        <f t="shared" si="172"/>
        <v>#N/A</v>
      </c>
      <c r="J1579" s="156"/>
      <c r="K1579" s="156"/>
      <c r="L1579" s="156"/>
    </row>
    <row r="1580" spans="1:12" ht="24" customHeight="1">
      <c r="A1580" s="116"/>
      <c r="B1580" s="6"/>
      <c r="C1580" s="7"/>
      <c r="D1580" s="48"/>
      <c r="E1580" s="6"/>
      <c r="F1580" s="8"/>
      <c r="G1580" s="87"/>
      <c r="H1580" s="6" t="e">
        <f>VLOOKUP(F1581,Données!E:G,3,0)</f>
        <v>#N/A</v>
      </c>
      <c r="I1580" s="49" t="e">
        <f t="shared" si="172"/>
        <v>#N/A</v>
      </c>
      <c r="J1580" s="156"/>
      <c r="K1580" s="156"/>
      <c r="L1580" s="156"/>
    </row>
    <row r="1581" spans="1:12" ht="24" customHeight="1">
      <c r="A1581" s="116"/>
      <c r="B1581" s="6"/>
      <c r="C1581" s="7"/>
      <c r="D1581" s="48"/>
      <c r="E1581" s="6"/>
      <c r="F1581" s="8"/>
      <c r="G1581" s="87"/>
      <c r="H1581" s="6" t="e">
        <f>VLOOKUP(F1582,Données!E:G,3,0)</f>
        <v>#N/A</v>
      </c>
      <c r="I1581" s="49" t="e">
        <f t="shared" si="172"/>
        <v>#N/A</v>
      </c>
      <c r="J1581" s="156"/>
      <c r="K1581" s="156"/>
      <c r="L1581" s="156"/>
    </row>
    <row r="1582" spans="1:12" ht="24" customHeight="1">
      <c r="A1582" s="116"/>
      <c r="B1582" s="6"/>
      <c r="C1582" s="7"/>
      <c r="D1582" s="48"/>
      <c r="E1582" s="6"/>
      <c r="F1582" s="8"/>
      <c r="G1582" s="87"/>
      <c r="H1582" s="6" t="e">
        <f>VLOOKUP(F1583,Données!E:G,3,0)</f>
        <v>#N/A</v>
      </c>
      <c r="I1582" s="49" t="e">
        <f t="shared" si="172"/>
        <v>#N/A</v>
      </c>
      <c r="J1582" s="156"/>
      <c r="K1582" s="156"/>
      <c r="L1582" s="156"/>
    </row>
    <row r="1583" spans="1:12" ht="24" customHeight="1">
      <c r="A1583" s="116"/>
      <c r="B1583" s="6"/>
      <c r="C1583" s="7"/>
      <c r="D1583" s="48"/>
      <c r="E1583" s="6"/>
      <c r="F1583" s="8"/>
      <c r="G1583" s="87"/>
      <c r="H1583" s="6" t="e">
        <f>VLOOKUP(F1584,Données!E:G,3,0)</f>
        <v>#N/A</v>
      </c>
      <c r="I1583" s="49" t="e">
        <f t="shared" si="172"/>
        <v>#N/A</v>
      </c>
      <c r="J1583" s="156"/>
      <c r="K1583" s="156"/>
      <c r="L1583" s="156"/>
    </row>
    <row r="1584" spans="1:12" ht="24" customHeight="1">
      <c r="A1584" s="116"/>
      <c r="B1584" s="6"/>
      <c r="C1584" s="7"/>
      <c r="D1584" s="48"/>
      <c r="E1584" s="6"/>
      <c r="F1584" s="8"/>
      <c r="G1584" s="87"/>
      <c r="H1584" s="6" t="e">
        <f>VLOOKUP(F1585,Données!E:G,3,0)</f>
        <v>#N/A</v>
      </c>
      <c r="I1584" s="49" t="e">
        <f t="shared" si="172"/>
        <v>#N/A</v>
      </c>
      <c r="J1584" s="156"/>
      <c r="K1584" s="156"/>
      <c r="L1584" s="156"/>
    </row>
    <row r="1585" spans="1:12" ht="24" customHeight="1">
      <c r="A1585" s="116"/>
      <c r="B1585" s="6"/>
      <c r="C1585" s="7"/>
      <c r="D1585" s="48"/>
      <c r="E1585" s="6"/>
      <c r="F1585" s="8"/>
      <c r="G1585" s="87"/>
      <c r="H1585" s="6" t="e">
        <f>VLOOKUP(F1586,Données!E:G,3,0)</f>
        <v>#N/A</v>
      </c>
      <c r="I1585" s="49" t="e">
        <f t="shared" si="172"/>
        <v>#N/A</v>
      </c>
      <c r="J1585" s="156"/>
      <c r="K1585" s="156"/>
      <c r="L1585" s="156"/>
    </row>
    <row r="1586" spans="1:12" ht="24" customHeight="1">
      <c r="A1586" s="116"/>
      <c r="B1586" s="6"/>
      <c r="C1586" s="7"/>
      <c r="D1586" s="48"/>
      <c r="E1586" s="6"/>
      <c r="F1586" s="8"/>
      <c r="G1586" s="87"/>
      <c r="H1586" s="6" t="e">
        <f>VLOOKUP(F1587,Données!E:G,3,0)</f>
        <v>#N/A</v>
      </c>
      <c r="I1586" s="49" t="e">
        <f t="shared" si="172"/>
        <v>#N/A</v>
      </c>
      <c r="J1586" s="156"/>
      <c r="K1586" s="156"/>
      <c r="L1586" s="156"/>
    </row>
    <row r="1587" spans="1:12" ht="24" customHeight="1">
      <c r="A1587" s="116"/>
      <c r="B1587" s="6"/>
      <c r="C1587" s="7"/>
      <c r="D1587" s="48"/>
      <c r="E1587" s="6"/>
      <c r="F1587" s="8"/>
      <c r="G1587" s="87"/>
      <c r="H1587" s="6" t="e">
        <f>VLOOKUP(F1588,Données!E:G,3,0)</f>
        <v>#N/A</v>
      </c>
      <c r="I1587" s="49" t="e">
        <f t="shared" si="172"/>
        <v>#N/A</v>
      </c>
      <c r="J1587" s="156"/>
      <c r="K1587" s="156"/>
      <c r="L1587" s="156"/>
    </row>
    <row r="1588" spans="1:12" ht="24" customHeight="1">
      <c r="A1588" s="116"/>
      <c r="B1588" s="6"/>
      <c r="C1588" s="7"/>
      <c r="D1588" s="48"/>
      <c r="E1588" s="6"/>
      <c r="F1588" s="8"/>
      <c r="G1588" s="87"/>
      <c r="H1588" s="6" t="e">
        <f>VLOOKUP(F1589,Données!E:G,3,0)</f>
        <v>#N/A</v>
      </c>
      <c r="I1588" s="49" t="e">
        <f t="shared" si="172"/>
        <v>#N/A</v>
      </c>
      <c r="J1588" s="156"/>
      <c r="K1588" s="156"/>
      <c r="L1588" s="156"/>
    </row>
    <row r="1589" spans="1:12" ht="24" customHeight="1">
      <c r="A1589" s="116"/>
      <c r="B1589" s="6"/>
      <c r="C1589" s="7"/>
      <c r="D1589" s="48"/>
      <c r="E1589" s="6"/>
      <c r="F1589" s="8"/>
      <c r="G1589" s="87"/>
      <c r="H1589" s="6" t="e">
        <f>VLOOKUP(F1590,Données!E:G,3,0)</f>
        <v>#N/A</v>
      </c>
      <c r="I1589" s="49" t="e">
        <f t="shared" ref="I1589:I1652" si="173">G1589/H1589</f>
        <v>#N/A</v>
      </c>
      <c r="J1589" s="156"/>
      <c r="K1589" s="156"/>
      <c r="L1589" s="156"/>
    </row>
    <row r="1590" spans="1:12" ht="24" customHeight="1">
      <c r="A1590" s="116"/>
      <c r="B1590" s="6"/>
      <c r="C1590" s="7"/>
      <c r="D1590" s="48"/>
      <c r="E1590" s="6"/>
      <c r="F1590" s="8"/>
      <c r="G1590" s="87"/>
      <c r="H1590" s="6" t="e">
        <f>VLOOKUP(F1591,Données!E:G,3,0)</f>
        <v>#N/A</v>
      </c>
      <c r="I1590" s="49" t="e">
        <f t="shared" si="173"/>
        <v>#N/A</v>
      </c>
      <c r="J1590" s="156"/>
      <c r="K1590" s="156"/>
      <c r="L1590" s="156"/>
    </row>
    <row r="1591" spans="1:12" ht="24" customHeight="1">
      <c r="A1591" s="116"/>
      <c r="B1591" s="6"/>
      <c r="C1591" s="7"/>
      <c r="D1591" s="48"/>
      <c r="E1591" s="6"/>
      <c r="F1591" s="8"/>
      <c r="G1591" s="87"/>
      <c r="H1591" s="6" t="e">
        <f>VLOOKUP(F1592,Données!E:G,3,0)</f>
        <v>#N/A</v>
      </c>
      <c r="I1591" s="49" t="e">
        <f t="shared" si="173"/>
        <v>#N/A</v>
      </c>
      <c r="J1591" s="156"/>
      <c r="K1591" s="156"/>
      <c r="L1591" s="156"/>
    </row>
    <row r="1592" spans="1:12" ht="24" customHeight="1">
      <c r="A1592" s="116"/>
      <c r="B1592" s="6"/>
      <c r="C1592" s="7"/>
      <c r="D1592" s="48"/>
      <c r="E1592" s="6"/>
      <c r="F1592" s="8"/>
      <c r="G1592" s="87"/>
      <c r="H1592" s="6" t="e">
        <f>VLOOKUP(F1593,Données!E:G,3,0)</f>
        <v>#N/A</v>
      </c>
      <c r="I1592" s="49" t="e">
        <f t="shared" si="173"/>
        <v>#N/A</v>
      </c>
      <c r="J1592" s="156"/>
      <c r="K1592" s="156"/>
      <c r="L1592" s="156"/>
    </row>
    <row r="1593" spans="1:12" ht="24" customHeight="1">
      <c r="A1593" s="116"/>
      <c r="B1593" s="6"/>
      <c r="C1593" s="7"/>
      <c r="D1593" s="48"/>
      <c r="E1593" s="6"/>
      <c r="F1593" s="8"/>
      <c r="G1593" s="87"/>
      <c r="H1593" s="6" t="e">
        <f>VLOOKUP(F1594,Données!E:G,3,0)</f>
        <v>#N/A</v>
      </c>
      <c r="I1593" s="49" t="e">
        <f t="shared" si="173"/>
        <v>#N/A</v>
      </c>
      <c r="J1593" s="156"/>
      <c r="K1593" s="156"/>
      <c r="L1593" s="156"/>
    </row>
    <row r="1594" spans="1:12" ht="24" customHeight="1">
      <c r="A1594" s="116"/>
      <c r="B1594" s="6"/>
      <c r="C1594" s="7"/>
      <c r="D1594" s="48"/>
      <c r="E1594" s="6"/>
      <c r="F1594" s="8"/>
      <c r="G1594" s="87"/>
      <c r="H1594" s="6" t="e">
        <f>VLOOKUP(F1595,Données!E:G,3,0)</f>
        <v>#N/A</v>
      </c>
      <c r="I1594" s="49" t="e">
        <f t="shared" si="173"/>
        <v>#N/A</v>
      </c>
      <c r="J1594" s="156"/>
      <c r="K1594" s="156"/>
      <c r="L1594" s="156"/>
    </row>
    <row r="1595" spans="1:12" ht="24" customHeight="1">
      <c r="A1595" s="116"/>
      <c r="B1595" s="6"/>
      <c r="C1595" s="7"/>
      <c r="D1595" s="48"/>
      <c r="E1595" s="6"/>
      <c r="F1595" s="8"/>
      <c r="G1595" s="87"/>
      <c r="H1595" s="6" t="e">
        <f>VLOOKUP(F1596,Données!E:G,3,0)</f>
        <v>#N/A</v>
      </c>
      <c r="I1595" s="49" t="e">
        <f t="shared" si="173"/>
        <v>#N/A</v>
      </c>
      <c r="J1595" s="156"/>
      <c r="K1595" s="156"/>
      <c r="L1595" s="156"/>
    </row>
    <row r="1596" spans="1:12" ht="24" customHeight="1">
      <c r="A1596" s="116"/>
      <c r="B1596" s="6"/>
      <c r="C1596" s="7"/>
      <c r="D1596" s="48"/>
      <c r="E1596" s="6"/>
      <c r="F1596" s="8"/>
      <c r="G1596" s="87"/>
      <c r="H1596" s="6" t="e">
        <f>VLOOKUP(F1597,Données!E:G,3,0)</f>
        <v>#N/A</v>
      </c>
      <c r="I1596" s="49" t="e">
        <f t="shared" si="173"/>
        <v>#N/A</v>
      </c>
      <c r="J1596" s="156"/>
      <c r="K1596" s="156"/>
      <c r="L1596" s="156"/>
    </row>
    <row r="1597" spans="1:12" ht="24" customHeight="1">
      <c r="A1597" s="116"/>
      <c r="B1597" s="6"/>
      <c r="C1597" s="7"/>
      <c r="D1597" s="48"/>
      <c r="E1597" s="6"/>
      <c r="F1597" s="8"/>
      <c r="G1597" s="87"/>
      <c r="H1597" s="6" t="e">
        <f>VLOOKUP(F1598,Données!E:G,3,0)</f>
        <v>#N/A</v>
      </c>
      <c r="I1597" s="49" t="e">
        <f t="shared" si="173"/>
        <v>#N/A</v>
      </c>
      <c r="J1597" s="156"/>
      <c r="K1597" s="156"/>
      <c r="L1597" s="156"/>
    </row>
    <row r="1598" spans="1:12" ht="24" customHeight="1">
      <c r="A1598" s="116"/>
      <c r="B1598" s="6"/>
      <c r="C1598" s="7"/>
      <c r="D1598" s="48"/>
      <c r="E1598" s="6"/>
      <c r="F1598" s="8"/>
      <c r="G1598" s="87"/>
      <c r="H1598" s="6" t="e">
        <f>VLOOKUP(F1599,Données!E:G,3,0)</f>
        <v>#N/A</v>
      </c>
      <c r="I1598" s="49" t="e">
        <f t="shared" si="173"/>
        <v>#N/A</v>
      </c>
      <c r="J1598" s="156"/>
      <c r="K1598" s="156"/>
      <c r="L1598" s="156"/>
    </row>
    <row r="1599" spans="1:12" ht="24" customHeight="1">
      <c r="A1599" s="116"/>
      <c r="B1599" s="6"/>
      <c r="C1599" s="7"/>
      <c r="D1599" s="48"/>
      <c r="E1599" s="6"/>
      <c r="F1599" s="8"/>
      <c r="G1599" s="87"/>
      <c r="H1599" s="6" t="e">
        <f>VLOOKUP(F1600,Données!E:G,3,0)</f>
        <v>#N/A</v>
      </c>
      <c r="I1599" s="49" t="e">
        <f t="shared" si="173"/>
        <v>#N/A</v>
      </c>
      <c r="J1599" s="156"/>
      <c r="K1599" s="156"/>
      <c r="L1599" s="156"/>
    </row>
    <row r="1600" spans="1:12" ht="24" customHeight="1">
      <c r="A1600" s="116"/>
      <c r="B1600" s="6"/>
      <c r="C1600" s="7"/>
      <c r="D1600" s="48"/>
      <c r="E1600" s="6"/>
      <c r="F1600" s="8"/>
      <c r="G1600" s="87"/>
      <c r="H1600" s="6" t="e">
        <f>VLOOKUP(F1601,Données!E:G,3,0)</f>
        <v>#N/A</v>
      </c>
      <c r="I1600" s="49" t="e">
        <f t="shared" si="173"/>
        <v>#N/A</v>
      </c>
      <c r="J1600" s="156"/>
      <c r="K1600" s="156"/>
      <c r="L1600" s="156"/>
    </row>
    <row r="1601" spans="1:12" ht="24" customHeight="1">
      <c r="A1601" s="116"/>
      <c r="B1601" s="6"/>
      <c r="C1601" s="7"/>
      <c r="D1601" s="48"/>
      <c r="E1601" s="6"/>
      <c r="F1601" s="8"/>
      <c r="G1601" s="87"/>
      <c r="H1601" s="6" t="e">
        <f>VLOOKUP(F1602,Données!E:G,3,0)</f>
        <v>#N/A</v>
      </c>
      <c r="I1601" s="49" t="e">
        <f t="shared" si="173"/>
        <v>#N/A</v>
      </c>
      <c r="J1601" s="156"/>
      <c r="K1601" s="156"/>
      <c r="L1601" s="156"/>
    </row>
    <row r="1602" spans="1:12" ht="24" customHeight="1">
      <c r="A1602" s="116"/>
      <c r="B1602" s="6"/>
      <c r="C1602" s="7"/>
      <c r="D1602" s="48"/>
      <c r="E1602" s="6"/>
      <c r="F1602" s="8"/>
      <c r="G1602" s="87"/>
      <c r="H1602" s="6" t="e">
        <f>VLOOKUP(F1603,Données!E:G,3,0)</f>
        <v>#N/A</v>
      </c>
      <c r="I1602" s="49" t="e">
        <f t="shared" si="173"/>
        <v>#N/A</v>
      </c>
      <c r="J1602" s="156"/>
      <c r="K1602" s="156"/>
      <c r="L1602" s="156"/>
    </row>
    <row r="1603" spans="1:12" ht="24" customHeight="1">
      <c r="A1603" s="116"/>
      <c r="B1603" s="6"/>
      <c r="C1603" s="7"/>
      <c r="D1603" s="48"/>
      <c r="E1603" s="6"/>
      <c r="F1603" s="8"/>
      <c r="G1603" s="87"/>
      <c r="H1603" s="6" t="e">
        <f>VLOOKUP(F1604,Données!E:G,3,0)</f>
        <v>#N/A</v>
      </c>
      <c r="I1603" s="49" t="e">
        <f t="shared" si="173"/>
        <v>#N/A</v>
      </c>
      <c r="J1603" s="156"/>
      <c r="K1603" s="156"/>
      <c r="L1603" s="156"/>
    </row>
    <row r="1604" spans="1:12" ht="24" customHeight="1">
      <c r="A1604" s="116"/>
      <c r="B1604" s="6"/>
      <c r="C1604" s="7"/>
      <c r="D1604" s="48"/>
      <c r="E1604" s="6"/>
      <c r="F1604" s="8"/>
      <c r="G1604" s="87"/>
      <c r="H1604" s="6" t="e">
        <f>VLOOKUP(F1605,Données!E:G,3,0)</f>
        <v>#N/A</v>
      </c>
      <c r="I1604" s="49" t="e">
        <f t="shared" si="173"/>
        <v>#N/A</v>
      </c>
      <c r="J1604" s="156"/>
      <c r="K1604" s="156"/>
      <c r="L1604" s="156"/>
    </row>
    <row r="1605" spans="1:12" ht="24" customHeight="1">
      <c r="A1605" s="116"/>
      <c r="B1605" s="6"/>
      <c r="C1605" s="7"/>
      <c r="D1605" s="48"/>
      <c r="E1605" s="6"/>
      <c r="F1605" s="8"/>
      <c r="G1605" s="87"/>
      <c r="H1605" s="6" t="e">
        <f>VLOOKUP(F1606,Données!E:G,3,0)</f>
        <v>#N/A</v>
      </c>
      <c r="I1605" s="49" t="e">
        <f t="shared" si="173"/>
        <v>#N/A</v>
      </c>
      <c r="J1605" s="156"/>
      <c r="K1605" s="156"/>
      <c r="L1605" s="156"/>
    </row>
    <row r="1606" spans="1:12" ht="24" customHeight="1">
      <c r="A1606" s="116"/>
      <c r="B1606" s="6"/>
      <c r="C1606" s="7"/>
      <c r="D1606" s="48"/>
      <c r="E1606" s="6"/>
      <c r="F1606" s="8"/>
      <c r="G1606" s="87"/>
      <c r="H1606" s="6" t="e">
        <f>VLOOKUP(F1607,Données!E:G,3,0)</f>
        <v>#N/A</v>
      </c>
      <c r="I1606" s="49" t="e">
        <f t="shared" si="173"/>
        <v>#N/A</v>
      </c>
      <c r="J1606" s="156"/>
      <c r="K1606" s="156"/>
      <c r="L1606" s="156"/>
    </row>
    <row r="1607" spans="1:12" ht="24" customHeight="1">
      <c r="A1607" s="116"/>
      <c r="B1607" s="6"/>
      <c r="C1607" s="7"/>
      <c r="D1607" s="48"/>
      <c r="E1607" s="6"/>
      <c r="F1607" s="8"/>
      <c r="G1607" s="87"/>
      <c r="H1607" s="6" t="e">
        <f>VLOOKUP(F1608,Données!E:G,3,0)</f>
        <v>#N/A</v>
      </c>
      <c r="I1607" s="49" t="e">
        <f t="shared" si="173"/>
        <v>#N/A</v>
      </c>
      <c r="J1607" s="156"/>
      <c r="K1607" s="156"/>
      <c r="L1607" s="156"/>
    </row>
    <row r="1608" spans="1:12" ht="24" customHeight="1">
      <c r="A1608" s="116"/>
      <c r="B1608" s="6"/>
      <c r="C1608" s="7"/>
      <c r="D1608" s="48"/>
      <c r="E1608" s="6"/>
      <c r="F1608" s="8"/>
      <c r="G1608" s="87"/>
      <c r="H1608" s="6" t="e">
        <f>VLOOKUP(F1609,Données!E:G,3,0)</f>
        <v>#N/A</v>
      </c>
      <c r="I1608" s="49" t="e">
        <f t="shared" si="173"/>
        <v>#N/A</v>
      </c>
      <c r="J1608" s="156"/>
      <c r="K1608" s="156"/>
      <c r="L1608" s="156"/>
    </row>
    <row r="1609" spans="1:12" ht="24" customHeight="1">
      <c r="A1609" s="116"/>
      <c r="B1609" s="6"/>
      <c r="C1609" s="7"/>
      <c r="D1609" s="48"/>
      <c r="E1609" s="6"/>
      <c r="F1609" s="8"/>
      <c r="G1609" s="87"/>
      <c r="H1609" s="6" t="e">
        <f>VLOOKUP(F1610,Données!E:G,3,0)</f>
        <v>#N/A</v>
      </c>
      <c r="I1609" s="49" t="e">
        <f t="shared" si="173"/>
        <v>#N/A</v>
      </c>
      <c r="J1609" s="156"/>
      <c r="K1609" s="156"/>
      <c r="L1609" s="156"/>
    </row>
    <row r="1610" spans="1:12" ht="24" customHeight="1">
      <c r="A1610" s="116"/>
      <c r="B1610" s="6"/>
      <c r="C1610" s="7"/>
      <c r="D1610" s="48"/>
      <c r="E1610" s="6"/>
      <c r="F1610" s="8"/>
      <c r="G1610" s="87"/>
      <c r="H1610" s="6" t="e">
        <f>VLOOKUP(F1611,Données!E:G,3,0)</f>
        <v>#N/A</v>
      </c>
      <c r="I1610" s="49" t="e">
        <f t="shared" si="173"/>
        <v>#N/A</v>
      </c>
      <c r="J1610" s="156"/>
      <c r="K1610" s="156"/>
      <c r="L1610" s="156"/>
    </row>
    <row r="1611" spans="1:12" ht="24" customHeight="1">
      <c r="A1611" s="116"/>
      <c r="B1611" s="6"/>
      <c r="C1611" s="7"/>
      <c r="D1611" s="48"/>
      <c r="E1611" s="6"/>
      <c r="F1611" s="8"/>
      <c r="G1611" s="87"/>
      <c r="H1611" s="6" t="e">
        <f>VLOOKUP(F1612,Données!E:G,3,0)</f>
        <v>#N/A</v>
      </c>
      <c r="I1611" s="49" t="e">
        <f t="shared" si="173"/>
        <v>#N/A</v>
      </c>
      <c r="J1611" s="156"/>
      <c r="K1611" s="156"/>
      <c r="L1611" s="156"/>
    </row>
    <row r="1612" spans="1:12" ht="24" customHeight="1">
      <c r="A1612" s="116"/>
      <c r="B1612" s="6"/>
      <c r="C1612" s="7"/>
      <c r="D1612" s="48"/>
      <c r="E1612" s="6"/>
      <c r="F1612" s="8"/>
      <c r="G1612" s="87"/>
      <c r="H1612" s="6" t="e">
        <f>VLOOKUP(F1613,Données!E:G,3,0)</f>
        <v>#N/A</v>
      </c>
      <c r="I1612" s="49" t="e">
        <f t="shared" si="173"/>
        <v>#N/A</v>
      </c>
      <c r="J1612" s="156"/>
      <c r="K1612" s="156"/>
      <c r="L1612" s="156"/>
    </row>
    <row r="1613" spans="1:12" ht="24" customHeight="1">
      <c r="A1613" s="116"/>
      <c r="B1613" s="6"/>
      <c r="C1613" s="7"/>
      <c r="D1613" s="48"/>
      <c r="E1613" s="6"/>
      <c r="F1613" s="8"/>
      <c r="G1613" s="87"/>
      <c r="H1613" s="6" t="e">
        <f>VLOOKUP(F1614,Données!E:G,3,0)</f>
        <v>#N/A</v>
      </c>
      <c r="I1613" s="49" t="e">
        <f t="shared" si="173"/>
        <v>#N/A</v>
      </c>
      <c r="J1613" s="156"/>
      <c r="K1613" s="156"/>
      <c r="L1613" s="156"/>
    </row>
    <row r="1614" spans="1:12" ht="24" customHeight="1">
      <c r="A1614" s="116"/>
      <c r="B1614" s="6"/>
      <c r="C1614" s="7"/>
      <c r="D1614" s="48"/>
      <c r="E1614" s="6"/>
      <c r="F1614" s="8"/>
      <c r="G1614" s="87"/>
      <c r="H1614" s="6" t="e">
        <f>VLOOKUP(F1615,Données!E:G,3,0)</f>
        <v>#N/A</v>
      </c>
      <c r="I1614" s="49" t="e">
        <f t="shared" si="173"/>
        <v>#N/A</v>
      </c>
      <c r="J1614" s="156"/>
      <c r="K1614" s="156"/>
      <c r="L1614" s="156"/>
    </row>
    <row r="1615" spans="1:12" ht="24" customHeight="1">
      <c r="A1615" s="116"/>
      <c r="B1615" s="6"/>
      <c r="C1615" s="7"/>
      <c r="D1615" s="48"/>
      <c r="E1615" s="6"/>
      <c r="F1615" s="8"/>
      <c r="G1615" s="87"/>
      <c r="H1615" s="6" t="e">
        <f>VLOOKUP(F1616,Données!E:G,3,0)</f>
        <v>#N/A</v>
      </c>
      <c r="I1615" s="49" t="e">
        <f t="shared" si="173"/>
        <v>#N/A</v>
      </c>
      <c r="J1615" s="156"/>
      <c r="K1615" s="156"/>
      <c r="L1615" s="156"/>
    </row>
    <row r="1616" spans="1:12" ht="24" customHeight="1">
      <c r="A1616" s="116"/>
      <c r="B1616" s="6"/>
      <c r="C1616" s="7"/>
      <c r="D1616" s="48"/>
      <c r="E1616" s="6"/>
      <c r="F1616" s="8"/>
      <c r="G1616" s="87"/>
      <c r="H1616" s="6" t="e">
        <f>VLOOKUP(F1617,Données!E:G,3,0)</f>
        <v>#N/A</v>
      </c>
      <c r="I1616" s="49" t="e">
        <f t="shared" si="173"/>
        <v>#N/A</v>
      </c>
      <c r="J1616" s="156"/>
      <c r="K1616" s="156"/>
      <c r="L1616" s="156"/>
    </row>
    <row r="1617" spans="1:12" ht="24" customHeight="1">
      <c r="A1617" s="116"/>
      <c r="B1617" s="6"/>
      <c r="C1617" s="7"/>
      <c r="D1617" s="48"/>
      <c r="E1617" s="6"/>
      <c r="F1617" s="8"/>
      <c r="G1617" s="87"/>
      <c r="H1617" s="6" t="e">
        <f>VLOOKUP(F1618,Données!E:G,3,0)</f>
        <v>#N/A</v>
      </c>
      <c r="I1617" s="49" t="e">
        <f t="shared" si="173"/>
        <v>#N/A</v>
      </c>
      <c r="J1617" s="156"/>
      <c r="K1617" s="156"/>
      <c r="L1617" s="156"/>
    </row>
    <row r="1618" spans="1:12" ht="24" customHeight="1">
      <c r="A1618" s="116"/>
      <c r="B1618" s="6"/>
      <c r="C1618" s="7"/>
      <c r="D1618" s="48"/>
      <c r="E1618" s="6"/>
      <c r="F1618" s="8"/>
      <c r="G1618" s="87"/>
      <c r="H1618" s="6" t="e">
        <f>VLOOKUP(F1619,Données!E:G,3,0)</f>
        <v>#N/A</v>
      </c>
      <c r="I1618" s="49" t="e">
        <f t="shared" si="173"/>
        <v>#N/A</v>
      </c>
      <c r="J1618" s="156"/>
      <c r="K1618" s="156"/>
      <c r="L1618" s="156"/>
    </row>
    <row r="1619" spans="1:12" ht="24" customHeight="1">
      <c r="A1619" s="116"/>
      <c r="B1619" s="6"/>
      <c r="C1619" s="7"/>
      <c r="D1619" s="48"/>
      <c r="E1619" s="6"/>
      <c r="F1619" s="8"/>
      <c r="G1619" s="87"/>
      <c r="H1619" s="6" t="e">
        <f>VLOOKUP(F1620,Données!E:G,3,0)</f>
        <v>#N/A</v>
      </c>
      <c r="I1619" s="49" t="e">
        <f t="shared" si="173"/>
        <v>#N/A</v>
      </c>
      <c r="J1619" s="156"/>
      <c r="K1619" s="156"/>
      <c r="L1619" s="156"/>
    </row>
    <row r="1620" spans="1:12" ht="24" customHeight="1">
      <c r="A1620" s="116"/>
      <c r="B1620" s="6"/>
      <c r="C1620" s="7"/>
      <c r="D1620" s="48"/>
      <c r="E1620" s="6"/>
      <c r="F1620" s="8"/>
      <c r="G1620" s="87"/>
      <c r="H1620" s="6" t="e">
        <f>VLOOKUP(F1621,Données!E:G,3,0)</f>
        <v>#N/A</v>
      </c>
      <c r="I1620" s="49" t="e">
        <f t="shared" si="173"/>
        <v>#N/A</v>
      </c>
      <c r="J1620" s="156"/>
      <c r="K1620" s="156"/>
      <c r="L1620" s="156"/>
    </row>
    <row r="1621" spans="1:12" ht="24" customHeight="1">
      <c r="A1621" s="116"/>
      <c r="B1621" s="6"/>
      <c r="C1621" s="7"/>
      <c r="D1621" s="48"/>
      <c r="E1621" s="6"/>
      <c r="F1621" s="8"/>
      <c r="G1621" s="87"/>
      <c r="H1621" s="6" t="e">
        <f>VLOOKUP(F1622,Données!E:G,3,0)</f>
        <v>#N/A</v>
      </c>
      <c r="I1621" s="49" t="e">
        <f t="shared" si="173"/>
        <v>#N/A</v>
      </c>
      <c r="J1621" s="156"/>
      <c r="K1621" s="156"/>
      <c r="L1621" s="156"/>
    </row>
    <row r="1622" spans="1:12" ht="24" customHeight="1">
      <c r="A1622" s="116"/>
      <c r="B1622" s="6"/>
      <c r="C1622" s="7"/>
      <c r="D1622" s="48"/>
      <c r="E1622" s="6"/>
      <c r="F1622" s="8"/>
      <c r="G1622" s="87"/>
      <c r="H1622" s="6" t="e">
        <f>VLOOKUP(F1623,Données!E:G,3,0)</f>
        <v>#N/A</v>
      </c>
      <c r="I1622" s="49" t="e">
        <f t="shared" si="173"/>
        <v>#N/A</v>
      </c>
      <c r="J1622" s="156"/>
      <c r="K1622" s="156"/>
      <c r="L1622" s="156"/>
    </row>
    <row r="1623" spans="1:12" ht="24" customHeight="1">
      <c r="A1623" s="116"/>
      <c r="B1623" s="6"/>
      <c r="C1623" s="7"/>
      <c r="D1623" s="48"/>
      <c r="E1623" s="6"/>
      <c r="F1623" s="8"/>
      <c r="G1623" s="87"/>
      <c r="H1623" s="6" t="e">
        <f>VLOOKUP(F1624,Données!E:G,3,0)</f>
        <v>#N/A</v>
      </c>
      <c r="I1623" s="49" t="e">
        <f t="shared" si="173"/>
        <v>#N/A</v>
      </c>
      <c r="J1623" s="156"/>
      <c r="K1623" s="156"/>
      <c r="L1623" s="156"/>
    </row>
    <row r="1624" spans="1:12" ht="24" customHeight="1">
      <c r="A1624" s="116"/>
      <c r="B1624" s="6"/>
      <c r="C1624" s="7"/>
      <c r="D1624" s="48"/>
      <c r="E1624" s="6"/>
      <c r="F1624" s="8"/>
      <c r="G1624" s="87"/>
      <c r="H1624" s="6" t="e">
        <f>VLOOKUP(F1625,Données!E:G,3,0)</f>
        <v>#N/A</v>
      </c>
      <c r="I1624" s="49" t="e">
        <f t="shared" si="173"/>
        <v>#N/A</v>
      </c>
      <c r="J1624" s="156"/>
      <c r="K1624" s="156"/>
      <c r="L1624" s="156"/>
    </row>
    <row r="1625" spans="1:12" ht="24" customHeight="1">
      <c r="A1625" s="116"/>
      <c r="B1625" s="6"/>
      <c r="C1625" s="7"/>
      <c r="D1625" s="48"/>
      <c r="E1625" s="6"/>
      <c r="F1625" s="8"/>
      <c r="G1625" s="87"/>
      <c r="H1625" s="6" t="e">
        <f>VLOOKUP(F1626,Données!E:G,3,0)</f>
        <v>#N/A</v>
      </c>
      <c r="I1625" s="49" t="e">
        <f t="shared" si="173"/>
        <v>#N/A</v>
      </c>
      <c r="J1625" s="156"/>
      <c r="K1625" s="156"/>
      <c r="L1625" s="156"/>
    </row>
    <row r="1626" spans="1:12" ht="24" customHeight="1">
      <c r="A1626" s="116"/>
      <c r="B1626" s="6"/>
      <c r="C1626" s="7"/>
      <c r="D1626" s="48"/>
      <c r="E1626" s="6"/>
      <c r="F1626" s="8"/>
      <c r="G1626" s="87"/>
      <c r="H1626" s="6" t="e">
        <f>VLOOKUP(F1627,Données!E:G,3,0)</f>
        <v>#N/A</v>
      </c>
      <c r="I1626" s="49" t="e">
        <f t="shared" si="173"/>
        <v>#N/A</v>
      </c>
      <c r="J1626" s="156"/>
      <c r="K1626" s="156"/>
      <c r="L1626" s="156"/>
    </row>
    <row r="1627" spans="1:12" ht="24" customHeight="1">
      <c r="A1627" s="116"/>
      <c r="B1627" s="6"/>
      <c r="C1627" s="7"/>
      <c r="D1627" s="48"/>
      <c r="E1627" s="6"/>
      <c r="F1627" s="8"/>
      <c r="G1627" s="87"/>
      <c r="H1627" s="6" t="e">
        <f>VLOOKUP(F1628,Données!E:G,3,0)</f>
        <v>#N/A</v>
      </c>
      <c r="I1627" s="49" t="e">
        <f t="shared" si="173"/>
        <v>#N/A</v>
      </c>
      <c r="J1627" s="156"/>
      <c r="K1627" s="156"/>
      <c r="L1627" s="156"/>
    </row>
    <row r="1628" spans="1:12" ht="24" customHeight="1">
      <c r="A1628" s="116"/>
      <c r="B1628" s="6"/>
      <c r="C1628" s="7"/>
      <c r="D1628" s="48"/>
      <c r="E1628" s="6"/>
      <c r="F1628" s="8"/>
      <c r="G1628" s="87"/>
      <c r="H1628" s="6" t="e">
        <f>VLOOKUP(F1629,Données!E:G,3,0)</f>
        <v>#N/A</v>
      </c>
      <c r="I1628" s="49" t="e">
        <f t="shared" si="173"/>
        <v>#N/A</v>
      </c>
      <c r="J1628" s="156"/>
      <c r="K1628" s="156"/>
      <c r="L1628" s="156"/>
    </row>
    <row r="1629" spans="1:12" ht="24" customHeight="1">
      <c r="A1629" s="116"/>
      <c r="B1629" s="6"/>
      <c r="C1629" s="7"/>
      <c r="D1629" s="48"/>
      <c r="E1629" s="6"/>
      <c r="F1629" s="8"/>
      <c r="G1629" s="87"/>
      <c r="H1629" s="6" t="e">
        <f>VLOOKUP(F1630,Données!E:G,3,0)</f>
        <v>#N/A</v>
      </c>
      <c r="I1629" s="49" t="e">
        <f t="shared" si="173"/>
        <v>#N/A</v>
      </c>
      <c r="J1629" s="156"/>
      <c r="K1629" s="156"/>
      <c r="L1629" s="156"/>
    </row>
    <row r="1630" spans="1:12" ht="24" customHeight="1">
      <c r="A1630" s="116"/>
      <c r="B1630" s="6"/>
      <c r="C1630" s="7"/>
      <c r="D1630" s="48"/>
      <c r="E1630" s="6"/>
      <c r="F1630" s="8"/>
      <c r="G1630" s="87"/>
      <c r="H1630" s="6" t="e">
        <f>VLOOKUP(F1631,Données!E:G,3,0)</f>
        <v>#N/A</v>
      </c>
      <c r="I1630" s="49" t="e">
        <f t="shared" si="173"/>
        <v>#N/A</v>
      </c>
      <c r="J1630" s="156"/>
      <c r="K1630" s="156"/>
      <c r="L1630" s="156"/>
    </row>
    <row r="1631" spans="1:12" ht="24" customHeight="1">
      <c r="A1631" s="116"/>
      <c r="B1631" s="6"/>
      <c r="C1631" s="7"/>
      <c r="D1631" s="48"/>
      <c r="E1631" s="6"/>
      <c r="F1631" s="8"/>
      <c r="G1631" s="87"/>
      <c r="H1631" s="6" t="e">
        <f>VLOOKUP(F1632,Données!E:G,3,0)</f>
        <v>#N/A</v>
      </c>
      <c r="I1631" s="49" t="e">
        <f t="shared" si="173"/>
        <v>#N/A</v>
      </c>
      <c r="J1631" s="156"/>
      <c r="K1631" s="156"/>
      <c r="L1631" s="156"/>
    </row>
    <row r="1632" spans="1:12" ht="24" customHeight="1">
      <c r="A1632" s="116"/>
      <c r="B1632" s="6"/>
      <c r="C1632" s="7"/>
      <c r="D1632" s="48"/>
      <c r="E1632" s="6"/>
      <c r="F1632" s="8"/>
      <c r="G1632" s="87"/>
      <c r="H1632" s="6" t="e">
        <f>VLOOKUP(F1633,Données!E:G,3,0)</f>
        <v>#N/A</v>
      </c>
      <c r="I1632" s="49" t="e">
        <f t="shared" si="173"/>
        <v>#N/A</v>
      </c>
      <c r="J1632" s="156"/>
      <c r="K1632" s="156"/>
      <c r="L1632" s="156"/>
    </row>
    <row r="1633" spans="1:12" ht="24" customHeight="1">
      <c r="A1633" s="116"/>
      <c r="B1633" s="6"/>
      <c r="C1633" s="7"/>
      <c r="D1633" s="48"/>
      <c r="E1633" s="6"/>
      <c r="F1633" s="8"/>
      <c r="G1633" s="87"/>
      <c r="H1633" s="6" t="e">
        <f>VLOOKUP(F1634,Données!E:G,3,0)</f>
        <v>#N/A</v>
      </c>
      <c r="I1633" s="49" t="e">
        <f t="shared" si="173"/>
        <v>#N/A</v>
      </c>
      <c r="J1633" s="156"/>
      <c r="K1633" s="156"/>
      <c r="L1633" s="156"/>
    </row>
    <row r="1634" spans="1:12" ht="24" customHeight="1">
      <c r="A1634" s="116"/>
      <c r="B1634" s="6"/>
      <c r="C1634" s="7"/>
      <c r="D1634" s="48"/>
      <c r="E1634" s="6"/>
      <c r="F1634" s="8"/>
      <c r="G1634" s="87"/>
      <c r="H1634" s="6" t="e">
        <f>VLOOKUP(F1635,Données!E:G,3,0)</f>
        <v>#N/A</v>
      </c>
      <c r="I1634" s="49" t="e">
        <f t="shared" si="173"/>
        <v>#N/A</v>
      </c>
      <c r="J1634" s="156"/>
      <c r="K1634" s="156"/>
      <c r="L1634" s="156"/>
    </row>
    <row r="1635" spans="1:12" ht="24" customHeight="1">
      <c r="A1635" s="116"/>
      <c r="B1635" s="6"/>
      <c r="C1635" s="7"/>
      <c r="D1635" s="48"/>
      <c r="E1635" s="6"/>
      <c r="F1635" s="8"/>
      <c r="G1635" s="87"/>
      <c r="H1635" s="6" t="e">
        <f>VLOOKUP(F1636,Données!E:G,3,0)</f>
        <v>#N/A</v>
      </c>
      <c r="I1635" s="49" t="e">
        <f t="shared" si="173"/>
        <v>#N/A</v>
      </c>
      <c r="J1635" s="156"/>
      <c r="K1635" s="156"/>
      <c r="L1635" s="156"/>
    </row>
    <row r="1636" spans="1:12" ht="24" customHeight="1">
      <c r="A1636" s="116"/>
      <c r="B1636" s="6"/>
      <c r="C1636" s="7"/>
      <c r="D1636" s="48"/>
      <c r="E1636" s="6"/>
      <c r="F1636" s="8"/>
      <c r="G1636" s="87"/>
      <c r="H1636" s="6" t="e">
        <f>VLOOKUP(F1637,Données!E:G,3,0)</f>
        <v>#N/A</v>
      </c>
      <c r="I1636" s="49" t="e">
        <f t="shared" si="173"/>
        <v>#N/A</v>
      </c>
      <c r="J1636" s="156"/>
      <c r="K1636" s="156"/>
      <c r="L1636" s="156"/>
    </row>
    <row r="1637" spans="1:12" ht="24" customHeight="1">
      <c r="A1637" s="116"/>
      <c r="B1637" s="6"/>
      <c r="C1637" s="7"/>
      <c r="D1637" s="48"/>
      <c r="E1637" s="6"/>
      <c r="F1637" s="8"/>
      <c r="G1637" s="87"/>
      <c r="H1637" s="6" t="e">
        <f>VLOOKUP(F1638,Données!E:G,3,0)</f>
        <v>#N/A</v>
      </c>
      <c r="I1637" s="49" t="e">
        <f t="shared" si="173"/>
        <v>#N/A</v>
      </c>
      <c r="J1637" s="156"/>
      <c r="K1637" s="156"/>
      <c r="L1637" s="156"/>
    </row>
    <row r="1638" spans="1:12" ht="24" customHeight="1">
      <c r="A1638" s="116"/>
      <c r="B1638" s="6"/>
      <c r="C1638" s="7"/>
      <c r="D1638" s="48"/>
      <c r="E1638" s="6"/>
      <c r="F1638" s="8"/>
      <c r="G1638" s="87"/>
      <c r="H1638" s="6" t="e">
        <f>VLOOKUP(F1639,Données!E:G,3,0)</f>
        <v>#N/A</v>
      </c>
      <c r="I1638" s="49" t="e">
        <f t="shared" si="173"/>
        <v>#N/A</v>
      </c>
      <c r="J1638" s="156"/>
      <c r="K1638" s="156"/>
      <c r="L1638" s="156"/>
    </row>
    <row r="1639" spans="1:12" ht="24" customHeight="1">
      <c r="A1639" s="116"/>
      <c r="B1639" s="6"/>
      <c r="C1639" s="7"/>
      <c r="D1639" s="48"/>
      <c r="E1639" s="6"/>
      <c r="F1639" s="8"/>
      <c r="G1639" s="87"/>
      <c r="H1639" s="6" t="e">
        <f>VLOOKUP(F1640,Données!E:G,3,0)</f>
        <v>#N/A</v>
      </c>
      <c r="I1639" s="49" t="e">
        <f t="shared" si="173"/>
        <v>#N/A</v>
      </c>
      <c r="J1639" s="156"/>
      <c r="K1639" s="156"/>
      <c r="L1639" s="156"/>
    </row>
    <row r="1640" spans="1:12" ht="24" customHeight="1">
      <c r="A1640" s="116"/>
      <c r="B1640" s="6"/>
      <c r="C1640" s="7"/>
      <c r="D1640" s="48"/>
      <c r="E1640" s="6"/>
      <c r="F1640" s="8"/>
      <c r="G1640" s="87"/>
      <c r="H1640" s="6" t="e">
        <f>VLOOKUP(F1641,Données!E:G,3,0)</f>
        <v>#N/A</v>
      </c>
      <c r="I1640" s="49" t="e">
        <f t="shared" si="173"/>
        <v>#N/A</v>
      </c>
      <c r="J1640" s="156"/>
      <c r="K1640" s="156"/>
      <c r="L1640" s="156"/>
    </row>
    <row r="1641" spans="1:12" ht="24" customHeight="1">
      <c r="A1641" s="116"/>
      <c r="B1641" s="6"/>
      <c r="C1641" s="7"/>
      <c r="D1641" s="48"/>
      <c r="E1641" s="6"/>
      <c r="F1641" s="8"/>
      <c r="G1641" s="87"/>
      <c r="H1641" s="6" t="e">
        <f>VLOOKUP(F1642,Données!E:G,3,0)</f>
        <v>#N/A</v>
      </c>
      <c r="I1641" s="49" t="e">
        <f t="shared" si="173"/>
        <v>#N/A</v>
      </c>
      <c r="J1641" s="156"/>
      <c r="K1641" s="156"/>
      <c r="L1641" s="156"/>
    </row>
    <row r="1642" spans="1:12" ht="24" customHeight="1">
      <c r="A1642" s="116"/>
      <c r="B1642" s="6"/>
      <c r="C1642" s="7"/>
      <c r="D1642" s="48"/>
      <c r="E1642" s="6"/>
      <c r="F1642" s="8"/>
      <c r="G1642" s="87"/>
      <c r="H1642" s="6" t="e">
        <f>VLOOKUP(F1643,Données!E:G,3,0)</f>
        <v>#N/A</v>
      </c>
      <c r="I1642" s="49" t="e">
        <f t="shared" si="173"/>
        <v>#N/A</v>
      </c>
      <c r="J1642" s="156"/>
      <c r="K1642" s="156"/>
      <c r="L1642" s="156"/>
    </row>
    <row r="1643" spans="1:12" ht="24" customHeight="1">
      <c r="A1643" s="116"/>
      <c r="B1643" s="6"/>
      <c r="C1643" s="7"/>
      <c r="D1643" s="48"/>
      <c r="E1643" s="6"/>
      <c r="F1643" s="8"/>
      <c r="G1643" s="87"/>
      <c r="H1643" s="6" t="e">
        <f>VLOOKUP(F1644,Données!E:G,3,0)</f>
        <v>#N/A</v>
      </c>
      <c r="I1643" s="49" t="e">
        <f t="shared" si="173"/>
        <v>#N/A</v>
      </c>
      <c r="J1643" s="156"/>
      <c r="K1643" s="156"/>
      <c r="L1643" s="156"/>
    </row>
    <row r="1644" spans="1:12" ht="24" customHeight="1">
      <c r="A1644" s="116"/>
      <c r="B1644" s="6"/>
      <c r="C1644" s="7"/>
      <c r="D1644" s="48"/>
      <c r="E1644" s="6"/>
      <c r="F1644" s="8"/>
      <c r="G1644" s="87"/>
      <c r="H1644" s="6" t="e">
        <f>VLOOKUP(F1645,Données!E:G,3,0)</f>
        <v>#N/A</v>
      </c>
      <c r="I1644" s="49" t="e">
        <f t="shared" si="173"/>
        <v>#N/A</v>
      </c>
      <c r="J1644" s="156"/>
      <c r="K1644" s="156"/>
      <c r="L1644" s="156"/>
    </row>
    <row r="1645" spans="1:12" ht="24" customHeight="1">
      <c r="A1645" s="116"/>
      <c r="B1645" s="6"/>
      <c r="C1645" s="7"/>
      <c r="D1645" s="48"/>
      <c r="E1645" s="6"/>
      <c r="F1645" s="8"/>
      <c r="G1645" s="87"/>
      <c r="H1645" s="6" t="e">
        <f>VLOOKUP(F1646,Données!E:G,3,0)</f>
        <v>#N/A</v>
      </c>
      <c r="I1645" s="49" t="e">
        <f t="shared" si="173"/>
        <v>#N/A</v>
      </c>
      <c r="J1645" s="156"/>
      <c r="K1645" s="156"/>
      <c r="L1645" s="156"/>
    </row>
    <row r="1646" spans="1:12" ht="24" customHeight="1">
      <c r="A1646" s="116"/>
      <c r="B1646" s="6"/>
      <c r="C1646" s="7"/>
      <c r="D1646" s="48"/>
      <c r="E1646" s="6"/>
      <c r="F1646" s="8"/>
      <c r="G1646" s="87"/>
      <c r="H1646" s="6" t="e">
        <f>VLOOKUP(F1647,Données!E:G,3,0)</f>
        <v>#N/A</v>
      </c>
      <c r="I1646" s="49" t="e">
        <f t="shared" si="173"/>
        <v>#N/A</v>
      </c>
      <c r="J1646" s="156"/>
      <c r="K1646" s="156"/>
      <c r="L1646" s="156"/>
    </row>
    <row r="1647" spans="1:12" ht="24" customHeight="1">
      <c r="A1647" s="116"/>
      <c r="B1647" s="6"/>
      <c r="C1647" s="7"/>
      <c r="D1647" s="48"/>
      <c r="E1647" s="6"/>
      <c r="F1647" s="8"/>
      <c r="G1647" s="87"/>
      <c r="H1647" s="6" t="e">
        <f>VLOOKUP(F1648,Données!E:G,3,0)</f>
        <v>#N/A</v>
      </c>
      <c r="I1647" s="49" t="e">
        <f t="shared" si="173"/>
        <v>#N/A</v>
      </c>
      <c r="J1647" s="156"/>
      <c r="K1647" s="156"/>
      <c r="L1647" s="156"/>
    </row>
    <row r="1648" spans="1:12" ht="24" customHeight="1">
      <c r="A1648" s="116"/>
      <c r="B1648" s="6"/>
      <c r="C1648" s="7"/>
      <c r="D1648" s="48"/>
      <c r="E1648" s="6"/>
      <c r="F1648" s="8"/>
      <c r="G1648" s="87"/>
      <c r="H1648" s="6" t="e">
        <f>VLOOKUP(F1649,Données!E:G,3,0)</f>
        <v>#N/A</v>
      </c>
      <c r="I1648" s="49" t="e">
        <f t="shared" si="173"/>
        <v>#N/A</v>
      </c>
      <c r="J1648" s="156"/>
      <c r="K1648" s="156"/>
      <c r="L1648" s="156"/>
    </row>
    <row r="1649" spans="1:12" ht="24" customHeight="1">
      <c r="A1649" s="116"/>
      <c r="B1649" s="6"/>
      <c r="C1649" s="7"/>
      <c r="D1649" s="48"/>
      <c r="E1649" s="6"/>
      <c r="F1649" s="8"/>
      <c r="G1649" s="87"/>
      <c r="H1649" s="6" t="e">
        <f>VLOOKUP(F1650,Données!E:G,3,0)</f>
        <v>#N/A</v>
      </c>
      <c r="I1649" s="49" t="e">
        <f t="shared" si="173"/>
        <v>#N/A</v>
      </c>
      <c r="J1649" s="156"/>
      <c r="K1649" s="156"/>
      <c r="L1649" s="156"/>
    </row>
    <row r="1650" spans="1:12" ht="24" customHeight="1">
      <c r="A1650" s="116"/>
      <c r="B1650" s="6"/>
      <c r="C1650" s="7"/>
      <c r="D1650" s="48"/>
      <c r="E1650" s="6"/>
      <c r="F1650" s="8"/>
      <c r="G1650" s="87"/>
      <c r="H1650" s="6" t="e">
        <f>VLOOKUP(F1651,Données!E:G,3,0)</f>
        <v>#N/A</v>
      </c>
      <c r="I1650" s="49" t="e">
        <f t="shared" si="173"/>
        <v>#N/A</v>
      </c>
      <c r="J1650" s="156"/>
      <c r="K1650" s="156"/>
      <c r="L1650" s="156"/>
    </row>
    <row r="1651" spans="1:12" ht="24" customHeight="1">
      <c r="A1651" s="116"/>
      <c r="B1651" s="6"/>
      <c r="C1651" s="7"/>
      <c r="D1651" s="48"/>
      <c r="E1651" s="6"/>
      <c r="F1651" s="8"/>
      <c r="G1651" s="87"/>
      <c r="H1651" s="6" t="e">
        <f>VLOOKUP(F1652,Données!E:G,3,0)</f>
        <v>#N/A</v>
      </c>
      <c r="I1651" s="49" t="e">
        <f t="shared" si="173"/>
        <v>#N/A</v>
      </c>
      <c r="J1651" s="156"/>
      <c r="K1651" s="156"/>
      <c r="L1651" s="156"/>
    </row>
    <row r="1652" spans="1:12" ht="24" customHeight="1">
      <c r="A1652" s="116"/>
      <c r="B1652" s="6"/>
      <c r="C1652" s="7"/>
      <c r="D1652" s="48"/>
      <c r="E1652" s="6"/>
      <c r="F1652" s="8"/>
      <c r="G1652" s="87"/>
      <c r="H1652" s="6" t="e">
        <f>VLOOKUP(F1653,Données!E:G,3,0)</f>
        <v>#N/A</v>
      </c>
      <c r="I1652" s="49" t="e">
        <f t="shared" si="173"/>
        <v>#N/A</v>
      </c>
      <c r="J1652" s="156"/>
      <c r="K1652" s="156"/>
      <c r="L1652" s="156"/>
    </row>
    <row r="1653" spans="1:12" ht="24" customHeight="1">
      <c r="A1653" s="116"/>
      <c r="B1653" s="6"/>
      <c r="C1653" s="7"/>
      <c r="D1653" s="48"/>
      <c r="E1653" s="6"/>
      <c r="F1653" s="8"/>
      <c r="G1653" s="87"/>
      <c r="H1653" s="6" t="e">
        <f>VLOOKUP(F1654,Données!E:G,3,0)</f>
        <v>#N/A</v>
      </c>
      <c r="I1653" s="49" t="e">
        <f t="shared" ref="I1653:I1716" si="174">G1653/H1653</f>
        <v>#N/A</v>
      </c>
      <c r="J1653" s="156"/>
      <c r="K1653" s="156"/>
      <c r="L1653" s="156"/>
    </row>
    <row r="1654" spans="1:12" ht="24" customHeight="1">
      <c r="A1654" s="116"/>
      <c r="B1654" s="6"/>
      <c r="C1654" s="7"/>
      <c r="D1654" s="48"/>
      <c r="E1654" s="6"/>
      <c r="F1654" s="8"/>
      <c r="G1654" s="87"/>
      <c r="H1654" s="6" t="e">
        <f>VLOOKUP(F1655,Données!E:G,3,0)</f>
        <v>#N/A</v>
      </c>
      <c r="I1654" s="49" t="e">
        <f t="shared" si="174"/>
        <v>#N/A</v>
      </c>
      <c r="J1654" s="156"/>
      <c r="K1654" s="156"/>
      <c r="L1654" s="156"/>
    </row>
    <row r="1655" spans="1:12" ht="24" customHeight="1">
      <c r="A1655" s="116"/>
      <c r="B1655" s="6"/>
      <c r="C1655" s="7"/>
      <c r="D1655" s="48"/>
      <c r="E1655" s="6"/>
      <c r="F1655" s="8"/>
      <c r="G1655" s="87"/>
      <c r="H1655" s="6" t="e">
        <f>VLOOKUP(F1656,Données!E:G,3,0)</f>
        <v>#N/A</v>
      </c>
      <c r="I1655" s="49" t="e">
        <f t="shared" si="174"/>
        <v>#N/A</v>
      </c>
      <c r="J1655" s="156"/>
      <c r="K1655" s="156"/>
      <c r="L1655" s="156"/>
    </row>
    <row r="1656" spans="1:12" ht="24" customHeight="1">
      <c r="A1656" s="116"/>
      <c r="B1656" s="6"/>
      <c r="C1656" s="7"/>
      <c r="D1656" s="48"/>
      <c r="E1656" s="6"/>
      <c r="F1656" s="8"/>
      <c r="G1656" s="87"/>
      <c r="H1656" s="6" t="e">
        <f>VLOOKUP(F1657,Données!E:G,3,0)</f>
        <v>#N/A</v>
      </c>
      <c r="I1656" s="49" t="e">
        <f t="shared" si="174"/>
        <v>#N/A</v>
      </c>
      <c r="J1656" s="156"/>
      <c r="K1656" s="156"/>
      <c r="L1656" s="156"/>
    </row>
    <row r="1657" spans="1:12" ht="24" customHeight="1">
      <c r="A1657" s="116"/>
      <c r="B1657" s="6"/>
      <c r="C1657" s="7"/>
      <c r="D1657" s="48"/>
      <c r="E1657" s="6"/>
      <c r="F1657" s="8"/>
      <c r="G1657" s="87"/>
      <c r="H1657" s="6" t="e">
        <f>VLOOKUP(F1658,Données!E:G,3,0)</f>
        <v>#N/A</v>
      </c>
      <c r="I1657" s="49" t="e">
        <f t="shared" si="174"/>
        <v>#N/A</v>
      </c>
      <c r="J1657" s="156"/>
      <c r="K1657" s="156"/>
      <c r="L1657" s="156"/>
    </row>
    <row r="1658" spans="1:12" ht="24" customHeight="1">
      <c r="A1658" s="116"/>
      <c r="B1658" s="6"/>
      <c r="C1658" s="7"/>
      <c r="D1658" s="48"/>
      <c r="E1658" s="6"/>
      <c r="F1658" s="8"/>
      <c r="G1658" s="87"/>
      <c r="H1658" s="6" t="e">
        <f>VLOOKUP(F1659,Données!E:G,3,0)</f>
        <v>#N/A</v>
      </c>
      <c r="I1658" s="49" t="e">
        <f t="shared" si="174"/>
        <v>#N/A</v>
      </c>
      <c r="J1658" s="156"/>
      <c r="K1658" s="156"/>
      <c r="L1658" s="156"/>
    </row>
    <row r="1659" spans="1:12" ht="24" customHeight="1">
      <c r="A1659" s="116"/>
      <c r="B1659" s="6"/>
      <c r="C1659" s="7"/>
      <c r="D1659" s="48"/>
      <c r="E1659" s="6"/>
      <c r="F1659" s="8"/>
      <c r="G1659" s="87"/>
      <c r="H1659" s="6" t="e">
        <f>VLOOKUP(F1660,Données!E:G,3,0)</f>
        <v>#N/A</v>
      </c>
      <c r="I1659" s="49" t="e">
        <f t="shared" si="174"/>
        <v>#N/A</v>
      </c>
      <c r="J1659" s="156"/>
      <c r="K1659" s="156"/>
      <c r="L1659" s="156"/>
    </row>
    <row r="1660" spans="1:12" ht="24" customHeight="1">
      <c r="A1660" s="116"/>
      <c r="B1660" s="6"/>
      <c r="C1660" s="7"/>
      <c r="D1660" s="48"/>
      <c r="E1660" s="6"/>
      <c r="F1660" s="8"/>
      <c r="G1660" s="87"/>
      <c r="H1660" s="6" t="e">
        <f>VLOOKUP(F1661,Données!E:G,3,0)</f>
        <v>#N/A</v>
      </c>
      <c r="I1660" s="49" t="e">
        <f t="shared" si="174"/>
        <v>#N/A</v>
      </c>
      <c r="J1660" s="156"/>
      <c r="K1660" s="156"/>
      <c r="L1660" s="156"/>
    </row>
    <row r="1661" spans="1:12" ht="24" customHeight="1">
      <c r="A1661" s="116"/>
      <c r="B1661" s="6"/>
      <c r="C1661" s="7"/>
      <c r="D1661" s="48"/>
      <c r="E1661" s="6"/>
      <c r="F1661" s="8"/>
      <c r="G1661" s="87"/>
      <c r="H1661" s="6" t="e">
        <f>VLOOKUP(F1662,Données!E:G,3,0)</f>
        <v>#N/A</v>
      </c>
      <c r="I1661" s="49" t="e">
        <f t="shared" si="174"/>
        <v>#N/A</v>
      </c>
      <c r="J1661" s="156"/>
      <c r="K1661" s="156"/>
      <c r="L1661" s="156"/>
    </row>
    <row r="1662" spans="1:12" ht="24" customHeight="1">
      <c r="A1662" s="116"/>
      <c r="B1662" s="6"/>
      <c r="C1662" s="7"/>
      <c r="D1662" s="48"/>
      <c r="E1662" s="6"/>
      <c r="F1662" s="8"/>
      <c r="G1662" s="87"/>
      <c r="H1662" s="6" t="e">
        <f>VLOOKUP(F1663,Données!E:G,3,0)</f>
        <v>#N/A</v>
      </c>
      <c r="I1662" s="49" t="e">
        <f t="shared" si="174"/>
        <v>#N/A</v>
      </c>
      <c r="J1662" s="156"/>
      <c r="K1662" s="156"/>
      <c r="L1662" s="156"/>
    </row>
    <row r="1663" spans="1:12" ht="24" customHeight="1">
      <c r="A1663" s="116"/>
      <c r="B1663" s="6"/>
      <c r="C1663" s="7"/>
      <c r="D1663" s="48"/>
      <c r="E1663" s="6"/>
      <c r="F1663" s="8"/>
      <c r="G1663" s="87"/>
      <c r="H1663" s="6" t="e">
        <f>VLOOKUP(F1664,Données!E:G,3,0)</f>
        <v>#N/A</v>
      </c>
      <c r="I1663" s="49" t="e">
        <f t="shared" si="174"/>
        <v>#N/A</v>
      </c>
      <c r="J1663" s="156"/>
      <c r="K1663" s="156"/>
      <c r="L1663" s="156"/>
    </row>
    <row r="1664" spans="1:12" ht="24" customHeight="1">
      <c r="A1664" s="116"/>
      <c r="B1664" s="6"/>
      <c r="C1664" s="7"/>
      <c r="D1664" s="48"/>
      <c r="E1664" s="6"/>
      <c r="F1664" s="8"/>
      <c r="G1664" s="87"/>
      <c r="H1664" s="6" t="e">
        <f>VLOOKUP(F1665,Données!E:G,3,0)</f>
        <v>#N/A</v>
      </c>
      <c r="I1664" s="49" t="e">
        <f t="shared" si="174"/>
        <v>#N/A</v>
      </c>
      <c r="J1664" s="156"/>
      <c r="K1664" s="156"/>
      <c r="L1664" s="156"/>
    </row>
    <row r="1665" spans="1:13" ht="24" customHeight="1">
      <c r="A1665" s="116"/>
      <c r="B1665" s="6"/>
      <c r="C1665" s="7"/>
      <c r="D1665" s="48"/>
      <c r="E1665" s="6"/>
      <c r="F1665" s="8"/>
      <c r="G1665" s="87"/>
      <c r="H1665" s="6" t="e">
        <f>VLOOKUP(F1666,Données!E:G,3,0)</f>
        <v>#N/A</v>
      </c>
      <c r="I1665" s="49" t="e">
        <f t="shared" si="174"/>
        <v>#N/A</v>
      </c>
      <c r="J1665" s="156"/>
      <c r="K1665" s="156"/>
      <c r="L1665" s="156"/>
    </row>
    <row r="1666" spans="1:13" ht="24" customHeight="1">
      <c r="A1666" s="116"/>
      <c r="B1666" s="6"/>
      <c r="C1666" s="7"/>
      <c r="D1666" s="48"/>
      <c r="E1666" s="6"/>
      <c r="F1666" s="8"/>
      <c r="G1666" s="87"/>
      <c r="H1666" s="6" t="e">
        <f>VLOOKUP(F1667,Données!E:G,3,0)</f>
        <v>#N/A</v>
      </c>
      <c r="I1666" s="49" t="e">
        <f t="shared" si="174"/>
        <v>#N/A</v>
      </c>
      <c r="J1666" s="156"/>
      <c r="K1666" s="156"/>
      <c r="L1666" s="156"/>
    </row>
    <row r="1667" spans="1:13" ht="24" customHeight="1">
      <c r="A1667" s="116"/>
      <c r="B1667" s="6"/>
      <c r="C1667" s="7"/>
      <c r="D1667" s="48"/>
      <c r="E1667" s="6"/>
      <c r="F1667" s="8"/>
      <c r="G1667" s="87"/>
      <c r="H1667" s="6" t="e">
        <f>VLOOKUP(F1668,Données!E:G,3,0)</f>
        <v>#N/A</v>
      </c>
      <c r="I1667" s="49" t="e">
        <f t="shared" si="174"/>
        <v>#N/A</v>
      </c>
      <c r="J1667" s="156"/>
      <c r="K1667" s="156"/>
      <c r="L1667" s="156"/>
    </row>
    <row r="1668" spans="1:13" ht="24" customHeight="1">
      <c r="A1668" s="116"/>
      <c r="B1668" s="6"/>
      <c r="C1668" s="7"/>
      <c r="D1668" s="48"/>
      <c r="E1668" s="6"/>
      <c r="F1668" s="8"/>
      <c r="G1668" s="87"/>
      <c r="H1668" s="6" t="e">
        <f>VLOOKUP(F1669,Données!E:G,3,0)</f>
        <v>#N/A</v>
      </c>
      <c r="I1668" s="49" t="e">
        <f t="shared" si="174"/>
        <v>#N/A</v>
      </c>
      <c r="J1668" s="156"/>
      <c r="K1668" s="156"/>
      <c r="L1668" s="156"/>
    </row>
    <row r="1669" spans="1:13" ht="24" customHeight="1">
      <c r="A1669" s="116"/>
      <c r="B1669" s="6"/>
      <c r="C1669" s="7"/>
      <c r="D1669" s="48"/>
      <c r="E1669" s="6"/>
      <c r="F1669" s="8"/>
      <c r="G1669" s="87"/>
      <c r="H1669" s="6" t="e">
        <f>VLOOKUP(F1670,Données!E:G,3,0)</f>
        <v>#N/A</v>
      </c>
      <c r="I1669" s="49" t="e">
        <f t="shared" si="174"/>
        <v>#N/A</v>
      </c>
      <c r="J1669" s="156"/>
      <c r="K1669" s="156"/>
      <c r="L1669" s="156"/>
    </row>
    <row r="1670" spans="1:13" ht="24" customHeight="1">
      <c r="A1670" s="116"/>
      <c r="B1670" s="6"/>
      <c r="C1670" s="7"/>
      <c r="D1670" s="48"/>
      <c r="E1670" s="6"/>
      <c r="F1670" s="8"/>
      <c r="G1670" s="87"/>
      <c r="H1670" s="6" t="e">
        <f>VLOOKUP(F1671,Données!E:G,3,0)</f>
        <v>#N/A</v>
      </c>
      <c r="I1670" s="49" t="e">
        <f t="shared" si="174"/>
        <v>#N/A</v>
      </c>
      <c r="J1670" s="156"/>
      <c r="K1670" s="156"/>
      <c r="L1670" s="156"/>
    </row>
    <row r="1671" spans="1:13" ht="24" customHeight="1">
      <c r="A1671" s="116"/>
      <c r="B1671" s="6"/>
      <c r="C1671" s="7"/>
      <c r="D1671" s="48"/>
      <c r="E1671" s="6"/>
      <c r="F1671" s="8"/>
      <c r="G1671" s="87"/>
      <c r="H1671" s="6" t="e">
        <f>VLOOKUP(F1672,Données!E:G,3,0)</f>
        <v>#N/A</v>
      </c>
      <c r="I1671" s="49" t="e">
        <f t="shared" si="174"/>
        <v>#N/A</v>
      </c>
      <c r="J1671" s="156"/>
      <c r="K1671" s="156"/>
      <c r="L1671" s="156"/>
    </row>
    <row r="1672" spans="1:13" ht="24" customHeight="1">
      <c r="A1672" s="116"/>
      <c r="B1672" s="6"/>
      <c r="C1672" s="7"/>
      <c r="D1672" s="48"/>
      <c r="E1672" s="6"/>
      <c r="F1672" s="8"/>
      <c r="G1672" s="87"/>
      <c r="H1672" s="6" t="e">
        <f>VLOOKUP(F1673,Données!E:G,3,0)</f>
        <v>#N/A</v>
      </c>
      <c r="I1672" s="49" t="e">
        <f t="shared" si="174"/>
        <v>#N/A</v>
      </c>
      <c r="J1672" s="156"/>
      <c r="K1672" s="156"/>
      <c r="L1672" s="156"/>
    </row>
    <row r="1673" spans="1:13" ht="24" customHeight="1">
      <c r="A1673" s="116"/>
      <c r="B1673" s="6"/>
      <c r="C1673" s="7"/>
      <c r="D1673" s="48"/>
      <c r="E1673" s="6"/>
      <c r="F1673" s="8"/>
      <c r="G1673" s="87"/>
      <c r="H1673" s="6" t="e">
        <f>VLOOKUP(F1674,Données!E:G,3,0)</f>
        <v>#N/A</v>
      </c>
      <c r="I1673" s="49" t="e">
        <f t="shared" si="174"/>
        <v>#N/A</v>
      </c>
      <c r="J1673" s="156"/>
      <c r="K1673" s="156"/>
      <c r="L1673" s="156"/>
    </row>
    <row r="1674" spans="1:13" ht="24" customHeight="1">
      <c r="A1674" s="116"/>
      <c r="B1674" s="6"/>
      <c r="C1674" s="7"/>
      <c r="D1674" s="48"/>
      <c r="E1674" s="6"/>
      <c r="F1674" s="8"/>
      <c r="G1674" s="87"/>
      <c r="H1674" s="6" t="e">
        <f>VLOOKUP(F1675,Données!E:G,3,0)</f>
        <v>#N/A</v>
      </c>
      <c r="I1674" s="49" t="e">
        <f t="shared" si="174"/>
        <v>#N/A</v>
      </c>
      <c r="J1674" s="156"/>
      <c r="K1674" s="156"/>
      <c r="L1674" s="156"/>
      <c r="M1674">
        <f>SUM(G1675:G1730)</f>
        <v>0</v>
      </c>
    </row>
    <row r="1675" spans="1:13" ht="24" customHeight="1">
      <c r="A1675" s="116"/>
      <c r="B1675" s="6"/>
      <c r="C1675" s="7"/>
      <c r="D1675" s="48"/>
      <c r="E1675" s="6"/>
      <c r="F1675" s="8"/>
      <c r="G1675" s="87"/>
      <c r="H1675" s="6" t="e">
        <f>VLOOKUP(F1676,Données!E:G,3,0)</f>
        <v>#N/A</v>
      </c>
      <c r="I1675" s="49" t="e">
        <f t="shared" si="174"/>
        <v>#N/A</v>
      </c>
      <c r="J1675" s="156"/>
      <c r="K1675" s="156"/>
      <c r="L1675" s="156"/>
    </row>
    <row r="1676" spans="1:13" ht="24" customHeight="1">
      <c r="A1676" s="116"/>
      <c r="B1676" s="6"/>
      <c r="C1676" s="7"/>
      <c r="D1676" s="48"/>
      <c r="E1676" s="6"/>
      <c r="F1676" s="8"/>
      <c r="G1676" s="87"/>
      <c r="H1676" s="6" t="e">
        <f>VLOOKUP(F1677,Données!E:G,3,0)</f>
        <v>#N/A</v>
      </c>
      <c r="I1676" s="49" t="e">
        <f t="shared" si="174"/>
        <v>#N/A</v>
      </c>
      <c r="J1676" s="156"/>
      <c r="K1676" s="156"/>
      <c r="L1676" s="156"/>
    </row>
    <row r="1677" spans="1:13" ht="24" customHeight="1">
      <c r="A1677" s="116"/>
      <c r="B1677" s="6"/>
      <c r="C1677" s="7"/>
      <c r="D1677" s="48"/>
      <c r="E1677" s="6"/>
      <c r="F1677" s="8"/>
      <c r="G1677" s="87"/>
      <c r="H1677" s="6" t="e">
        <f>VLOOKUP(F1678,Données!E:G,3,0)</f>
        <v>#N/A</v>
      </c>
      <c r="I1677" s="49" t="e">
        <f t="shared" si="174"/>
        <v>#N/A</v>
      </c>
      <c r="J1677" s="156"/>
      <c r="K1677" s="156"/>
      <c r="L1677" s="156"/>
    </row>
    <row r="1678" spans="1:13" ht="24" customHeight="1">
      <c r="A1678" s="116"/>
      <c r="B1678" s="6"/>
      <c r="C1678" s="7"/>
      <c r="D1678" s="48"/>
      <c r="E1678" s="6"/>
      <c r="F1678" s="8"/>
      <c r="G1678" s="87"/>
      <c r="H1678" s="6" t="e">
        <f>VLOOKUP(F1679,Données!E:G,3,0)</f>
        <v>#N/A</v>
      </c>
      <c r="I1678" s="49" t="e">
        <f t="shared" si="174"/>
        <v>#N/A</v>
      </c>
      <c r="J1678" s="156"/>
      <c r="K1678" s="156"/>
      <c r="L1678" s="156"/>
    </row>
    <row r="1679" spans="1:13" ht="24" customHeight="1">
      <c r="A1679" s="116"/>
      <c r="B1679" s="6"/>
      <c r="C1679" s="7"/>
      <c r="D1679" s="48"/>
      <c r="E1679" s="6"/>
      <c r="F1679" s="8"/>
      <c r="G1679" s="87"/>
      <c r="H1679" s="6" t="e">
        <f>VLOOKUP(F1680,Données!E:G,3,0)</f>
        <v>#N/A</v>
      </c>
      <c r="I1679" s="49" t="e">
        <f t="shared" si="174"/>
        <v>#N/A</v>
      </c>
      <c r="J1679" s="156"/>
      <c r="K1679" s="156"/>
      <c r="L1679" s="156"/>
    </row>
    <row r="1680" spans="1:13" ht="24" customHeight="1">
      <c r="A1680" s="116"/>
      <c r="B1680" s="6"/>
      <c r="C1680" s="7"/>
      <c r="D1680" s="48"/>
      <c r="E1680" s="6"/>
      <c r="F1680" s="8"/>
      <c r="G1680" s="87"/>
      <c r="H1680" s="6" t="e">
        <f>VLOOKUP(F1681,Données!E:G,3,0)</f>
        <v>#N/A</v>
      </c>
      <c r="I1680" s="49" t="e">
        <f t="shared" si="174"/>
        <v>#N/A</v>
      </c>
      <c r="J1680" s="156"/>
      <c r="K1680" s="156"/>
      <c r="L1680" s="156"/>
    </row>
    <row r="1681" spans="1:12" ht="24" customHeight="1">
      <c r="A1681" s="116"/>
      <c r="B1681" s="6"/>
      <c r="C1681" s="7"/>
      <c r="D1681" s="48"/>
      <c r="E1681" s="6"/>
      <c r="F1681" s="8"/>
      <c r="G1681" s="87"/>
      <c r="H1681" s="6" t="e">
        <f>VLOOKUP(F1682,Données!E:G,3,0)</f>
        <v>#N/A</v>
      </c>
      <c r="I1681" s="49" t="e">
        <f t="shared" si="174"/>
        <v>#N/A</v>
      </c>
      <c r="J1681" s="156"/>
      <c r="K1681" s="156"/>
      <c r="L1681" s="156"/>
    </row>
    <row r="1682" spans="1:12" ht="24" customHeight="1">
      <c r="A1682" s="116"/>
      <c r="B1682" s="6"/>
      <c r="C1682" s="7"/>
      <c r="D1682" s="48"/>
      <c r="E1682" s="6"/>
      <c r="F1682" s="8"/>
      <c r="G1682" s="87"/>
      <c r="H1682" s="6" t="e">
        <f>VLOOKUP(F1683,Données!E:G,3,0)</f>
        <v>#N/A</v>
      </c>
      <c r="I1682" s="49" t="e">
        <f t="shared" si="174"/>
        <v>#N/A</v>
      </c>
      <c r="J1682" s="156"/>
      <c r="K1682" s="156"/>
      <c r="L1682" s="156"/>
    </row>
    <row r="1683" spans="1:12" ht="24" customHeight="1">
      <c r="A1683" s="116"/>
      <c r="B1683" s="6"/>
      <c r="C1683" s="7"/>
      <c r="D1683" s="48"/>
      <c r="E1683" s="6"/>
      <c r="F1683" s="8"/>
      <c r="G1683" s="87"/>
      <c r="H1683" s="6" t="e">
        <f>VLOOKUP(F1684,Données!E:G,3,0)</f>
        <v>#N/A</v>
      </c>
      <c r="I1683" s="49" t="e">
        <f t="shared" si="174"/>
        <v>#N/A</v>
      </c>
      <c r="J1683" s="156"/>
      <c r="K1683" s="156"/>
      <c r="L1683" s="156"/>
    </row>
    <row r="1684" spans="1:12" ht="24" customHeight="1">
      <c r="A1684" s="116"/>
      <c r="B1684" s="6"/>
      <c r="C1684" s="7"/>
      <c r="D1684" s="48"/>
      <c r="E1684" s="6"/>
      <c r="F1684" s="8"/>
      <c r="G1684" s="87"/>
      <c r="H1684" s="6" t="e">
        <f>VLOOKUP(F1685,Données!E:G,3,0)</f>
        <v>#N/A</v>
      </c>
      <c r="I1684" s="49" t="e">
        <f t="shared" si="174"/>
        <v>#N/A</v>
      </c>
      <c r="J1684" s="156"/>
      <c r="K1684" s="156"/>
      <c r="L1684" s="156"/>
    </row>
    <row r="1685" spans="1:12" ht="24" customHeight="1">
      <c r="A1685" s="116"/>
      <c r="B1685" s="6"/>
      <c r="C1685" s="7"/>
      <c r="D1685" s="48"/>
      <c r="E1685" s="6"/>
      <c r="F1685" s="8"/>
      <c r="G1685" s="87"/>
      <c r="H1685" s="6" t="e">
        <f>VLOOKUP(F1686,Données!E:G,3,0)</f>
        <v>#N/A</v>
      </c>
      <c r="I1685" s="49" t="e">
        <f t="shared" si="174"/>
        <v>#N/A</v>
      </c>
      <c r="J1685" s="156"/>
      <c r="K1685" s="156"/>
      <c r="L1685" s="156"/>
    </row>
    <row r="1686" spans="1:12" ht="24" customHeight="1">
      <c r="A1686" s="116"/>
      <c r="B1686" s="6"/>
      <c r="C1686" s="7"/>
      <c r="D1686" s="48"/>
      <c r="E1686" s="6"/>
      <c r="F1686" s="8"/>
      <c r="G1686" s="87"/>
      <c r="H1686" s="6" t="e">
        <f>VLOOKUP(F1687,Données!E:G,3,0)</f>
        <v>#N/A</v>
      </c>
      <c r="I1686" s="49" t="e">
        <f t="shared" si="174"/>
        <v>#N/A</v>
      </c>
      <c r="J1686" s="156"/>
      <c r="K1686" s="156"/>
      <c r="L1686" s="156"/>
    </row>
    <row r="1687" spans="1:12" ht="24" customHeight="1">
      <c r="A1687" s="116"/>
      <c r="B1687" s="6"/>
      <c r="C1687" s="7"/>
      <c r="D1687" s="48"/>
      <c r="E1687" s="6"/>
      <c r="F1687" s="8"/>
      <c r="G1687" s="87"/>
      <c r="H1687" s="6" t="e">
        <f>VLOOKUP(F1688,Données!E:G,3,0)</f>
        <v>#N/A</v>
      </c>
      <c r="I1687" s="49" t="e">
        <f t="shared" si="174"/>
        <v>#N/A</v>
      </c>
      <c r="J1687" s="156"/>
      <c r="K1687" s="156"/>
      <c r="L1687" s="156"/>
    </row>
    <row r="1688" spans="1:12" ht="24" customHeight="1">
      <c r="A1688" s="116"/>
      <c r="B1688" s="6"/>
      <c r="C1688" s="7"/>
      <c r="D1688" s="48"/>
      <c r="E1688" s="6"/>
      <c r="F1688" s="8"/>
      <c r="G1688" s="87"/>
      <c r="H1688" s="6" t="e">
        <f>VLOOKUP(F1689,Données!E:G,3,0)</f>
        <v>#N/A</v>
      </c>
      <c r="I1688" s="49" t="e">
        <f t="shared" si="174"/>
        <v>#N/A</v>
      </c>
      <c r="J1688" s="156"/>
      <c r="K1688" s="156"/>
      <c r="L1688" s="156"/>
    </row>
    <row r="1689" spans="1:12" ht="24" customHeight="1">
      <c r="A1689" s="116"/>
      <c r="B1689" s="6"/>
      <c r="C1689" s="7"/>
      <c r="D1689" s="48"/>
      <c r="E1689" s="6"/>
      <c r="F1689" s="8"/>
      <c r="G1689" s="87"/>
      <c r="H1689" s="6" t="e">
        <f>VLOOKUP(F1690,Données!E:G,3,0)</f>
        <v>#N/A</v>
      </c>
      <c r="I1689" s="49" t="e">
        <f t="shared" si="174"/>
        <v>#N/A</v>
      </c>
      <c r="J1689" s="156"/>
      <c r="K1689" s="156"/>
      <c r="L1689" s="156"/>
    </row>
    <row r="1690" spans="1:12" ht="24" customHeight="1">
      <c r="A1690" s="116"/>
      <c r="B1690" s="6"/>
      <c r="C1690" s="7"/>
      <c r="D1690" s="48"/>
      <c r="E1690" s="6"/>
      <c r="F1690" s="8"/>
      <c r="G1690" s="87"/>
      <c r="H1690" s="6" t="e">
        <f>VLOOKUP(F1691,Données!E:G,3,0)</f>
        <v>#N/A</v>
      </c>
      <c r="I1690" s="49" t="e">
        <f t="shared" si="174"/>
        <v>#N/A</v>
      </c>
      <c r="J1690" s="156"/>
      <c r="K1690" s="156"/>
      <c r="L1690" s="156"/>
    </row>
    <row r="1691" spans="1:12" ht="24" customHeight="1">
      <c r="A1691" s="116"/>
      <c r="B1691" s="6"/>
      <c r="C1691" s="7"/>
      <c r="D1691" s="48"/>
      <c r="E1691" s="6"/>
      <c r="F1691" s="8"/>
      <c r="G1691" s="87"/>
      <c r="H1691" s="6" t="e">
        <f>VLOOKUP(F1692,Données!E:G,3,0)</f>
        <v>#N/A</v>
      </c>
      <c r="I1691" s="49" t="e">
        <f t="shared" si="174"/>
        <v>#N/A</v>
      </c>
      <c r="J1691" s="156"/>
      <c r="K1691" s="156"/>
      <c r="L1691" s="156"/>
    </row>
    <row r="1692" spans="1:12" ht="24" customHeight="1">
      <c r="A1692" s="116"/>
      <c r="B1692" s="6"/>
      <c r="C1692" s="7"/>
      <c r="D1692" s="48"/>
      <c r="E1692" s="6"/>
      <c r="F1692" s="8"/>
      <c r="G1692" s="87"/>
      <c r="H1692" s="6" t="e">
        <f>VLOOKUP(F1693,Données!E:G,3,0)</f>
        <v>#N/A</v>
      </c>
      <c r="I1692" s="49" t="e">
        <f t="shared" si="174"/>
        <v>#N/A</v>
      </c>
      <c r="J1692" s="156"/>
      <c r="K1692" s="156"/>
      <c r="L1692" s="156"/>
    </row>
    <row r="1693" spans="1:12" ht="24" customHeight="1">
      <c r="A1693" s="116"/>
      <c r="B1693" s="6"/>
      <c r="C1693" s="7"/>
      <c r="D1693" s="48"/>
      <c r="E1693" s="6"/>
      <c r="F1693" s="8"/>
      <c r="G1693" s="87"/>
      <c r="H1693" s="6" t="e">
        <f>VLOOKUP(F1694,Données!E:G,3,0)</f>
        <v>#N/A</v>
      </c>
      <c r="I1693" s="49" t="e">
        <f t="shared" si="174"/>
        <v>#N/A</v>
      </c>
      <c r="J1693" s="156"/>
      <c r="K1693" s="156"/>
      <c r="L1693" s="156"/>
    </row>
    <row r="1694" spans="1:12" ht="24" customHeight="1">
      <c r="A1694" s="116"/>
      <c r="B1694" s="6"/>
      <c r="C1694" s="7"/>
      <c r="D1694" s="48"/>
      <c r="E1694" s="6"/>
      <c r="F1694" s="8"/>
      <c r="G1694" s="87"/>
      <c r="H1694" s="6" t="e">
        <f>VLOOKUP(F1695,Données!E:G,3,0)</f>
        <v>#N/A</v>
      </c>
      <c r="I1694" s="49" t="e">
        <f t="shared" si="174"/>
        <v>#N/A</v>
      </c>
      <c r="J1694" s="156"/>
      <c r="K1694" s="156"/>
      <c r="L1694" s="156"/>
    </row>
    <row r="1695" spans="1:12" ht="24" customHeight="1">
      <c r="A1695" s="116"/>
      <c r="B1695" s="6"/>
      <c r="C1695" s="7"/>
      <c r="D1695" s="48"/>
      <c r="E1695" s="6"/>
      <c r="F1695" s="8"/>
      <c r="G1695" s="87"/>
      <c r="H1695" s="6" t="e">
        <f>VLOOKUP(F1696,Données!E:G,3,0)</f>
        <v>#N/A</v>
      </c>
      <c r="I1695" s="49" t="e">
        <f t="shared" si="174"/>
        <v>#N/A</v>
      </c>
      <c r="J1695" s="156"/>
      <c r="K1695" s="156"/>
      <c r="L1695" s="156"/>
    </row>
    <row r="1696" spans="1:12" ht="24" customHeight="1">
      <c r="A1696" s="116"/>
      <c r="B1696" s="6"/>
      <c r="C1696" s="7"/>
      <c r="D1696" s="48"/>
      <c r="E1696" s="6"/>
      <c r="F1696" s="8"/>
      <c r="G1696" s="87"/>
      <c r="H1696" s="6" t="e">
        <f>VLOOKUP(F1697,Données!E:G,3,0)</f>
        <v>#N/A</v>
      </c>
      <c r="I1696" s="49" t="e">
        <f t="shared" si="174"/>
        <v>#N/A</v>
      </c>
      <c r="J1696" s="156"/>
      <c r="K1696" s="156"/>
      <c r="L1696" s="156"/>
    </row>
    <row r="1697" spans="1:12" ht="24" customHeight="1">
      <c r="A1697" s="116"/>
      <c r="B1697" s="6"/>
      <c r="C1697" s="7"/>
      <c r="D1697" s="48"/>
      <c r="E1697" s="6"/>
      <c r="F1697" s="8"/>
      <c r="G1697" s="87"/>
      <c r="H1697" s="6" t="e">
        <f>VLOOKUP(F1698,Données!E:G,3,0)</f>
        <v>#N/A</v>
      </c>
      <c r="I1697" s="49" t="e">
        <f t="shared" si="174"/>
        <v>#N/A</v>
      </c>
      <c r="J1697" s="156"/>
      <c r="K1697" s="156"/>
      <c r="L1697" s="156"/>
    </row>
    <row r="1698" spans="1:12" ht="24" customHeight="1">
      <c r="A1698" s="116"/>
      <c r="B1698" s="6"/>
      <c r="C1698" s="7"/>
      <c r="D1698" s="48"/>
      <c r="E1698" s="6"/>
      <c r="F1698" s="8"/>
      <c r="G1698" s="87"/>
      <c r="H1698" s="6" t="e">
        <f>VLOOKUP(F1699,Données!E:G,3,0)</f>
        <v>#N/A</v>
      </c>
      <c r="I1698" s="49" t="e">
        <f t="shared" si="174"/>
        <v>#N/A</v>
      </c>
      <c r="J1698" s="156"/>
      <c r="K1698" s="156"/>
      <c r="L1698" s="156"/>
    </row>
    <row r="1699" spans="1:12" ht="24" customHeight="1">
      <c r="A1699" s="116"/>
      <c r="B1699" s="6"/>
      <c r="C1699" s="7"/>
      <c r="D1699" s="48"/>
      <c r="E1699" s="6"/>
      <c r="F1699" s="8"/>
      <c r="G1699" s="87"/>
      <c r="H1699" s="6" t="e">
        <f>VLOOKUP(F1700,Données!E:G,3,0)</f>
        <v>#N/A</v>
      </c>
      <c r="I1699" s="49" t="e">
        <f t="shared" si="174"/>
        <v>#N/A</v>
      </c>
      <c r="J1699" s="156"/>
      <c r="K1699" s="156"/>
      <c r="L1699" s="156"/>
    </row>
    <row r="1700" spans="1:12" ht="24" customHeight="1">
      <c r="A1700" s="116"/>
      <c r="B1700" s="6"/>
      <c r="C1700" s="7"/>
      <c r="D1700" s="48"/>
      <c r="E1700" s="6"/>
      <c r="F1700" s="8"/>
      <c r="G1700" s="87"/>
      <c r="H1700" s="6" t="e">
        <f>VLOOKUP(F1701,Données!E:G,3,0)</f>
        <v>#N/A</v>
      </c>
      <c r="I1700" s="49" t="e">
        <f t="shared" si="174"/>
        <v>#N/A</v>
      </c>
      <c r="J1700" s="156"/>
      <c r="K1700" s="156"/>
      <c r="L1700" s="156"/>
    </row>
    <row r="1701" spans="1:12" ht="24" customHeight="1">
      <c r="A1701" s="116"/>
      <c r="B1701" s="6"/>
      <c r="C1701" s="7"/>
      <c r="D1701" s="48"/>
      <c r="E1701" s="6"/>
      <c r="F1701" s="8"/>
      <c r="G1701" s="87"/>
      <c r="H1701" s="6" t="e">
        <f>VLOOKUP(F1702,Données!E:G,3,0)</f>
        <v>#N/A</v>
      </c>
      <c r="I1701" s="49" t="e">
        <f t="shared" si="174"/>
        <v>#N/A</v>
      </c>
      <c r="J1701" s="156"/>
      <c r="K1701" s="156"/>
      <c r="L1701" s="156"/>
    </row>
    <row r="1702" spans="1:12" ht="24" customHeight="1">
      <c r="A1702" s="116"/>
      <c r="B1702" s="6"/>
      <c r="C1702" s="7"/>
      <c r="D1702" s="48"/>
      <c r="E1702" s="6"/>
      <c r="F1702" s="8"/>
      <c r="G1702" s="87"/>
      <c r="H1702" s="6" t="e">
        <f>VLOOKUP(F1703,Données!E:G,3,0)</f>
        <v>#N/A</v>
      </c>
      <c r="I1702" s="49" t="e">
        <f t="shared" si="174"/>
        <v>#N/A</v>
      </c>
      <c r="J1702" s="156"/>
      <c r="K1702" s="156"/>
      <c r="L1702" s="156"/>
    </row>
    <row r="1703" spans="1:12" ht="24" customHeight="1">
      <c r="A1703" s="116"/>
      <c r="B1703" s="6"/>
      <c r="C1703" s="7"/>
      <c r="D1703" s="48"/>
      <c r="E1703" s="6"/>
      <c r="F1703" s="8"/>
      <c r="G1703" s="87"/>
      <c r="H1703" s="6" t="e">
        <f>VLOOKUP(F1704,Données!E:G,3,0)</f>
        <v>#N/A</v>
      </c>
      <c r="I1703" s="49" t="e">
        <f t="shared" si="174"/>
        <v>#N/A</v>
      </c>
      <c r="J1703" s="156"/>
      <c r="K1703" s="156"/>
      <c r="L1703" s="156"/>
    </row>
    <row r="1704" spans="1:12" ht="24" customHeight="1">
      <c r="A1704" s="116"/>
      <c r="B1704" s="6"/>
      <c r="C1704" s="7"/>
      <c r="D1704" s="48"/>
      <c r="E1704" s="6"/>
      <c r="F1704" s="8"/>
      <c r="G1704" s="87"/>
      <c r="H1704" s="6" t="e">
        <f>VLOOKUP(F1705,Données!E:G,3,0)</f>
        <v>#N/A</v>
      </c>
      <c r="I1704" s="49" t="e">
        <f t="shared" si="174"/>
        <v>#N/A</v>
      </c>
      <c r="J1704" s="156"/>
      <c r="K1704" s="156"/>
      <c r="L1704" s="156"/>
    </row>
    <row r="1705" spans="1:12" ht="24" customHeight="1">
      <c r="A1705" s="116"/>
      <c r="B1705" s="6"/>
      <c r="C1705" s="7"/>
      <c r="D1705" s="48"/>
      <c r="E1705" s="6"/>
      <c r="F1705" s="8"/>
      <c r="G1705" s="87"/>
      <c r="H1705" s="6" t="e">
        <f>VLOOKUP(F1706,Données!E:G,3,0)</f>
        <v>#N/A</v>
      </c>
      <c r="I1705" s="49" t="e">
        <f t="shared" si="174"/>
        <v>#N/A</v>
      </c>
      <c r="J1705" s="156"/>
      <c r="K1705" s="156"/>
      <c r="L1705" s="156"/>
    </row>
    <row r="1706" spans="1:12" ht="24" customHeight="1">
      <c r="A1706" s="116"/>
      <c r="B1706" s="6"/>
      <c r="C1706" s="7"/>
      <c r="D1706" s="48"/>
      <c r="E1706" s="6"/>
      <c r="F1706" s="8"/>
      <c r="G1706" s="87"/>
      <c r="H1706" s="6" t="e">
        <f>VLOOKUP(F1707,Données!E:G,3,0)</f>
        <v>#N/A</v>
      </c>
      <c r="I1706" s="49" t="e">
        <f t="shared" si="174"/>
        <v>#N/A</v>
      </c>
      <c r="J1706" s="156"/>
      <c r="K1706" s="156"/>
      <c r="L1706" s="156"/>
    </row>
    <row r="1707" spans="1:12" ht="24" customHeight="1">
      <c r="A1707" s="116"/>
      <c r="B1707" s="6"/>
      <c r="C1707" s="7"/>
      <c r="D1707" s="48"/>
      <c r="E1707" s="6"/>
      <c r="F1707" s="8"/>
      <c r="G1707" s="87"/>
      <c r="H1707" s="6" t="e">
        <f>VLOOKUP(F1708,Données!E:G,3,0)</f>
        <v>#N/A</v>
      </c>
      <c r="I1707" s="49" t="e">
        <f t="shared" si="174"/>
        <v>#N/A</v>
      </c>
      <c r="J1707" s="156"/>
      <c r="K1707" s="156"/>
      <c r="L1707" s="156"/>
    </row>
    <row r="1708" spans="1:12" ht="24" customHeight="1">
      <c r="A1708" s="116"/>
      <c r="B1708" s="6"/>
      <c r="C1708" s="7"/>
      <c r="D1708" s="48"/>
      <c r="E1708" s="6"/>
      <c r="F1708" s="8"/>
      <c r="G1708" s="87"/>
      <c r="H1708" s="6" t="e">
        <f>VLOOKUP(F1709,Données!E:G,3,0)</f>
        <v>#N/A</v>
      </c>
      <c r="I1708" s="49" t="e">
        <f t="shared" si="174"/>
        <v>#N/A</v>
      </c>
      <c r="J1708" s="156"/>
      <c r="K1708" s="156"/>
      <c r="L1708" s="156"/>
    </row>
    <row r="1709" spans="1:12" ht="24" customHeight="1">
      <c r="A1709" s="116"/>
      <c r="B1709" s="6"/>
      <c r="C1709" s="7"/>
      <c r="D1709" s="48"/>
      <c r="E1709" s="6"/>
      <c r="F1709" s="8"/>
      <c r="G1709" s="87"/>
      <c r="H1709" s="6" t="e">
        <f>VLOOKUP(F1710,Données!E:G,3,0)</f>
        <v>#N/A</v>
      </c>
      <c r="I1709" s="49" t="e">
        <f t="shared" si="174"/>
        <v>#N/A</v>
      </c>
      <c r="J1709" s="156"/>
      <c r="K1709" s="156"/>
      <c r="L1709" s="156"/>
    </row>
    <row r="1710" spans="1:12" ht="24" customHeight="1">
      <c r="A1710" s="116"/>
      <c r="B1710" s="6"/>
      <c r="C1710" s="7"/>
      <c r="D1710" s="48"/>
      <c r="E1710" s="6"/>
      <c r="F1710" s="8"/>
      <c r="G1710" s="87"/>
      <c r="H1710" s="6" t="e">
        <f>VLOOKUP(F1711,Données!E:G,3,0)</f>
        <v>#N/A</v>
      </c>
      <c r="I1710" s="49" t="e">
        <f t="shared" si="174"/>
        <v>#N/A</v>
      </c>
      <c r="J1710" s="156"/>
      <c r="K1710" s="156"/>
      <c r="L1710" s="156"/>
    </row>
    <row r="1711" spans="1:12" ht="24" customHeight="1">
      <c r="A1711" s="116"/>
      <c r="B1711" s="6"/>
      <c r="C1711" s="7"/>
      <c r="D1711" s="48"/>
      <c r="E1711" s="6"/>
      <c r="F1711" s="8"/>
      <c r="G1711" s="87"/>
      <c r="H1711" s="6" t="e">
        <f>VLOOKUP(F1712,Données!E:G,3,0)</f>
        <v>#N/A</v>
      </c>
      <c r="I1711" s="49" t="e">
        <f t="shared" si="174"/>
        <v>#N/A</v>
      </c>
      <c r="J1711" s="156"/>
      <c r="K1711" s="156"/>
      <c r="L1711" s="156"/>
    </row>
    <row r="1712" spans="1:12" ht="24" customHeight="1">
      <c r="A1712" s="116"/>
      <c r="B1712" s="6"/>
      <c r="C1712" s="7"/>
      <c r="D1712" s="48"/>
      <c r="E1712" s="6"/>
      <c r="F1712" s="8"/>
      <c r="G1712" s="87"/>
      <c r="H1712" s="6" t="e">
        <f>VLOOKUP(F1713,Données!E:G,3,0)</f>
        <v>#N/A</v>
      </c>
      <c r="I1712" s="49" t="e">
        <f t="shared" si="174"/>
        <v>#N/A</v>
      </c>
      <c r="J1712" s="156"/>
      <c r="K1712" s="156"/>
      <c r="L1712" s="156"/>
    </row>
    <row r="1713" spans="1:12" ht="24" customHeight="1">
      <c r="A1713" s="116"/>
      <c r="B1713" s="6"/>
      <c r="C1713" s="7"/>
      <c r="D1713" s="48"/>
      <c r="E1713" s="6"/>
      <c r="F1713" s="8"/>
      <c r="G1713" s="87"/>
      <c r="H1713" s="6" t="e">
        <f>VLOOKUP(F1714,Données!E:G,3,0)</f>
        <v>#N/A</v>
      </c>
      <c r="I1713" s="49" t="e">
        <f t="shared" si="174"/>
        <v>#N/A</v>
      </c>
      <c r="J1713" s="156"/>
      <c r="K1713" s="156"/>
      <c r="L1713" s="156"/>
    </row>
    <row r="1714" spans="1:12" ht="24" customHeight="1">
      <c r="A1714" s="116"/>
      <c r="B1714" s="6"/>
      <c r="C1714" s="7"/>
      <c r="D1714" s="48"/>
      <c r="E1714" s="6"/>
      <c r="F1714" s="8"/>
      <c r="G1714" s="87"/>
      <c r="H1714" s="6" t="e">
        <f>VLOOKUP(F1715,Données!E:G,3,0)</f>
        <v>#N/A</v>
      </c>
      <c r="I1714" s="49" t="e">
        <f t="shared" si="174"/>
        <v>#N/A</v>
      </c>
      <c r="J1714" s="156"/>
      <c r="K1714" s="156"/>
      <c r="L1714" s="156"/>
    </row>
    <row r="1715" spans="1:12" ht="24" customHeight="1">
      <c r="A1715" s="116"/>
      <c r="B1715" s="6"/>
      <c r="C1715" s="7"/>
      <c r="D1715" s="48"/>
      <c r="E1715" s="6"/>
      <c r="F1715" s="8"/>
      <c r="G1715" s="87"/>
      <c r="H1715" s="6" t="e">
        <f>VLOOKUP(F1716,Données!E:G,3,0)</f>
        <v>#N/A</v>
      </c>
      <c r="I1715" s="49" t="e">
        <f t="shared" si="174"/>
        <v>#N/A</v>
      </c>
      <c r="J1715" s="156"/>
      <c r="K1715" s="156"/>
      <c r="L1715" s="156"/>
    </row>
    <row r="1716" spans="1:12" ht="24" customHeight="1">
      <c r="A1716" s="116"/>
      <c r="B1716" s="6"/>
      <c r="C1716" s="7"/>
      <c r="D1716" s="48"/>
      <c r="E1716" s="6"/>
      <c r="F1716" s="8"/>
      <c r="G1716" s="87"/>
      <c r="H1716" s="6" t="e">
        <f>VLOOKUP(F1717,Données!E:G,3,0)</f>
        <v>#N/A</v>
      </c>
      <c r="I1716" s="49" t="e">
        <f t="shared" si="174"/>
        <v>#N/A</v>
      </c>
      <c r="J1716" s="156"/>
      <c r="K1716" s="156"/>
      <c r="L1716" s="156"/>
    </row>
    <row r="1717" spans="1:12" ht="24" customHeight="1">
      <c r="A1717" s="116"/>
      <c r="B1717" s="6"/>
      <c r="C1717" s="7"/>
      <c r="D1717" s="48"/>
      <c r="E1717" s="6"/>
      <c r="F1717" s="8"/>
      <c r="G1717" s="87"/>
      <c r="H1717" s="6" t="e">
        <f>VLOOKUP(F1718,Données!E:G,3,0)</f>
        <v>#N/A</v>
      </c>
      <c r="I1717" s="49" t="e">
        <f t="shared" ref="I1717:I1780" si="175">G1717/H1717</f>
        <v>#N/A</v>
      </c>
      <c r="J1717" s="156"/>
      <c r="K1717" s="156"/>
      <c r="L1717" s="156"/>
    </row>
    <row r="1718" spans="1:12" ht="24" customHeight="1">
      <c r="A1718" s="116"/>
      <c r="B1718" s="6"/>
      <c r="C1718" s="7"/>
      <c r="D1718" s="48"/>
      <c r="E1718" s="6"/>
      <c r="F1718" s="8"/>
      <c r="G1718" s="87"/>
      <c r="H1718" s="6" t="e">
        <f>VLOOKUP(F1719,Données!E:G,3,0)</f>
        <v>#N/A</v>
      </c>
      <c r="I1718" s="49" t="e">
        <f t="shared" si="175"/>
        <v>#N/A</v>
      </c>
      <c r="J1718" s="156"/>
      <c r="K1718" s="156"/>
      <c r="L1718" s="156"/>
    </row>
    <row r="1719" spans="1:12" ht="24" customHeight="1">
      <c r="A1719" s="116"/>
      <c r="B1719" s="6"/>
      <c r="C1719" s="7"/>
      <c r="D1719" s="48"/>
      <c r="E1719" s="6"/>
      <c r="F1719" s="8"/>
      <c r="G1719" s="87"/>
      <c r="H1719" s="6" t="e">
        <f>VLOOKUP(F1720,Données!E:G,3,0)</f>
        <v>#N/A</v>
      </c>
      <c r="I1719" s="49" t="e">
        <f t="shared" si="175"/>
        <v>#N/A</v>
      </c>
      <c r="J1719" s="156"/>
      <c r="K1719" s="156"/>
      <c r="L1719" s="156"/>
    </row>
    <row r="1720" spans="1:12" ht="24" customHeight="1">
      <c r="A1720" s="116"/>
      <c r="B1720" s="6"/>
      <c r="C1720" s="7"/>
      <c r="D1720" s="48"/>
      <c r="E1720" s="6"/>
      <c r="F1720" s="8"/>
      <c r="G1720" s="87"/>
      <c r="H1720" s="6" t="e">
        <f>VLOOKUP(F1721,Données!E:G,3,0)</f>
        <v>#N/A</v>
      </c>
      <c r="I1720" s="49" t="e">
        <f t="shared" si="175"/>
        <v>#N/A</v>
      </c>
      <c r="J1720" s="156"/>
      <c r="K1720" s="156"/>
      <c r="L1720" s="156"/>
    </row>
    <row r="1721" spans="1:12" ht="24" customHeight="1">
      <c r="A1721" s="116"/>
      <c r="B1721" s="6"/>
      <c r="C1721" s="7"/>
      <c r="D1721" s="48"/>
      <c r="E1721" s="6"/>
      <c r="F1721" s="8"/>
      <c r="G1721" s="87"/>
      <c r="H1721" s="6" t="e">
        <f>VLOOKUP(F1722,Données!E:G,3,0)</f>
        <v>#N/A</v>
      </c>
      <c r="I1721" s="49" t="e">
        <f t="shared" si="175"/>
        <v>#N/A</v>
      </c>
      <c r="J1721" s="156"/>
      <c r="K1721" s="156"/>
      <c r="L1721" s="156"/>
    </row>
    <row r="1722" spans="1:12" ht="24" customHeight="1">
      <c r="A1722" s="116"/>
      <c r="B1722" s="6"/>
      <c r="C1722" s="7"/>
      <c r="D1722" s="48"/>
      <c r="E1722" s="6"/>
      <c r="F1722" s="8"/>
      <c r="G1722" s="87"/>
      <c r="H1722" s="6" t="e">
        <f>VLOOKUP(F1723,Données!E:G,3,0)</f>
        <v>#N/A</v>
      </c>
      <c r="I1722" s="49" t="e">
        <f t="shared" si="175"/>
        <v>#N/A</v>
      </c>
      <c r="J1722" s="156"/>
      <c r="K1722" s="156"/>
      <c r="L1722" s="156"/>
    </row>
    <row r="1723" spans="1:12" ht="24" customHeight="1">
      <c r="A1723" s="116"/>
      <c r="B1723" s="6"/>
      <c r="C1723" s="7"/>
      <c r="D1723" s="48"/>
      <c r="E1723" s="6"/>
      <c r="F1723" s="8"/>
      <c r="G1723" s="87"/>
      <c r="H1723" s="6" t="e">
        <f>VLOOKUP(F1724,Données!E:G,3,0)</f>
        <v>#N/A</v>
      </c>
      <c r="I1723" s="49" t="e">
        <f t="shared" si="175"/>
        <v>#N/A</v>
      </c>
      <c r="J1723" s="156"/>
      <c r="K1723" s="156"/>
      <c r="L1723" s="156"/>
    </row>
    <row r="1724" spans="1:12" ht="24" customHeight="1">
      <c r="A1724" s="116"/>
      <c r="B1724" s="6"/>
      <c r="C1724" s="7"/>
      <c r="D1724" s="48"/>
      <c r="E1724" s="6"/>
      <c r="F1724" s="8"/>
      <c r="G1724" s="87"/>
      <c r="H1724" s="6" t="e">
        <f>VLOOKUP(F1725,Données!E:G,3,0)</f>
        <v>#N/A</v>
      </c>
      <c r="I1724" s="49" t="e">
        <f t="shared" si="175"/>
        <v>#N/A</v>
      </c>
      <c r="J1724" s="156"/>
      <c r="K1724" s="156"/>
      <c r="L1724" s="156"/>
    </row>
    <row r="1725" spans="1:12" ht="24" customHeight="1">
      <c r="A1725" s="116"/>
      <c r="B1725" s="6"/>
      <c r="C1725" s="7"/>
      <c r="D1725" s="48"/>
      <c r="E1725" s="6"/>
      <c r="F1725" s="8"/>
      <c r="G1725" s="87"/>
      <c r="H1725" s="6" t="e">
        <f>VLOOKUP(F1726,Données!E:G,3,0)</f>
        <v>#N/A</v>
      </c>
      <c r="I1725" s="49" t="e">
        <f t="shared" si="175"/>
        <v>#N/A</v>
      </c>
      <c r="J1725" s="156"/>
      <c r="K1725" s="156"/>
      <c r="L1725" s="156"/>
    </row>
    <row r="1726" spans="1:12" ht="24" customHeight="1">
      <c r="A1726" s="116"/>
      <c r="B1726" s="6"/>
      <c r="C1726" s="7"/>
      <c r="D1726" s="48"/>
      <c r="E1726" s="6"/>
      <c r="F1726" s="8"/>
      <c r="G1726" s="87"/>
      <c r="H1726" s="6" t="e">
        <f>VLOOKUP(F1727,Données!E:G,3,0)</f>
        <v>#N/A</v>
      </c>
      <c r="I1726" s="49" t="e">
        <f t="shared" si="175"/>
        <v>#N/A</v>
      </c>
      <c r="J1726" s="156"/>
      <c r="K1726" s="156"/>
      <c r="L1726" s="156"/>
    </row>
    <row r="1727" spans="1:12" ht="24" customHeight="1">
      <c r="A1727" s="116"/>
      <c r="B1727" s="6"/>
      <c r="C1727" s="7"/>
      <c r="D1727" s="48"/>
      <c r="E1727" s="6"/>
      <c r="F1727" s="8"/>
      <c r="G1727" s="87"/>
      <c r="H1727" s="6" t="e">
        <f>VLOOKUP(F1728,Données!E:G,3,0)</f>
        <v>#N/A</v>
      </c>
      <c r="I1727" s="49" t="e">
        <f t="shared" si="175"/>
        <v>#N/A</v>
      </c>
      <c r="J1727" s="156"/>
      <c r="K1727" s="156"/>
      <c r="L1727" s="156"/>
    </row>
    <row r="1728" spans="1:12" ht="24" customHeight="1">
      <c r="A1728" s="116"/>
      <c r="B1728" s="6"/>
      <c r="C1728" s="7"/>
      <c r="D1728" s="48"/>
      <c r="E1728" s="6"/>
      <c r="F1728" s="8"/>
      <c r="G1728" s="87"/>
      <c r="H1728" s="6" t="e">
        <f>VLOOKUP(F1729,Données!E:G,3,0)</f>
        <v>#N/A</v>
      </c>
      <c r="I1728" s="49" t="e">
        <f t="shared" si="175"/>
        <v>#N/A</v>
      </c>
      <c r="J1728" s="156"/>
      <c r="K1728" s="156"/>
      <c r="L1728" s="156"/>
    </row>
    <row r="1729" spans="1:13" ht="24" customHeight="1">
      <c r="A1729" s="116"/>
      <c r="B1729" s="6"/>
      <c r="C1729" s="7"/>
      <c r="D1729" s="48"/>
      <c r="E1729" s="6"/>
      <c r="F1729" s="8"/>
      <c r="G1729" s="87"/>
      <c r="H1729" s="6" t="e">
        <f>VLOOKUP(F1730,Données!E:G,3,0)</f>
        <v>#N/A</v>
      </c>
      <c r="I1729" s="49" t="e">
        <f t="shared" si="175"/>
        <v>#N/A</v>
      </c>
      <c r="J1729" s="156"/>
      <c r="K1729" s="156"/>
      <c r="L1729" s="156"/>
    </row>
    <row r="1730" spans="1:13" ht="24" customHeight="1">
      <c r="A1730" s="116"/>
      <c r="B1730" s="6"/>
      <c r="C1730" s="7"/>
      <c r="D1730" s="48"/>
      <c r="E1730" s="6"/>
      <c r="F1730" s="8"/>
      <c r="G1730" s="87"/>
      <c r="H1730" s="6" t="e">
        <f>VLOOKUP(F1731,Données!E:G,3,0)</f>
        <v>#N/A</v>
      </c>
      <c r="I1730" s="49" t="e">
        <f t="shared" si="175"/>
        <v>#N/A</v>
      </c>
      <c r="J1730" s="156"/>
      <c r="K1730" s="156"/>
      <c r="L1730" s="156"/>
    </row>
    <row r="1731" spans="1:13" ht="24" customHeight="1">
      <c r="A1731" s="116"/>
      <c r="B1731" s="6"/>
      <c r="C1731" s="7"/>
      <c r="D1731" s="48"/>
      <c r="E1731" s="6"/>
      <c r="F1731" s="8"/>
      <c r="G1731" s="87"/>
      <c r="H1731" s="6" t="e">
        <f>VLOOKUP(F1732,Données!E:G,3,0)</f>
        <v>#N/A</v>
      </c>
      <c r="I1731" s="49" t="e">
        <f t="shared" si="175"/>
        <v>#N/A</v>
      </c>
      <c r="J1731" s="156"/>
      <c r="K1731" s="156"/>
      <c r="L1731" s="156"/>
      <c r="M1731">
        <f>SUM(G1731:G1790)</f>
        <v>0</v>
      </c>
    </row>
    <row r="1732" spans="1:13" ht="24" customHeight="1">
      <c r="A1732" s="116"/>
      <c r="B1732" s="6"/>
      <c r="C1732" s="7"/>
      <c r="D1732" s="48"/>
      <c r="E1732" s="6"/>
      <c r="F1732" s="8"/>
      <c r="G1732" s="87"/>
      <c r="H1732" s="6" t="e">
        <f>VLOOKUP(F1733,Données!E:G,3,0)</f>
        <v>#N/A</v>
      </c>
      <c r="I1732" s="49" t="e">
        <f t="shared" si="175"/>
        <v>#N/A</v>
      </c>
      <c r="J1732" s="156"/>
      <c r="K1732" s="156"/>
      <c r="L1732" s="156"/>
    </row>
    <row r="1733" spans="1:13" ht="24" customHeight="1">
      <c r="A1733" s="116"/>
      <c r="B1733" s="6"/>
      <c r="C1733" s="7"/>
      <c r="D1733" s="48"/>
      <c r="E1733" s="6"/>
      <c r="F1733" s="8"/>
      <c r="G1733" s="87"/>
      <c r="H1733" s="6" t="e">
        <f>VLOOKUP(F1734,Données!E:G,3,0)</f>
        <v>#N/A</v>
      </c>
      <c r="I1733" s="49" t="e">
        <f t="shared" si="175"/>
        <v>#N/A</v>
      </c>
      <c r="J1733" s="156"/>
      <c r="K1733" s="156"/>
      <c r="L1733" s="156"/>
    </row>
    <row r="1734" spans="1:13" ht="24" customHeight="1">
      <c r="A1734" s="116"/>
      <c r="B1734" s="6"/>
      <c r="C1734" s="7"/>
      <c r="D1734" s="48"/>
      <c r="E1734" s="6"/>
      <c r="F1734" s="8"/>
      <c r="G1734" s="87"/>
      <c r="H1734" s="6" t="e">
        <f>VLOOKUP(F1735,Données!E:G,3,0)</f>
        <v>#N/A</v>
      </c>
      <c r="I1734" s="49" t="e">
        <f t="shared" si="175"/>
        <v>#N/A</v>
      </c>
      <c r="J1734" s="156"/>
      <c r="K1734" s="156"/>
      <c r="L1734" s="156"/>
    </row>
    <row r="1735" spans="1:13" ht="24" customHeight="1">
      <c r="A1735" s="116"/>
      <c r="B1735" s="6"/>
      <c r="C1735" s="7"/>
      <c r="D1735" s="48"/>
      <c r="E1735" s="6"/>
      <c r="F1735" s="8"/>
      <c r="G1735" s="87"/>
      <c r="H1735" s="6" t="e">
        <f>VLOOKUP(F1736,Données!E:G,3,0)</f>
        <v>#N/A</v>
      </c>
      <c r="I1735" s="49" t="e">
        <f t="shared" si="175"/>
        <v>#N/A</v>
      </c>
      <c r="J1735" s="156"/>
      <c r="K1735" s="156"/>
      <c r="L1735" s="156"/>
    </row>
    <row r="1736" spans="1:13" ht="24" customHeight="1">
      <c r="A1736" s="116"/>
      <c r="B1736" s="6"/>
      <c r="C1736" s="7"/>
      <c r="D1736" s="48"/>
      <c r="E1736" s="6"/>
      <c r="F1736" s="8"/>
      <c r="G1736" s="87"/>
      <c r="H1736" s="6" t="e">
        <f>VLOOKUP(F1737,Données!E:G,3,0)</f>
        <v>#N/A</v>
      </c>
      <c r="I1736" s="49" t="e">
        <f t="shared" si="175"/>
        <v>#N/A</v>
      </c>
      <c r="J1736" s="156"/>
      <c r="K1736" s="156"/>
      <c r="L1736" s="156"/>
    </row>
    <row r="1737" spans="1:13" ht="24" customHeight="1">
      <c r="A1737" s="116"/>
      <c r="B1737" s="6"/>
      <c r="C1737" s="7"/>
      <c r="D1737" s="48"/>
      <c r="E1737" s="6"/>
      <c r="F1737" s="8"/>
      <c r="G1737" s="87"/>
      <c r="H1737" s="6" t="e">
        <f>VLOOKUP(F1738,Données!E:G,3,0)</f>
        <v>#N/A</v>
      </c>
      <c r="I1737" s="49" t="e">
        <f t="shared" si="175"/>
        <v>#N/A</v>
      </c>
      <c r="J1737" s="156"/>
      <c r="K1737" s="156"/>
      <c r="L1737" s="156"/>
    </row>
    <row r="1738" spans="1:13" ht="24" customHeight="1">
      <c r="A1738" s="116"/>
      <c r="B1738" s="6"/>
      <c r="C1738" s="7"/>
      <c r="D1738" s="48"/>
      <c r="E1738" s="6"/>
      <c r="F1738" s="8"/>
      <c r="G1738" s="87"/>
      <c r="H1738" s="6" t="e">
        <f>VLOOKUP(F1739,Données!E:G,3,0)</f>
        <v>#N/A</v>
      </c>
      <c r="I1738" s="49" t="e">
        <f t="shared" si="175"/>
        <v>#N/A</v>
      </c>
      <c r="J1738" s="156"/>
      <c r="K1738" s="156"/>
      <c r="L1738" s="156"/>
    </row>
    <row r="1739" spans="1:13" ht="24" customHeight="1">
      <c r="A1739" s="116"/>
      <c r="B1739" s="6"/>
      <c r="C1739" s="7"/>
      <c r="D1739" s="48"/>
      <c r="E1739" s="6"/>
      <c r="F1739" s="8"/>
      <c r="G1739" s="87"/>
      <c r="H1739" s="6" t="e">
        <f>VLOOKUP(F1740,Données!E:G,3,0)</f>
        <v>#N/A</v>
      </c>
      <c r="I1739" s="49" t="e">
        <f t="shared" si="175"/>
        <v>#N/A</v>
      </c>
      <c r="J1739" s="156"/>
      <c r="K1739" s="156"/>
      <c r="L1739" s="156"/>
    </row>
    <row r="1740" spans="1:13" ht="24" customHeight="1">
      <c r="A1740" s="116"/>
      <c r="B1740" s="6"/>
      <c r="C1740" s="7"/>
      <c r="D1740" s="48"/>
      <c r="E1740" s="6"/>
      <c r="F1740" s="8"/>
      <c r="G1740" s="87"/>
      <c r="H1740" s="6" t="e">
        <f>VLOOKUP(F1741,Données!E:G,3,0)</f>
        <v>#N/A</v>
      </c>
      <c r="I1740" s="49" t="e">
        <f t="shared" si="175"/>
        <v>#N/A</v>
      </c>
      <c r="J1740" s="156"/>
      <c r="K1740" s="156"/>
      <c r="L1740" s="156"/>
    </row>
    <row r="1741" spans="1:13" ht="24" customHeight="1">
      <c r="A1741" s="116"/>
      <c r="B1741" s="6"/>
      <c r="C1741" s="7"/>
      <c r="D1741" s="48"/>
      <c r="E1741" s="6"/>
      <c r="F1741" s="8"/>
      <c r="G1741" s="87"/>
      <c r="H1741" s="6" t="e">
        <f>VLOOKUP(F1742,Données!E:G,3,0)</f>
        <v>#N/A</v>
      </c>
      <c r="I1741" s="49" t="e">
        <f t="shared" si="175"/>
        <v>#N/A</v>
      </c>
      <c r="J1741" s="156"/>
      <c r="K1741" s="156"/>
      <c r="L1741" s="156"/>
    </row>
    <row r="1742" spans="1:13" ht="24" customHeight="1">
      <c r="A1742" s="116"/>
      <c r="B1742" s="6"/>
      <c r="C1742" s="7"/>
      <c r="D1742" s="48"/>
      <c r="E1742" s="6"/>
      <c r="F1742" s="8"/>
      <c r="G1742" s="87"/>
      <c r="H1742" s="6" t="e">
        <f>VLOOKUP(F1743,Données!E:G,3,0)</f>
        <v>#N/A</v>
      </c>
      <c r="I1742" s="49" t="e">
        <f t="shared" si="175"/>
        <v>#N/A</v>
      </c>
      <c r="J1742" s="156"/>
      <c r="K1742" s="156"/>
      <c r="L1742" s="156"/>
    </row>
    <row r="1743" spans="1:13" ht="24" customHeight="1">
      <c r="A1743" s="116"/>
      <c r="B1743" s="6"/>
      <c r="C1743" s="7"/>
      <c r="D1743" s="48"/>
      <c r="E1743" s="6"/>
      <c r="F1743" s="8"/>
      <c r="G1743" s="87"/>
      <c r="H1743" s="6" t="e">
        <f>VLOOKUP(F1744,Données!E:G,3,0)</f>
        <v>#N/A</v>
      </c>
      <c r="I1743" s="49" t="e">
        <f t="shared" si="175"/>
        <v>#N/A</v>
      </c>
      <c r="J1743" s="156"/>
      <c r="K1743" s="156"/>
      <c r="L1743" s="156"/>
    </row>
    <row r="1744" spans="1:13" ht="24" customHeight="1">
      <c r="A1744" s="116"/>
      <c r="B1744" s="6"/>
      <c r="C1744" s="7"/>
      <c r="D1744" s="48"/>
      <c r="E1744" s="6"/>
      <c r="F1744" s="8"/>
      <c r="G1744" s="87"/>
      <c r="H1744" s="6" t="e">
        <f>VLOOKUP(F1745,Données!E:G,3,0)</f>
        <v>#N/A</v>
      </c>
      <c r="I1744" s="49" t="e">
        <f t="shared" si="175"/>
        <v>#N/A</v>
      </c>
      <c r="J1744" s="156"/>
      <c r="K1744" s="156"/>
      <c r="L1744" s="156"/>
    </row>
    <row r="1745" spans="1:12" ht="24" customHeight="1">
      <c r="A1745" s="116"/>
      <c r="B1745" s="6"/>
      <c r="C1745" s="7"/>
      <c r="D1745" s="48"/>
      <c r="E1745" s="6"/>
      <c r="F1745" s="8"/>
      <c r="G1745" s="87"/>
      <c r="H1745" s="6" t="e">
        <f>VLOOKUP(F1746,Données!E:G,3,0)</f>
        <v>#N/A</v>
      </c>
      <c r="I1745" s="49" t="e">
        <f t="shared" si="175"/>
        <v>#N/A</v>
      </c>
      <c r="J1745" s="156"/>
      <c r="K1745" s="156"/>
      <c r="L1745" s="156"/>
    </row>
    <row r="1746" spans="1:12" ht="24" customHeight="1">
      <c r="A1746" s="116"/>
      <c r="B1746" s="6"/>
      <c r="C1746" s="7"/>
      <c r="D1746" s="48"/>
      <c r="E1746" s="6"/>
      <c r="F1746" s="8"/>
      <c r="G1746" s="87"/>
      <c r="H1746" s="6" t="e">
        <f>VLOOKUP(F1747,Données!E:G,3,0)</f>
        <v>#N/A</v>
      </c>
      <c r="I1746" s="49" t="e">
        <f t="shared" si="175"/>
        <v>#N/A</v>
      </c>
      <c r="J1746" s="156"/>
      <c r="K1746" s="156"/>
      <c r="L1746" s="156"/>
    </row>
    <row r="1747" spans="1:12" ht="24" customHeight="1">
      <c r="A1747" s="116"/>
      <c r="B1747" s="6"/>
      <c r="C1747" s="7"/>
      <c r="D1747" s="48"/>
      <c r="E1747" s="6"/>
      <c r="F1747" s="8"/>
      <c r="G1747" s="87"/>
      <c r="H1747" s="6" t="e">
        <f>VLOOKUP(F1748,Données!E:G,3,0)</f>
        <v>#N/A</v>
      </c>
      <c r="I1747" s="49" t="e">
        <f t="shared" si="175"/>
        <v>#N/A</v>
      </c>
      <c r="J1747" s="156"/>
      <c r="K1747" s="156"/>
      <c r="L1747" s="156"/>
    </row>
    <row r="1748" spans="1:12" ht="24" customHeight="1">
      <c r="A1748" s="116"/>
      <c r="B1748" s="6"/>
      <c r="C1748" s="7"/>
      <c r="D1748" s="48"/>
      <c r="E1748" s="6"/>
      <c r="F1748" s="8"/>
      <c r="G1748" s="87"/>
      <c r="H1748" s="6" t="e">
        <f>VLOOKUP(F1749,Données!E:G,3,0)</f>
        <v>#N/A</v>
      </c>
      <c r="I1748" s="49" t="e">
        <f t="shared" si="175"/>
        <v>#N/A</v>
      </c>
      <c r="J1748" s="156"/>
      <c r="K1748" s="156"/>
      <c r="L1748" s="156"/>
    </row>
    <row r="1749" spans="1:12" ht="24" customHeight="1">
      <c r="A1749" s="116"/>
      <c r="B1749" s="6"/>
      <c r="C1749" s="7"/>
      <c r="D1749" s="48"/>
      <c r="E1749" s="6"/>
      <c r="F1749" s="8"/>
      <c r="G1749" s="87"/>
      <c r="H1749" s="6" t="e">
        <f>VLOOKUP(F1750,Données!E:G,3,0)</f>
        <v>#N/A</v>
      </c>
      <c r="I1749" s="49" t="e">
        <f t="shared" si="175"/>
        <v>#N/A</v>
      </c>
      <c r="J1749" s="156"/>
      <c r="K1749" s="156"/>
      <c r="L1749" s="156"/>
    </row>
    <row r="1750" spans="1:12" ht="24" customHeight="1">
      <c r="A1750" s="116"/>
      <c r="B1750" s="6"/>
      <c r="C1750" s="7"/>
      <c r="D1750" s="48"/>
      <c r="E1750" s="6"/>
      <c r="F1750" s="8"/>
      <c r="G1750" s="87"/>
      <c r="H1750" s="6" t="e">
        <f>VLOOKUP(F1751,Données!E:G,3,0)</f>
        <v>#N/A</v>
      </c>
      <c r="I1750" s="49" t="e">
        <f t="shared" si="175"/>
        <v>#N/A</v>
      </c>
      <c r="J1750" s="156"/>
      <c r="K1750" s="156"/>
      <c r="L1750" s="156"/>
    </row>
    <row r="1751" spans="1:12" ht="24" customHeight="1">
      <c r="A1751" s="116"/>
      <c r="B1751" s="6"/>
      <c r="C1751" s="7"/>
      <c r="D1751" s="48"/>
      <c r="E1751" s="6"/>
      <c r="F1751" s="8"/>
      <c r="G1751" s="87"/>
      <c r="H1751" s="6" t="e">
        <f>VLOOKUP(F1752,Données!E:G,3,0)</f>
        <v>#N/A</v>
      </c>
      <c r="I1751" s="49" t="e">
        <f t="shared" si="175"/>
        <v>#N/A</v>
      </c>
      <c r="J1751" s="156"/>
      <c r="K1751" s="156"/>
      <c r="L1751" s="156"/>
    </row>
    <row r="1752" spans="1:12" ht="24" customHeight="1">
      <c r="A1752" s="116"/>
      <c r="B1752" s="6"/>
      <c r="C1752" s="7"/>
      <c r="D1752" s="48"/>
      <c r="E1752" s="6"/>
      <c r="F1752" s="8"/>
      <c r="G1752" s="87"/>
      <c r="H1752" s="6" t="e">
        <f>VLOOKUP(F1753,Données!E:G,3,0)</f>
        <v>#N/A</v>
      </c>
      <c r="I1752" s="49" t="e">
        <f t="shared" si="175"/>
        <v>#N/A</v>
      </c>
      <c r="J1752" s="156"/>
      <c r="K1752" s="156"/>
      <c r="L1752" s="156"/>
    </row>
    <row r="1753" spans="1:12" ht="24" customHeight="1">
      <c r="A1753" s="116"/>
      <c r="B1753" s="6"/>
      <c r="C1753" s="7"/>
      <c r="D1753" s="48"/>
      <c r="E1753" s="6"/>
      <c r="F1753" s="8"/>
      <c r="G1753" s="87"/>
      <c r="H1753" s="6" t="e">
        <f>VLOOKUP(F1754,Données!E:G,3,0)</f>
        <v>#N/A</v>
      </c>
      <c r="I1753" s="49" t="e">
        <f t="shared" si="175"/>
        <v>#N/A</v>
      </c>
      <c r="J1753" s="156"/>
      <c r="K1753" s="156"/>
      <c r="L1753" s="156"/>
    </row>
    <row r="1754" spans="1:12" ht="24" customHeight="1">
      <c r="A1754" s="116"/>
      <c r="B1754" s="6"/>
      <c r="C1754" s="7"/>
      <c r="D1754" s="48"/>
      <c r="E1754" s="6"/>
      <c r="F1754" s="8"/>
      <c r="G1754" s="87"/>
      <c r="H1754" s="6" t="e">
        <f>VLOOKUP(F1755,Données!E:G,3,0)</f>
        <v>#N/A</v>
      </c>
      <c r="I1754" s="49" t="e">
        <f t="shared" si="175"/>
        <v>#N/A</v>
      </c>
      <c r="J1754" s="156"/>
      <c r="K1754" s="156"/>
      <c r="L1754" s="156"/>
    </row>
    <row r="1755" spans="1:12" ht="24" customHeight="1">
      <c r="A1755" s="116"/>
      <c r="B1755" s="6"/>
      <c r="C1755" s="7"/>
      <c r="D1755" s="48"/>
      <c r="E1755" s="6"/>
      <c r="F1755" s="8"/>
      <c r="G1755" s="87"/>
      <c r="H1755" s="6" t="e">
        <f>VLOOKUP(F1756,Données!E:G,3,0)</f>
        <v>#N/A</v>
      </c>
      <c r="I1755" s="49" t="e">
        <f t="shared" si="175"/>
        <v>#N/A</v>
      </c>
      <c r="J1755" s="156"/>
      <c r="K1755" s="156"/>
      <c r="L1755" s="156"/>
    </row>
    <row r="1756" spans="1:12" ht="24" customHeight="1">
      <c r="A1756" s="116"/>
      <c r="B1756" s="6"/>
      <c r="C1756" s="7"/>
      <c r="D1756" s="48"/>
      <c r="E1756" s="6"/>
      <c r="F1756" s="8"/>
      <c r="G1756" s="87"/>
      <c r="H1756" s="6" t="e">
        <f>VLOOKUP(F1757,Données!E:G,3,0)</f>
        <v>#N/A</v>
      </c>
      <c r="I1756" s="49" t="e">
        <f t="shared" si="175"/>
        <v>#N/A</v>
      </c>
      <c r="J1756" s="156"/>
      <c r="K1756" s="156"/>
      <c r="L1756" s="156"/>
    </row>
    <row r="1757" spans="1:12" ht="24" customHeight="1">
      <c r="A1757" s="116"/>
      <c r="B1757" s="6"/>
      <c r="C1757" s="7"/>
      <c r="D1757" s="48"/>
      <c r="E1757" s="6"/>
      <c r="F1757" s="8"/>
      <c r="G1757" s="87"/>
      <c r="H1757" s="6" t="e">
        <f>VLOOKUP(F1758,Données!E:G,3,0)</f>
        <v>#N/A</v>
      </c>
      <c r="I1757" s="49" t="e">
        <f t="shared" si="175"/>
        <v>#N/A</v>
      </c>
      <c r="J1757" s="156"/>
      <c r="K1757" s="156"/>
      <c r="L1757" s="156"/>
    </row>
    <row r="1758" spans="1:12" ht="24" customHeight="1">
      <c r="A1758" s="116"/>
      <c r="B1758" s="6"/>
      <c r="C1758" s="7"/>
      <c r="D1758" s="48"/>
      <c r="E1758" s="6"/>
      <c r="F1758" s="8"/>
      <c r="G1758" s="87"/>
      <c r="H1758" s="6" t="e">
        <f>VLOOKUP(F1759,Données!E:G,3,0)</f>
        <v>#N/A</v>
      </c>
      <c r="I1758" s="49" t="e">
        <f t="shared" si="175"/>
        <v>#N/A</v>
      </c>
      <c r="J1758" s="156"/>
      <c r="K1758" s="156"/>
      <c r="L1758" s="156"/>
    </row>
    <row r="1759" spans="1:12" ht="24" customHeight="1">
      <c r="A1759" s="116"/>
      <c r="B1759" s="6"/>
      <c r="C1759" s="7"/>
      <c r="D1759" s="48"/>
      <c r="E1759" s="6"/>
      <c r="F1759" s="8"/>
      <c r="G1759" s="87"/>
      <c r="H1759" s="6" t="e">
        <f>VLOOKUP(F1760,Données!E:G,3,0)</f>
        <v>#N/A</v>
      </c>
      <c r="I1759" s="49" t="e">
        <f t="shared" si="175"/>
        <v>#N/A</v>
      </c>
      <c r="J1759" s="156"/>
      <c r="K1759" s="156"/>
      <c r="L1759" s="156"/>
    </row>
    <row r="1760" spans="1:12" ht="24" customHeight="1">
      <c r="A1760" s="116"/>
      <c r="B1760" s="6"/>
      <c r="C1760" s="7"/>
      <c r="D1760" s="48"/>
      <c r="E1760" s="6"/>
      <c r="F1760" s="8"/>
      <c r="G1760" s="87"/>
      <c r="H1760" s="6" t="e">
        <f>VLOOKUP(F1761,Données!E:G,3,0)</f>
        <v>#N/A</v>
      </c>
      <c r="I1760" s="49" t="e">
        <f t="shared" si="175"/>
        <v>#N/A</v>
      </c>
      <c r="J1760" s="156"/>
      <c r="K1760" s="156"/>
      <c r="L1760" s="156"/>
    </row>
    <row r="1761" spans="1:13" ht="24" customHeight="1">
      <c r="A1761" s="116"/>
      <c r="B1761" s="6"/>
      <c r="C1761" s="7"/>
      <c r="D1761" s="48"/>
      <c r="E1761" s="6"/>
      <c r="F1761" s="8"/>
      <c r="G1761" s="87"/>
      <c r="H1761" s="6" t="e">
        <f>VLOOKUP(F1762,Données!E:G,3,0)</f>
        <v>#N/A</v>
      </c>
      <c r="I1761" s="49" t="e">
        <f t="shared" si="175"/>
        <v>#N/A</v>
      </c>
      <c r="J1761" s="156"/>
      <c r="K1761" s="156"/>
      <c r="L1761" s="156"/>
    </row>
    <row r="1762" spans="1:13" ht="24" customHeight="1">
      <c r="A1762" s="116"/>
      <c r="B1762" s="6"/>
      <c r="C1762" s="7"/>
      <c r="D1762" s="48"/>
      <c r="E1762" s="6"/>
      <c r="F1762" s="8"/>
      <c r="G1762" s="87"/>
      <c r="H1762" s="6" t="e">
        <f>VLOOKUP(F1763,Données!E:G,3,0)</f>
        <v>#N/A</v>
      </c>
      <c r="I1762" s="49" t="e">
        <f t="shared" si="175"/>
        <v>#N/A</v>
      </c>
      <c r="J1762" s="156"/>
      <c r="K1762" s="156"/>
      <c r="L1762" s="156"/>
    </row>
    <row r="1763" spans="1:13" ht="24" customHeight="1">
      <c r="A1763" s="116"/>
      <c r="B1763" s="6"/>
      <c r="C1763" s="7"/>
      <c r="D1763" s="48"/>
      <c r="E1763" s="6"/>
      <c r="F1763" s="8"/>
      <c r="G1763" s="87"/>
      <c r="H1763" s="6" t="e">
        <f>VLOOKUP(F1764,Données!E:G,3,0)</f>
        <v>#N/A</v>
      </c>
      <c r="I1763" s="49" t="e">
        <f t="shared" si="175"/>
        <v>#N/A</v>
      </c>
      <c r="J1763" s="156"/>
      <c r="K1763" s="156"/>
      <c r="L1763" s="156"/>
    </row>
    <row r="1764" spans="1:13" ht="24" customHeight="1">
      <c r="A1764" s="116"/>
      <c r="B1764" s="6"/>
      <c r="C1764" s="7"/>
      <c r="D1764" s="48"/>
      <c r="E1764" s="6"/>
      <c r="F1764" s="8"/>
      <c r="G1764" s="87"/>
      <c r="H1764" s="6" t="e">
        <f>VLOOKUP(F1765,Données!E:G,3,0)</f>
        <v>#N/A</v>
      </c>
      <c r="I1764" s="49" t="e">
        <f t="shared" si="175"/>
        <v>#N/A</v>
      </c>
      <c r="J1764" s="156"/>
      <c r="K1764" s="156"/>
      <c r="L1764" s="156"/>
    </row>
    <row r="1765" spans="1:13" ht="24" customHeight="1">
      <c r="A1765" s="116"/>
      <c r="B1765" s="6"/>
      <c r="C1765" s="7"/>
      <c r="D1765" s="48"/>
      <c r="E1765" s="6"/>
      <c r="F1765" s="8"/>
      <c r="G1765" s="87"/>
      <c r="H1765" s="6" t="e">
        <f>VLOOKUP(F1766,Données!E:G,3,0)</f>
        <v>#N/A</v>
      </c>
      <c r="I1765" s="49" t="e">
        <f t="shared" si="175"/>
        <v>#N/A</v>
      </c>
      <c r="J1765" s="156"/>
      <c r="K1765" s="156"/>
      <c r="L1765" s="156"/>
    </row>
    <row r="1766" spans="1:13" ht="24" customHeight="1">
      <c r="A1766" s="116"/>
      <c r="B1766" s="6"/>
      <c r="C1766" s="7"/>
      <c r="D1766" s="48"/>
      <c r="E1766" s="6"/>
      <c r="F1766" s="8"/>
      <c r="G1766" s="87"/>
      <c r="H1766" s="6" t="e">
        <f>VLOOKUP(F1767,Données!E:G,3,0)</f>
        <v>#N/A</v>
      </c>
      <c r="I1766" s="49" t="e">
        <f t="shared" si="175"/>
        <v>#N/A</v>
      </c>
      <c r="J1766" s="156"/>
      <c r="K1766" s="156"/>
      <c r="L1766" s="156"/>
    </row>
    <row r="1767" spans="1:13" ht="24" customHeight="1">
      <c r="A1767" s="116"/>
      <c r="B1767" s="6"/>
      <c r="C1767" s="7"/>
      <c r="D1767" s="48"/>
      <c r="E1767" s="6"/>
      <c r="F1767" s="8"/>
      <c r="G1767" s="87"/>
      <c r="H1767" s="6" t="e">
        <f>VLOOKUP(F1768,Données!E:G,3,0)</f>
        <v>#N/A</v>
      </c>
      <c r="I1767" s="49" t="e">
        <f t="shared" si="175"/>
        <v>#N/A</v>
      </c>
      <c r="J1767" s="156"/>
      <c r="K1767" s="156"/>
      <c r="L1767" s="156"/>
    </row>
    <row r="1768" spans="1:13" ht="24" customHeight="1">
      <c r="A1768" s="116"/>
      <c r="B1768" s="6"/>
      <c r="C1768" s="7"/>
      <c r="D1768" s="48"/>
      <c r="E1768" s="6"/>
      <c r="F1768" s="8"/>
      <c r="G1768" s="87"/>
      <c r="H1768" s="6" t="e">
        <f>VLOOKUP(F1769,Données!E:G,3,0)</f>
        <v>#N/A</v>
      </c>
      <c r="I1768" s="49" t="e">
        <f t="shared" si="175"/>
        <v>#N/A</v>
      </c>
      <c r="J1768" s="156"/>
      <c r="K1768" s="156"/>
      <c r="L1768" s="156"/>
    </row>
    <row r="1769" spans="1:13" ht="24" customHeight="1">
      <c r="A1769" s="116"/>
      <c r="B1769" s="6"/>
      <c r="C1769" s="7"/>
      <c r="D1769" s="48"/>
      <c r="E1769" s="6"/>
      <c r="F1769" s="8"/>
      <c r="G1769" s="87"/>
      <c r="H1769" s="6" t="e">
        <f>VLOOKUP(F1770,Données!E:G,3,0)</f>
        <v>#N/A</v>
      </c>
      <c r="I1769" s="49" t="e">
        <f t="shared" si="175"/>
        <v>#N/A</v>
      </c>
      <c r="J1769" s="156"/>
      <c r="K1769" s="156"/>
      <c r="L1769" s="156"/>
    </row>
    <row r="1770" spans="1:13" ht="24" customHeight="1">
      <c r="A1770" s="116"/>
      <c r="B1770" s="6"/>
      <c r="C1770" s="7"/>
      <c r="D1770" s="48"/>
      <c r="E1770" s="6"/>
      <c r="F1770" s="8"/>
      <c r="G1770" s="87"/>
      <c r="H1770" s="6" t="e">
        <f>VLOOKUP(F1771,Données!E:G,3,0)</f>
        <v>#N/A</v>
      </c>
      <c r="I1770" s="49" t="e">
        <f t="shared" si="175"/>
        <v>#N/A</v>
      </c>
      <c r="J1770" s="156"/>
      <c r="K1770" s="156"/>
      <c r="L1770" s="156"/>
    </row>
    <row r="1771" spans="1:13" ht="24" customHeight="1">
      <c r="A1771" s="116"/>
      <c r="B1771" s="6"/>
      <c r="C1771" s="7"/>
      <c r="D1771" s="48"/>
      <c r="E1771" s="6"/>
      <c r="F1771" s="8"/>
      <c r="G1771" s="87"/>
      <c r="H1771" s="6" t="e">
        <f>VLOOKUP(F1772,Données!E:G,3,0)</f>
        <v>#N/A</v>
      </c>
      <c r="I1771" s="49" t="e">
        <f t="shared" si="175"/>
        <v>#N/A</v>
      </c>
      <c r="J1771" s="156"/>
      <c r="K1771" s="156"/>
      <c r="L1771" s="156"/>
    </row>
    <row r="1772" spans="1:13" ht="24" customHeight="1">
      <c r="A1772" s="116"/>
      <c r="B1772" s="6"/>
      <c r="C1772" s="7"/>
      <c r="D1772" s="48"/>
      <c r="E1772" s="6"/>
      <c r="F1772" s="8"/>
      <c r="G1772" s="87"/>
      <c r="H1772" s="6" t="e">
        <f>VLOOKUP(F1773,Données!E:G,3,0)</f>
        <v>#N/A</v>
      </c>
      <c r="I1772" s="49" t="e">
        <f t="shared" si="175"/>
        <v>#N/A</v>
      </c>
      <c r="J1772" s="156"/>
      <c r="K1772" s="156"/>
      <c r="L1772" s="156"/>
    </row>
    <row r="1773" spans="1:13" ht="24" customHeight="1">
      <c r="A1773" s="116"/>
      <c r="B1773" s="6"/>
      <c r="C1773" s="7"/>
      <c r="D1773" s="48"/>
      <c r="E1773" s="6"/>
      <c r="F1773" s="8"/>
      <c r="G1773" s="87"/>
      <c r="H1773" s="6" t="e">
        <f>VLOOKUP(F1774,Données!E:G,3,0)</f>
        <v>#N/A</v>
      </c>
      <c r="I1773" s="49" t="e">
        <f t="shared" si="175"/>
        <v>#N/A</v>
      </c>
      <c r="J1773" s="156"/>
      <c r="K1773" s="156"/>
      <c r="L1773" s="156"/>
    </row>
    <row r="1774" spans="1:13" ht="24" customHeight="1">
      <c r="A1774" s="116"/>
      <c r="B1774" s="6"/>
      <c r="C1774" s="7"/>
      <c r="D1774" s="48"/>
      <c r="E1774" s="6"/>
      <c r="F1774" s="8"/>
      <c r="G1774" s="87"/>
      <c r="H1774" s="6" t="e">
        <f>VLOOKUP(F1775,Données!E:G,3,0)</f>
        <v>#N/A</v>
      </c>
      <c r="I1774" s="49" t="e">
        <f t="shared" si="175"/>
        <v>#N/A</v>
      </c>
      <c r="J1774" s="156"/>
      <c r="K1774" s="156"/>
      <c r="L1774" s="156"/>
    </row>
    <row r="1775" spans="1:13" ht="24" customHeight="1">
      <c r="A1775" s="116"/>
      <c r="B1775" s="6"/>
      <c r="C1775" s="7"/>
      <c r="D1775" s="48"/>
      <c r="E1775" s="6"/>
      <c r="F1775" s="8"/>
      <c r="G1775" s="87"/>
      <c r="H1775" s="6" t="e">
        <f>VLOOKUP(F1776,Données!E:G,3,0)</f>
        <v>#N/A</v>
      </c>
      <c r="I1775" s="49" t="e">
        <f t="shared" si="175"/>
        <v>#N/A</v>
      </c>
      <c r="J1775" s="156"/>
      <c r="K1775" s="156"/>
      <c r="L1775" s="156"/>
      <c r="M1775">
        <f>SUM(G1775:G1850)</f>
        <v>0</v>
      </c>
    </row>
    <row r="1776" spans="1:13" ht="24" customHeight="1">
      <c r="A1776" s="116"/>
      <c r="B1776" s="6"/>
      <c r="C1776" s="7"/>
      <c r="D1776" s="48"/>
      <c r="E1776" s="6"/>
      <c r="F1776" s="8"/>
      <c r="G1776" s="87"/>
      <c r="H1776" s="6" t="e">
        <f>VLOOKUP(F1777,Données!E:G,3,0)</f>
        <v>#N/A</v>
      </c>
      <c r="I1776" s="49" t="e">
        <f t="shared" si="175"/>
        <v>#N/A</v>
      </c>
      <c r="J1776" s="156"/>
      <c r="K1776" s="156"/>
      <c r="L1776" s="156"/>
    </row>
    <row r="1777" spans="1:13" ht="24" customHeight="1">
      <c r="A1777" s="116"/>
      <c r="B1777" s="6"/>
      <c r="C1777" s="7"/>
      <c r="D1777" s="48"/>
      <c r="E1777" s="6"/>
      <c r="F1777" s="8"/>
      <c r="G1777" s="87"/>
      <c r="H1777" s="6" t="e">
        <f>VLOOKUP(F1778,Données!E:G,3,0)</f>
        <v>#N/A</v>
      </c>
      <c r="I1777" s="49" t="e">
        <f t="shared" si="175"/>
        <v>#N/A</v>
      </c>
      <c r="J1777" s="156"/>
      <c r="K1777" s="156"/>
      <c r="L1777" s="156"/>
    </row>
    <row r="1778" spans="1:13" ht="24" customHeight="1">
      <c r="A1778" s="116"/>
      <c r="B1778" s="6"/>
      <c r="C1778" s="7"/>
      <c r="D1778" s="48"/>
      <c r="E1778" s="6"/>
      <c r="F1778" s="8"/>
      <c r="G1778" s="87"/>
      <c r="H1778" s="6" t="e">
        <f>VLOOKUP(F1779,Données!E:G,3,0)</f>
        <v>#N/A</v>
      </c>
      <c r="I1778" s="49" t="e">
        <f t="shared" si="175"/>
        <v>#N/A</v>
      </c>
      <c r="J1778" s="156"/>
      <c r="K1778" s="156"/>
      <c r="L1778" s="156"/>
    </row>
    <row r="1779" spans="1:13" ht="24" customHeight="1">
      <c r="A1779" s="116"/>
      <c r="B1779" s="6"/>
      <c r="C1779" s="7"/>
      <c r="D1779" s="48"/>
      <c r="E1779" s="6"/>
      <c r="F1779" s="8"/>
      <c r="G1779" s="87"/>
      <c r="H1779" s="6" t="e">
        <f>VLOOKUP(F1780,Données!E:G,3,0)</f>
        <v>#N/A</v>
      </c>
      <c r="I1779" s="49" t="e">
        <f t="shared" si="175"/>
        <v>#N/A</v>
      </c>
      <c r="J1779" s="156"/>
      <c r="K1779" s="156"/>
      <c r="L1779" s="156"/>
    </row>
    <row r="1780" spans="1:13" ht="24" customHeight="1">
      <c r="A1780" s="116"/>
      <c r="B1780" s="6"/>
      <c r="C1780" s="7"/>
      <c r="D1780" s="48"/>
      <c r="E1780" s="6"/>
      <c r="F1780" s="8"/>
      <c r="G1780" s="87"/>
      <c r="H1780" s="6" t="e">
        <f>VLOOKUP(F1781,Données!E:G,3,0)</f>
        <v>#N/A</v>
      </c>
      <c r="I1780" s="49" t="e">
        <f t="shared" si="175"/>
        <v>#N/A</v>
      </c>
      <c r="J1780" s="156"/>
      <c r="K1780" s="156"/>
      <c r="L1780" s="156"/>
    </row>
    <row r="1781" spans="1:13" ht="24" customHeight="1">
      <c r="A1781" s="116"/>
      <c r="B1781" s="6"/>
      <c r="C1781" s="7"/>
      <c r="D1781" s="48"/>
      <c r="E1781" s="6"/>
      <c r="F1781" s="8"/>
      <c r="G1781" s="87"/>
      <c r="H1781" s="6" t="e">
        <f>VLOOKUP(F1782,Données!E:G,3,0)</f>
        <v>#N/A</v>
      </c>
      <c r="I1781" s="49" t="e">
        <f t="shared" ref="I1781:I1844" si="176">G1781/H1781</f>
        <v>#N/A</v>
      </c>
      <c r="J1781" s="156"/>
      <c r="K1781" s="156"/>
      <c r="L1781" s="156"/>
    </row>
    <row r="1782" spans="1:13" ht="24" customHeight="1">
      <c r="A1782" s="116"/>
      <c r="B1782" s="6"/>
      <c r="C1782" s="7"/>
      <c r="D1782" s="48"/>
      <c r="E1782" s="6"/>
      <c r="F1782" s="8"/>
      <c r="G1782" s="87"/>
      <c r="H1782" s="6" t="e">
        <f>VLOOKUP(F1783,Données!E:G,3,0)</f>
        <v>#N/A</v>
      </c>
      <c r="I1782" s="49" t="e">
        <f t="shared" si="176"/>
        <v>#N/A</v>
      </c>
      <c r="J1782" s="156"/>
      <c r="K1782" s="156"/>
      <c r="L1782" s="156"/>
    </row>
    <row r="1783" spans="1:13" ht="24" customHeight="1">
      <c r="A1783" s="116"/>
      <c r="B1783" s="6"/>
      <c r="C1783" s="7"/>
      <c r="D1783" s="48"/>
      <c r="E1783" s="6"/>
      <c r="F1783" s="8"/>
      <c r="G1783" s="87"/>
      <c r="H1783" s="6" t="e">
        <f>VLOOKUP(F1784,Données!E:G,3,0)</f>
        <v>#N/A</v>
      </c>
      <c r="I1783" s="49" t="e">
        <f t="shared" si="176"/>
        <v>#N/A</v>
      </c>
      <c r="J1783" s="156"/>
      <c r="K1783" s="156"/>
      <c r="L1783" s="156"/>
    </row>
    <row r="1784" spans="1:13" ht="24" customHeight="1">
      <c r="A1784" s="116"/>
      <c r="B1784" s="6"/>
      <c r="C1784" s="7"/>
      <c r="D1784" s="48"/>
      <c r="E1784" s="6"/>
      <c r="F1784" s="8"/>
      <c r="G1784" s="87"/>
      <c r="H1784" s="6" t="e">
        <f>VLOOKUP(F1785,Données!E:G,3,0)</f>
        <v>#N/A</v>
      </c>
      <c r="I1784" s="49" t="e">
        <f t="shared" si="176"/>
        <v>#N/A</v>
      </c>
      <c r="J1784" s="156"/>
      <c r="K1784" s="156"/>
      <c r="L1784" s="156"/>
    </row>
    <row r="1785" spans="1:13" ht="24" customHeight="1">
      <c r="A1785" s="116"/>
      <c r="B1785" s="6"/>
      <c r="C1785" s="7"/>
      <c r="D1785" s="48"/>
      <c r="E1785" s="6"/>
      <c r="F1785" s="8"/>
      <c r="G1785" s="87"/>
      <c r="H1785" s="6" t="e">
        <f>VLOOKUP(F1786,Données!E:G,3,0)</f>
        <v>#N/A</v>
      </c>
      <c r="I1785" s="49" t="e">
        <f t="shared" si="176"/>
        <v>#N/A</v>
      </c>
      <c r="J1785" s="156"/>
      <c r="K1785" s="156"/>
      <c r="L1785" s="156"/>
    </row>
    <row r="1786" spans="1:13" ht="24" customHeight="1">
      <c r="A1786" s="116"/>
      <c r="B1786" s="6"/>
      <c r="C1786" s="7"/>
      <c r="D1786" s="48"/>
      <c r="E1786" s="6"/>
      <c r="F1786" s="8"/>
      <c r="G1786" s="87"/>
      <c r="H1786" s="6" t="e">
        <f>VLOOKUP(F1787,Données!E:G,3,0)</f>
        <v>#N/A</v>
      </c>
      <c r="I1786" s="49" t="e">
        <f t="shared" si="176"/>
        <v>#N/A</v>
      </c>
      <c r="J1786" s="156"/>
      <c r="K1786" s="156"/>
      <c r="L1786" s="156"/>
    </row>
    <row r="1787" spans="1:13" ht="24" customHeight="1">
      <c r="A1787" s="116"/>
      <c r="B1787" s="6"/>
      <c r="C1787" s="7"/>
      <c r="D1787" s="48"/>
      <c r="E1787" s="6"/>
      <c r="F1787" s="8"/>
      <c r="G1787" s="87"/>
      <c r="H1787" s="6" t="e">
        <f>VLOOKUP(F1788,Données!E:G,3,0)</f>
        <v>#N/A</v>
      </c>
      <c r="I1787" s="49" t="e">
        <f t="shared" si="176"/>
        <v>#N/A</v>
      </c>
      <c r="J1787" s="156"/>
      <c r="K1787" s="156"/>
      <c r="L1787" s="156"/>
    </row>
    <row r="1788" spans="1:13" ht="24" customHeight="1">
      <c r="A1788" s="116"/>
      <c r="B1788" s="6"/>
      <c r="C1788" s="7"/>
      <c r="D1788" s="48"/>
      <c r="E1788" s="6"/>
      <c r="F1788" s="8"/>
      <c r="G1788" s="87"/>
      <c r="H1788" s="6" t="e">
        <f>VLOOKUP(F1789,Données!E:G,3,0)</f>
        <v>#N/A</v>
      </c>
      <c r="I1788" s="49" t="e">
        <f t="shared" si="176"/>
        <v>#N/A</v>
      </c>
      <c r="J1788" s="156"/>
      <c r="K1788" s="156"/>
      <c r="L1788" s="156"/>
    </row>
    <row r="1789" spans="1:13" ht="24" customHeight="1">
      <c r="A1789" s="116"/>
      <c r="B1789" s="6"/>
      <c r="C1789" s="7"/>
      <c r="D1789" s="48"/>
      <c r="E1789" s="6"/>
      <c r="F1789" s="8"/>
      <c r="G1789" s="87"/>
      <c r="H1789" s="6" t="e">
        <f>VLOOKUP(F1790,Données!E:G,3,0)</f>
        <v>#N/A</v>
      </c>
      <c r="I1789" s="49" t="e">
        <f t="shared" si="176"/>
        <v>#N/A</v>
      </c>
      <c r="J1789" s="156"/>
      <c r="K1789" s="156"/>
      <c r="L1789" s="156"/>
    </row>
    <row r="1790" spans="1:13" ht="24" customHeight="1">
      <c r="A1790" s="116"/>
      <c r="B1790" s="6"/>
      <c r="C1790" s="7"/>
      <c r="D1790" s="48"/>
      <c r="E1790" s="6"/>
      <c r="F1790" s="8"/>
      <c r="G1790" s="87"/>
      <c r="H1790" s="6" t="e">
        <f>VLOOKUP(F1791,Données!E:G,3,0)</f>
        <v>#N/A</v>
      </c>
      <c r="I1790" s="49" t="e">
        <f t="shared" si="176"/>
        <v>#N/A</v>
      </c>
      <c r="J1790" s="156"/>
      <c r="K1790" s="156"/>
      <c r="L1790" s="156"/>
    </row>
    <row r="1791" spans="1:13" ht="24" customHeight="1">
      <c r="A1791" s="116"/>
      <c r="B1791" s="6"/>
      <c r="C1791" s="7"/>
      <c r="D1791" s="48"/>
      <c r="E1791" s="6"/>
      <c r="F1791" s="8"/>
      <c r="G1791" s="87"/>
      <c r="H1791" s="6" t="e">
        <f>VLOOKUP(F1792,Données!E:G,3,0)</f>
        <v>#N/A</v>
      </c>
      <c r="I1791" s="49" t="e">
        <f t="shared" si="176"/>
        <v>#N/A</v>
      </c>
      <c r="J1791" s="156"/>
      <c r="K1791" s="156"/>
      <c r="L1791" s="156"/>
      <c r="M1791">
        <f>SUM(G1791:G1850)</f>
        <v>0</v>
      </c>
    </row>
    <row r="1792" spans="1:13" ht="24" customHeight="1">
      <c r="A1792" s="116"/>
      <c r="B1792" s="6"/>
      <c r="C1792" s="7"/>
      <c r="D1792" s="48"/>
      <c r="E1792" s="6"/>
      <c r="F1792" s="8"/>
      <c r="G1792" s="87"/>
      <c r="H1792" s="6" t="e">
        <f>VLOOKUP(F1793,Données!E:G,3,0)</f>
        <v>#N/A</v>
      </c>
      <c r="I1792" s="49" t="e">
        <f t="shared" si="176"/>
        <v>#N/A</v>
      </c>
      <c r="J1792" s="156"/>
      <c r="K1792" s="156"/>
      <c r="L1792" s="156"/>
    </row>
    <row r="1793" spans="1:12" ht="24" customHeight="1">
      <c r="A1793" s="116"/>
      <c r="B1793" s="6"/>
      <c r="C1793" s="7"/>
      <c r="D1793" s="48"/>
      <c r="E1793" s="6"/>
      <c r="F1793" s="8"/>
      <c r="G1793" s="87"/>
      <c r="H1793" s="6" t="e">
        <f>VLOOKUP(F1794,Données!E:G,3,0)</f>
        <v>#N/A</v>
      </c>
      <c r="I1793" s="49" t="e">
        <f t="shared" si="176"/>
        <v>#N/A</v>
      </c>
      <c r="J1793" s="156"/>
      <c r="K1793" s="156"/>
      <c r="L1793" s="156"/>
    </row>
    <row r="1794" spans="1:12" ht="24" customHeight="1">
      <c r="A1794" s="116"/>
      <c r="B1794" s="6"/>
      <c r="C1794" s="7"/>
      <c r="D1794" s="48"/>
      <c r="E1794" s="6"/>
      <c r="F1794" s="8"/>
      <c r="G1794" s="87"/>
      <c r="H1794" s="6" t="e">
        <f>VLOOKUP(F1795,Données!E:G,3,0)</f>
        <v>#N/A</v>
      </c>
      <c r="I1794" s="49" t="e">
        <f t="shared" si="176"/>
        <v>#N/A</v>
      </c>
      <c r="J1794" s="156"/>
      <c r="K1794" s="156"/>
      <c r="L1794" s="156"/>
    </row>
    <row r="1795" spans="1:12" ht="24" customHeight="1">
      <c r="A1795" s="116"/>
      <c r="B1795" s="6"/>
      <c r="C1795" s="7"/>
      <c r="D1795" s="48"/>
      <c r="E1795" s="6"/>
      <c r="F1795" s="8"/>
      <c r="G1795" s="87"/>
      <c r="H1795" s="6" t="e">
        <f>VLOOKUP(F1796,Données!E:G,3,0)</f>
        <v>#N/A</v>
      </c>
      <c r="I1795" s="49" t="e">
        <f t="shared" si="176"/>
        <v>#N/A</v>
      </c>
      <c r="J1795" s="156"/>
      <c r="K1795" s="156"/>
      <c r="L1795" s="156"/>
    </row>
    <row r="1796" spans="1:12" ht="24" customHeight="1">
      <c r="A1796" s="116"/>
      <c r="B1796" s="6"/>
      <c r="C1796" s="7"/>
      <c r="D1796" s="48"/>
      <c r="E1796" s="6"/>
      <c r="F1796" s="8"/>
      <c r="G1796" s="87"/>
      <c r="H1796" s="6" t="e">
        <f>VLOOKUP(F1797,Données!E:G,3,0)</f>
        <v>#N/A</v>
      </c>
      <c r="I1796" s="49" t="e">
        <f t="shared" si="176"/>
        <v>#N/A</v>
      </c>
      <c r="J1796" s="156"/>
      <c r="K1796" s="156"/>
      <c r="L1796" s="156"/>
    </row>
    <row r="1797" spans="1:12" ht="24" customHeight="1">
      <c r="A1797" s="116"/>
      <c r="B1797" s="6"/>
      <c r="C1797" s="7"/>
      <c r="D1797" s="48"/>
      <c r="E1797" s="6"/>
      <c r="F1797" s="8"/>
      <c r="G1797" s="87"/>
      <c r="H1797" s="6" t="e">
        <f>VLOOKUP(F1798,Données!E:G,3,0)</f>
        <v>#N/A</v>
      </c>
      <c r="I1797" s="49" t="e">
        <f t="shared" si="176"/>
        <v>#N/A</v>
      </c>
      <c r="J1797" s="156"/>
      <c r="K1797" s="156"/>
      <c r="L1797" s="156"/>
    </row>
    <row r="1798" spans="1:12" ht="24" customHeight="1">
      <c r="A1798" s="116"/>
      <c r="B1798" s="6"/>
      <c r="C1798" s="7"/>
      <c r="D1798" s="48"/>
      <c r="E1798" s="6"/>
      <c r="F1798" s="8"/>
      <c r="G1798" s="87"/>
      <c r="H1798" s="6" t="e">
        <f>VLOOKUP(F1799,Données!E:G,3,0)</f>
        <v>#N/A</v>
      </c>
      <c r="I1798" s="49" t="e">
        <f t="shared" si="176"/>
        <v>#N/A</v>
      </c>
      <c r="J1798" s="156"/>
      <c r="K1798" s="156"/>
      <c r="L1798" s="156"/>
    </row>
    <row r="1799" spans="1:12" ht="24" customHeight="1">
      <c r="A1799" s="116"/>
      <c r="B1799" s="6"/>
      <c r="C1799" s="7"/>
      <c r="D1799" s="48"/>
      <c r="E1799" s="6"/>
      <c r="F1799" s="8"/>
      <c r="G1799" s="87"/>
      <c r="H1799" s="6" t="e">
        <f>VLOOKUP(F1800,Données!E:G,3,0)</f>
        <v>#N/A</v>
      </c>
      <c r="I1799" s="49" t="e">
        <f t="shared" si="176"/>
        <v>#N/A</v>
      </c>
      <c r="J1799" s="156"/>
      <c r="K1799" s="156"/>
      <c r="L1799" s="156"/>
    </row>
    <row r="1800" spans="1:12" ht="24" customHeight="1">
      <c r="A1800" s="116"/>
      <c r="B1800" s="6"/>
      <c r="C1800" s="7"/>
      <c r="D1800" s="48"/>
      <c r="E1800" s="6"/>
      <c r="F1800" s="8"/>
      <c r="G1800" s="87"/>
      <c r="H1800" s="6" t="e">
        <f>VLOOKUP(F1801,Données!E:G,3,0)</f>
        <v>#N/A</v>
      </c>
      <c r="I1800" s="49" t="e">
        <f t="shared" si="176"/>
        <v>#N/A</v>
      </c>
      <c r="J1800" s="156"/>
      <c r="K1800" s="156"/>
      <c r="L1800" s="156"/>
    </row>
    <row r="1801" spans="1:12" ht="24" customHeight="1">
      <c r="A1801" s="116"/>
      <c r="B1801" s="6"/>
      <c r="C1801" s="7"/>
      <c r="D1801" s="48"/>
      <c r="E1801" s="6"/>
      <c r="F1801" s="8"/>
      <c r="G1801" s="87"/>
      <c r="H1801" s="6" t="e">
        <f>VLOOKUP(F1802,Données!E:G,3,0)</f>
        <v>#N/A</v>
      </c>
      <c r="I1801" s="49" t="e">
        <f t="shared" si="176"/>
        <v>#N/A</v>
      </c>
      <c r="J1801" s="156"/>
      <c r="K1801" s="156"/>
      <c r="L1801" s="156"/>
    </row>
    <row r="1802" spans="1:12" ht="24" customHeight="1">
      <c r="A1802" s="116"/>
      <c r="B1802" s="6"/>
      <c r="C1802" s="7"/>
      <c r="D1802" s="48"/>
      <c r="E1802" s="6"/>
      <c r="F1802" s="8"/>
      <c r="G1802" s="87"/>
      <c r="H1802" s="6" t="e">
        <f>VLOOKUP(F1803,Données!E:G,3,0)</f>
        <v>#N/A</v>
      </c>
      <c r="I1802" s="49" t="e">
        <f t="shared" si="176"/>
        <v>#N/A</v>
      </c>
      <c r="J1802" s="156"/>
      <c r="K1802" s="156"/>
      <c r="L1802" s="156"/>
    </row>
    <row r="1803" spans="1:12" ht="24" customHeight="1">
      <c r="A1803" s="116"/>
      <c r="B1803" s="6"/>
      <c r="C1803" s="7"/>
      <c r="D1803" s="48"/>
      <c r="E1803" s="6"/>
      <c r="F1803" s="8"/>
      <c r="G1803" s="87"/>
      <c r="H1803" s="6" t="e">
        <f>VLOOKUP(F1804,Données!E:G,3,0)</f>
        <v>#N/A</v>
      </c>
      <c r="I1803" s="49" t="e">
        <f t="shared" si="176"/>
        <v>#N/A</v>
      </c>
      <c r="J1803" s="156"/>
      <c r="K1803" s="156"/>
      <c r="L1803" s="156"/>
    </row>
    <row r="1804" spans="1:12" ht="24" customHeight="1">
      <c r="A1804" s="116"/>
      <c r="B1804" s="6"/>
      <c r="C1804" s="7"/>
      <c r="D1804" s="48"/>
      <c r="E1804" s="6"/>
      <c r="F1804" s="8"/>
      <c r="G1804" s="87"/>
      <c r="H1804" s="6" t="e">
        <f>VLOOKUP(F1805,Données!E:G,3,0)</f>
        <v>#N/A</v>
      </c>
      <c r="I1804" s="49" t="e">
        <f t="shared" si="176"/>
        <v>#N/A</v>
      </c>
      <c r="J1804" s="156"/>
      <c r="K1804" s="156"/>
      <c r="L1804" s="156"/>
    </row>
    <row r="1805" spans="1:12" ht="24" customHeight="1">
      <c r="A1805" s="116"/>
      <c r="B1805" s="6"/>
      <c r="C1805" s="7"/>
      <c r="D1805" s="48"/>
      <c r="E1805" s="6"/>
      <c r="F1805" s="8"/>
      <c r="G1805" s="87"/>
      <c r="H1805" s="6" t="e">
        <f>VLOOKUP(F1806,Données!E:G,3,0)</f>
        <v>#N/A</v>
      </c>
      <c r="I1805" s="49" t="e">
        <f t="shared" si="176"/>
        <v>#N/A</v>
      </c>
      <c r="J1805" s="156"/>
      <c r="K1805" s="156"/>
      <c r="L1805" s="156"/>
    </row>
    <row r="1806" spans="1:12" ht="24" customHeight="1">
      <c r="A1806" s="116"/>
      <c r="B1806" s="6"/>
      <c r="C1806" s="7"/>
      <c r="D1806" s="48"/>
      <c r="E1806" s="6"/>
      <c r="F1806" s="8"/>
      <c r="G1806" s="87"/>
      <c r="H1806" s="6" t="e">
        <f>VLOOKUP(F1807,Données!E:G,3,0)</f>
        <v>#N/A</v>
      </c>
      <c r="I1806" s="49" t="e">
        <f t="shared" si="176"/>
        <v>#N/A</v>
      </c>
      <c r="J1806" s="156"/>
      <c r="K1806" s="156"/>
      <c r="L1806" s="156"/>
    </row>
    <row r="1807" spans="1:12" ht="24" customHeight="1">
      <c r="A1807" s="116"/>
      <c r="B1807" s="6"/>
      <c r="C1807" s="7"/>
      <c r="D1807" s="48"/>
      <c r="E1807" s="6"/>
      <c r="F1807" s="8"/>
      <c r="G1807" s="87"/>
      <c r="H1807" s="6" t="e">
        <f>VLOOKUP(F1808,Données!E:G,3,0)</f>
        <v>#N/A</v>
      </c>
      <c r="I1807" s="49" t="e">
        <f t="shared" si="176"/>
        <v>#N/A</v>
      </c>
      <c r="J1807" s="156"/>
      <c r="K1807" s="156"/>
      <c r="L1807" s="156"/>
    </row>
    <row r="1808" spans="1:12" ht="24" customHeight="1">
      <c r="A1808" s="116"/>
      <c r="B1808" s="6"/>
      <c r="C1808" s="7"/>
      <c r="D1808" s="48"/>
      <c r="E1808" s="6"/>
      <c r="F1808" s="8"/>
      <c r="G1808" s="87"/>
      <c r="H1808" s="6" t="e">
        <f>VLOOKUP(F1809,Données!E:G,3,0)</f>
        <v>#N/A</v>
      </c>
      <c r="I1808" s="49" t="e">
        <f t="shared" si="176"/>
        <v>#N/A</v>
      </c>
      <c r="J1808" s="156"/>
      <c r="K1808" s="156"/>
      <c r="L1808" s="156"/>
    </row>
    <row r="1809" spans="1:12" ht="24" customHeight="1">
      <c r="A1809" s="116"/>
      <c r="B1809" s="6"/>
      <c r="C1809" s="7"/>
      <c r="D1809" s="48"/>
      <c r="E1809" s="6"/>
      <c r="F1809" s="8"/>
      <c r="G1809" s="87"/>
      <c r="H1809" s="6" t="e">
        <f>VLOOKUP(F1810,Données!E:G,3,0)</f>
        <v>#N/A</v>
      </c>
      <c r="I1809" s="49" t="e">
        <f t="shared" si="176"/>
        <v>#N/A</v>
      </c>
      <c r="J1809" s="156"/>
      <c r="K1809" s="156"/>
      <c r="L1809" s="156"/>
    </row>
    <row r="1810" spans="1:12" ht="24" customHeight="1">
      <c r="A1810" s="116"/>
      <c r="B1810" s="6"/>
      <c r="C1810" s="7"/>
      <c r="D1810" s="48"/>
      <c r="E1810" s="6"/>
      <c r="F1810" s="8"/>
      <c r="G1810" s="87"/>
      <c r="H1810" s="6" t="e">
        <f>VLOOKUP(F1811,Données!E:G,3,0)</f>
        <v>#N/A</v>
      </c>
      <c r="I1810" s="49" t="e">
        <f t="shared" si="176"/>
        <v>#N/A</v>
      </c>
      <c r="J1810" s="156"/>
      <c r="K1810" s="156"/>
      <c r="L1810" s="156"/>
    </row>
    <row r="1811" spans="1:12" ht="24" customHeight="1">
      <c r="A1811" s="116"/>
      <c r="B1811" s="6"/>
      <c r="C1811" s="7"/>
      <c r="D1811" s="48"/>
      <c r="E1811" s="6"/>
      <c r="F1811" s="8"/>
      <c r="G1811" s="87"/>
      <c r="H1811" s="6" t="e">
        <f>VLOOKUP(F1812,Données!E:G,3,0)</f>
        <v>#N/A</v>
      </c>
      <c r="I1811" s="49" t="e">
        <f t="shared" si="176"/>
        <v>#N/A</v>
      </c>
      <c r="J1811" s="156"/>
      <c r="K1811" s="156"/>
      <c r="L1811" s="156"/>
    </row>
    <row r="1812" spans="1:12" ht="24" customHeight="1">
      <c r="A1812" s="116"/>
      <c r="B1812" s="6"/>
      <c r="C1812" s="7"/>
      <c r="D1812" s="48"/>
      <c r="E1812" s="6"/>
      <c r="F1812" s="8"/>
      <c r="G1812" s="87"/>
      <c r="H1812" s="6" t="e">
        <f>VLOOKUP(F1813,Données!E:G,3,0)</f>
        <v>#N/A</v>
      </c>
      <c r="I1812" s="49" t="e">
        <f t="shared" si="176"/>
        <v>#N/A</v>
      </c>
      <c r="J1812" s="156"/>
      <c r="K1812" s="156"/>
      <c r="L1812" s="156"/>
    </row>
    <row r="1813" spans="1:12" ht="24" customHeight="1">
      <c r="A1813" s="116"/>
      <c r="B1813" s="6"/>
      <c r="C1813" s="7"/>
      <c r="D1813" s="48"/>
      <c r="E1813" s="6"/>
      <c r="F1813" s="8"/>
      <c r="G1813" s="87"/>
      <c r="H1813" s="6" t="e">
        <f>VLOOKUP(F1814,Données!E:G,3,0)</f>
        <v>#N/A</v>
      </c>
      <c r="I1813" s="49" t="e">
        <f t="shared" si="176"/>
        <v>#N/A</v>
      </c>
      <c r="J1813" s="156"/>
      <c r="K1813" s="156"/>
      <c r="L1813" s="156"/>
    </row>
    <row r="1814" spans="1:12" ht="24" customHeight="1">
      <c r="A1814" s="116"/>
      <c r="B1814" s="6"/>
      <c r="C1814" s="7"/>
      <c r="D1814" s="48"/>
      <c r="E1814" s="6"/>
      <c r="F1814" s="8"/>
      <c r="G1814" s="87"/>
      <c r="H1814" s="6" t="e">
        <f>VLOOKUP(F1815,Données!E:G,3,0)</f>
        <v>#N/A</v>
      </c>
      <c r="I1814" s="49" t="e">
        <f t="shared" si="176"/>
        <v>#N/A</v>
      </c>
      <c r="J1814" s="156"/>
      <c r="K1814" s="156"/>
      <c r="L1814" s="156"/>
    </row>
    <row r="1815" spans="1:12" ht="24" customHeight="1">
      <c r="A1815" s="116"/>
      <c r="B1815" s="6"/>
      <c r="C1815" s="7"/>
      <c r="D1815" s="48"/>
      <c r="E1815" s="6"/>
      <c r="F1815" s="8"/>
      <c r="G1815" s="87"/>
      <c r="H1815" s="6" t="e">
        <f>VLOOKUP(F1816,Données!E:G,3,0)</f>
        <v>#N/A</v>
      </c>
      <c r="I1815" s="49" t="e">
        <f t="shared" si="176"/>
        <v>#N/A</v>
      </c>
      <c r="J1815" s="156"/>
      <c r="K1815" s="156"/>
      <c r="L1815" s="156"/>
    </row>
    <row r="1816" spans="1:12" ht="24" customHeight="1">
      <c r="A1816" s="116"/>
      <c r="B1816" s="6"/>
      <c r="C1816" s="7"/>
      <c r="D1816" s="48"/>
      <c r="E1816" s="6"/>
      <c r="F1816" s="8"/>
      <c r="G1816" s="87"/>
      <c r="H1816" s="6" t="e">
        <f>VLOOKUP(F1817,Données!E:G,3,0)</f>
        <v>#N/A</v>
      </c>
      <c r="I1816" s="49" t="e">
        <f t="shared" si="176"/>
        <v>#N/A</v>
      </c>
      <c r="J1816" s="156"/>
      <c r="K1816" s="156"/>
      <c r="L1816" s="156"/>
    </row>
    <row r="1817" spans="1:12" ht="24" customHeight="1">
      <c r="A1817" s="116"/>
      <c r="B1817" s="6"/>
      <c r="C1817" s="7"/>
      <c r="D1817" s="48"/>
      <c r="E1817" s="6"/>
      <c r="F1817" s="8"/>
      <c r="G1817" s="87"/>
      <c r="H1817" s="6" t="e">
        <f>VLOOKUP(F1818,Données!E:G,3,0)</f>
        <v>#N/A</v>
      </c>
      <c r="I1817" s="49" t="e">
        <f t="shared" si="176"/>
        <v>#N/A</v>
      </c>
      <c r="J1817" s="156"/>
      <c r="K1817" s="156"/>
      <c r="L1817" s="156"/>
    </row>
    <row r="1818" spans="1:12" ht="24" customHeight="1">
      <c r="A1818" s="116"/>
      <c r="B1818" s="6"/>
      <c r="C1818" s="7"/>
      <c r="D1818" s="48"/>
      <c r="E1818" s="6"/>
      <c r="F1818" s="8"/>
      <c r="G1818" s="87"/>
      <c r="H1818" s="6" t="e">
        <f>VLOOKUP(F1819,Données!E:G,3,0)</f>
        <v>#N/A</v>
      </c>
      <c r="I1818" s="49" t="e">
        <f t="shared" si="176"/>
        <v>#N/A</v>
      </c>
      <c r="J1818" s="156"/>
      <c r="K1818" s="156"/>
      <c r="L1818" s="156"/>
    </row>
    <row r="1819" spans="1:12" ht="24" customHeight="1">
      <c r="A1819" s="116"/>
      <c r="B1819" s="6"/>
      <c r="C1819" s="7"/>
      <c r="D1819" s="48"/>
      <c r="E1819" s="6"/>
      <c r="F1819" s="8"/>
      <c r="G1819" s="87"/>
      <c r="H1819" s="6" t="e">
        <f>VLOOKUP(F1820,Données!E:G,3,0)</f>
        <v>#N/A</v>
      </c>
      <c r="I1819" s="49" t="e">
        <f t="shared" si="176"/>
        <v>#N/A</v>
      </c>
      <c r="J1819" s="156"/>
      <c r="K1819" s="156"/>
      <c r="L1819" s="156"/>
    </row>
    <row r="1820" spans="1:12" ht="24" customHeight="1">
      <c r="A1820" s="116"/>
      <c r="B1820" s="6"/>
      <c r="C1820" s="7"/>
      <c r="D1820" s="48"/>
      <c r="E1820" s="6"/>
      <c r="F1820" s="8"/>
      <c r="G1820" s="87"/>
      <c r="H1820" s="6" t="e">
        <f>VLOOKUP(F1821,Données!E:G,3,0)</f>
        <v>#N/A</v>
      </c>
      <c r="I1820" s="49" t="e">
        <f t="shared" si="176"/>
        <v>#N/A</v>
      </c>
      <c r="J1820" s="156"/>
      <c r="K1820" s="156"/>
      <c r="L1820" s="156"/>
    </row>
    <row r="1821" spans="1:12" ht="24" customHeight="1">
      <c r="A1821" s="116"/>
      <c r="B1821" s="6"/>
      <c r="C1821" s="7"/>
      <c r="D1821" s="48"/>
      <c r="E1821" s="6"/>
      <c r="F1821" s="8"/>
      <c r="G1821" s="87"/>
      <c r="H1821" s="6" t="e">
        <f>VLOOKUP(F1822,Données!E:G,3,0)</f>
        <v>#N/A</v>
      </c>
      <c r="I1821" s="49" t="e">
        <f t="shared" si="176"/>
        <v>#N/A</v>
      </c>
      <c r="J1821" s="156"/>
      <c r="K1821" s="156"/>
      <c r="L1821" s="156"/>
    </row>
    <row r="1822" spans="1:12" ht="24" customHeight="1">
      <c r="A1822" s="116"/>
      <c r="B1822" s="6"/>
      <c r="C1822" s="7"/>
      <c r="D1822" s="48"/>
      <c r="E1822" s="6"/>
      <c r="F1822" s="8"/>
      <c r="G1822" s="87"/>
      <c r="H1822" s="6" t="e">
        <f>VLOOKUP(F1823,Données!E:G,3,0)</f>
        <v>#N/A</v>
      </c>
      <c r="I1822" s="49" t="e">
        <f t="shared" si="176"/>
        <v>#N/A</v>
      </c>
      <c r="J1822" s="156"/>
      <c r="K1822" s="156"/>
      <c r="L1822" s="156"/>
    </row>
    <row r="1823" spans="1:12" ht="24" customHeight="1">
      <c r="A1823" s="116"/>
      <c r="B1823" s="6"/>
      <c r="C1823" s="7"/>
      <c r="D1823" s="48"/>
      <c r="E1823" s="6"/>
      <c r="F1823" s="8"/>
      <c r="G1823" s="87"/>
      <c r="H1823" s="6" t="e">
        <f>VLOOKUP(F1824,Données!E:G,3,0)</f>
        <v>#N/A</v>
      </c>
      <c r="I1823" s="49" t="e">
        <f t="shared" si="176"/>
        <v>#N/A</v>
      </c>
      <c r="J1823" s="156"/>
      <c r="K1823" s="156"/>
      <c r="L1823" s="156"/>
    </row>
    <row r="1824" spans="1:12" ht="24" customHeight="1">
      <c r="A1824" s="116"/>
      <c r="B1824" s="6"/>
      <c r="C1824" s="7"/>
      <c r="D1824" s="48"/>
      <c r="E1824" s="6"/>
      <c r="F1824" s="8"/>
      <c r="G1824" s="87"/>
      <c r="H1824" s="6" t="e">
        <f>VLOOKUP(F1825,Données!E:G,3,0)</f>
        <v>#N/A</v>
      </c>
      <c r="I1824" s="49" t="e">
        <f t="shared" si="176"/>
        <v>#N/A</v>
      </c>
      <c r="J1824" s="156"/>
      <c r="K1824" s="156"/>
      <c r="L1824" s="156"/>
    </row>
    <row r="1825" spans="1:12" ht="24" customHeight="1">
      <c r="A1825" s="116"/>
      <c r="B1825" s="6"/>
      <c r="C1825" s="7"/>
      <c r="D1825" s="48"/>
      <c r="E1825" s="6"/>
      <c r="F1825" s="8"/>
      <c r="G1825" s="87"/>
      <c r="H1825" s="6" t="e">
        <f>VLOOKUP(F1826,Données!E:G,3,0)</f>
        <v>#N/A</v>
      </c>
      <c r="I1825" s="49" t="e">
        <f t="shared" si="176"/>
        <v>#N/A</v>
      </c>
      <c r="J1825" s="156"/>
      <c r="K1825" s="156"/>
      <c r="L1825" s="156"/>
    </row>
    <row r="1826" spans="1:12" ht="24" customHeight="1">
      <c r="A1826" s="116"/>
      <c r="B1826" s="6"/>
      <c r="C1826" s="7"/>
      <c r="D1826" s="48"/>
      <c r="E1826" s="6"/>
      <c r="F1826" s="8"/>
      <c r="G1826" s="87"/>
      <c r="H1826" s="6" t="e">
        <f>VLOOKUP(F1827,Données!E:G,3,0)</f>
        <v>#N/A</v>
      </c>
      <c r="I1826" s="49" t="e">
        <f t="shared" si="176"/>
        <v>#N/A</v>
      </c>
      <c r="J1826" s="156"/>
      <c r="K1826" s="156"/>
      <c r="L1826" s="156"/>
    </row>
    <row r="1827" spans="1:12" ht="24" customHeight="1">
      <c r="A1827" s="116"/>
      <c r="B1827" s="6"/>
      <c r="C1827" s="7"/>
      <c r="D1827" s="48"/>
      <c r="E1827" s="6"/>
      <c r="F1827" s="8"/>
      <c r="G1827" s="87"/>
      <c r="H1827" s="6" t="e">
        <f>VLOOKUP(F1828,Données!E:G,3,0)</f>
        <v>#N/A</v>
      </c>
      <c r="I1827" s="49" t="e">
        <f t="shared" si="176"/>
        <v>#N/A</v>
      </c>
      <c r="J1827" s="156"/>
      <c r="K1827" s="156"/>
      <c r="L1827" s="156"/>
    </row>
    <row r="1828" spans="1:12" ht="24" customHeight="1">
      <c r="A1828" s="116"/>
      <c r="B1828" s="6"/>
      <c r="C1828" s="7"/>
      <c r="D1828" s="48"/>
      <c r="E1828" s="6"/>
      <c r="F1828" s="8"/>
      <c r="G1828" s="87"/>
      <c r="H1828" s="6" t="e">
        <f>VLOOKUP(F1829,Données!E:G,3,0)</f>
        <v>#N/A</v>
      </c>
      <c r="I1828" s="49" t="e">
        <f t="shared" si="176"/>
        <v>#N/A</v>
      </c>
      <c r="J1828" s="156"/>
      <c r="K1828" s="156"/>
      <c r="L1828" s="156"/>
    </row>
    <row r="1829" spans="1:12" ht="24" customHeight="1">
      <c r="A1829" s="116"/>
      <c r="B1829" s="6"/>
      <c r="C1829" s="7"/>
      <c r="D1829" s="48"/>
      <c r="E1829" s="6"/>
      <c r="F1829" s="8"/>
      <c r="G1829" s="87"/>
      <c r="H1829" s="6" t="e">
        <f>VLOOKUP(F1830,Données!E:G,3,0)</f>
        <v>#N/A</v>
      </c>
      <c r="I1829" s="49" t="e">
        <f t="shared" si="176"/>
        <v>#N/A</v>
      </c>
      <c r="J1829" s="156"/>
      <c r="K1829" s="156"/>
      <c r="L1829" s="156"/>
    </row>
    <row r="1830" spans="1:12" ht="24" customHeight="1">
      <c r="A1830" s="116"/>
      <c r="B1830" s="6"/>
      <c r="C1830" s="7"/>
      <c r="D1830" s="48"/>
      <c r="E1830" s="6"/>
      <c r="F1830" s="8"/>
      <c r="G1830" s="87"/>
      <c r="H1830" s="6" t="e">
        <f>VLOOKUP(F1831,Données!E:G,3,0)</f>
        <v>#N/A</v>
      </c>
      <c r="I1830" s="49" t="e">
        <f t="shared" si="176"/>
        <v>#N/A</v>
      </c>
      <c r="J1830" s="156"/>
      <c r="K1830" s="156"/>
      <c r="L1830" s="156"/>
    </row>
    <row r="1831" spans="1:12" ht="24" customHeight="1">
      <c r="A1831" s="116"/>
      <c r="B1831" s="6"/>
      <c r="C1831" s="7"/>
      <c r="D1831" s="48"/>
      <c r="E1831" s="6"/>
      <c r="F1831" s="8"/>
      <c r="G1831" s="87"/>
      <c r="H1831" s="6" t="e">
        <f>VLOOKUP(F1832,Données!E:G,3,0)</f>
        <v>#N/A</v>
      </c>
      <c r="I1831" s="49" t="e">
        <f t="shared" si="176"/>
        <v>#N/A</v>
      </c>
      <c r="J1831" s="156"/>
      <c r="K1831" s="156"/>
      <c r="L1831" s="156"/>
    </row>
    <row r="1832" spans="1:12" ht="24" customHeight="1">
      <c r="A1832" s="116"/>
      <c r="B1832" s="6"/>
      <c r="C1832" s="7"/>
      <c r="D1832" s="48"/>
      <c r="E1832" s="6"/>
      <c r="F1832" s="8"/>
      <c r="G1832" s="87"/>
      <c r="H1832" s="6" t="e">
        <f>VLOOKUP(F1833,Données!E:G,3,0)</f>
        <v>#N/A</v>
      </c>
      <c r="I1832" s="49" t="e">
        <f t="shared" si="176"/>
        <v>#N/A</v>
      </c>
      <c r="J1832" s="156"/>
      <c r="K1832" s="156"/>
      <c r="L1832" s="156"/>
    </row>
    <row r="1833" spans="1:12" ht="24" customHeight="1">
      <c r="A1833" s="116"/>
      <c r="B1833" s="6"/>
      <c r="C1833" s="7"/>
      <c r="D1833" s="48"/>
      <c r="E1833" s="6"/>
      <c r="F1833" s="8"/>
      <c r="G1833" s="87"/>
      <c r="H1833" s="6" t="e">
        <f>VLOOKUP(F1834,Données!E:G,3,0)</f>
        <v>#N/A</v>
      </c>
      <c r="I1833" s="49" t="e">
        <f t="shared" si="176"/>
        <v>#N/A</v>
      </c>
      <c r="J1833" s="156"/>
      <c r="K1833" s="156"/>
      <c r="L1833" s="156"/>
    </row>
    <row r="1834" spans="1:12" ht="24" customHeight="1">
      <c r="A1834" s="116"/>
      <c r="B1834" s="6"/>
      <c r="C1834" s="7"/>
      <c r="D1834" s="48"/>
      <c r="E1834" s="6"/>
      <c r="F1834" s="8"/>
      <c r="G1834" s="87"/>
      <c r="H1834" s="6" t="e">
        <f>VLOOKUP(F1835,Données!E:G,3,0)</f>
        <v>#N/A</v>
      </c>
      <c r="I1834" s="49" t="e">
        <f t="shared" si="176"/>
        <v>#N/A</v>
      </c>
      <c r="J1834" s="156"/>
      <c r="K1834" s="156"/>
      <c r="L1834" s="156"/>
    </row>
    <row r="1835" spans="1:12" ht="24" customHeight="1">
      <c r="A1835" s="116"/>
      <c r="B1835" s="6"/>
      <c r="C1835" s="7"/>
      <c r="D1835" s="48"/>
      <c r="E1835" s="6"/>
      <c r="F1835" s="8"/>
      <c r="G1835" s="87"/>
      <c r="H1835" s="6" t="e">
        <f>VLOOKUP(F1836,Données!E:G,3,0)</f>
        <v>#N/A</v>
      </c>
      <c r="I1835" s="49" t="e">
        <f t="shared" si="176"/>
        <v>#N/A</v>
      </c>
      <c r="J1835" s="156"/>
      <c r="K1835" s="156"/>
      <c r="L1835" s="156"/>
    </row>
    <row r="1836" spans="1:12" ht="24" customHeight="1">
      <c r="A1836" s="116"/>
      <c r="B1836" s="6"/>
      <c r="C1836" s="7"/>
      <c r="D1836" s="48"/>
      <c r="E1836" s="6"/>
      <c r="F1836" s="8"/>
      <c r="G1836" s="87"/>
      <c r="H1836" s="6" t="e">
        <f>VLOOKUP(F1837,Données!E:G,3,0)</f>
        <v>#N/A</v>
      </c>
      <c r="I1836" s="49" t="e">
        <f t="shared" si="176"/>
        <v>#N/A</v>
      </c>
      <c r="J1836" s="156"/>
      <c r="K1836" s="156"/>
      <c r="L1836" s="156"/>
    </row>
    <row r="1837" spans="1:12" ht="24" customHeight="1">
      <c r="A1837" s="116"/>
      <c r="B1837" s="6"/>
      <c r="C1837" s="7"/>
      <c r="D1837" s="48"/>
      <c r="E1837" s="6"/>
      <c r="F1837" s="8"/>
      <c r="G1837" s="87"/>
      <c r="H1837" s="6" t="e">
        <f>VLOOKUP(F1838,Données!E:G,3,0)</f>
        <v>#N/A</v>
      </c>
      <c r="I1837" s="49" t="e">
        <f t="shared" si="176"/>
        <v>#N/A</v>
      </c>
      <c r="J1837" s="156"/>
      <c r="K1837" s="156"/>
      <c r="L1837" s="156"/>
    </row>
    <row r="1838" spans="1:12" ht="24" customHeight="1">
      <c r="A1838" s="116"/>
      <c r="B1838" s="6"/>
      <c r="C1838" s="7"/>
      <c r="D1838" s="48"/>
      <c r="E1838" s="6"/>
      <c r="F1838" s="8"/>
      <c r="G1838" s="87"/>
      <c r="H1838" s="6" t="e">
        <f>VLOOKUP(F1839,Données!E:G,3,0)</f>
        <v>#N/A</v>
      </c>
      <c r="I1838" s="49" t="e">
        <f t="shared" si="176"/>
        <v>#N/A</v>
      </c>
      <c r="J1838" s="156"/>
      <c r="K1838" s="156"/>
      <c r="L1838" s="156"/>
    </row>
    <row r="1839" spans="1:12" ht="24" customHeight="1">
      <c r="A1839" s="116"/>
      <c r="B1839" s="6"/>
      <c r="C1839" s="7"/>
      <c r="D1839" s="48"/>
      <c r="E1839" s="6"/>
      <c r="F1839" s="8"/>
      <c r="G1839" s="87"/>
      <c r="H1839" s="6" t="e">
        <f>VLOOKUP(F1840,Données!E:G,3,0)</f>
        <v>#N/A</v>
      </c>
      <c r="I1839" s="49" t="e">
        <f t="shared" si="176"/>
        <v>#N/A</v>
      </c>
      <c r="J1839" s="156"/>
      <c r="K1839" s="156"/>
      <c r="L1839" s="156"/>
    </row>
    <row r="1840" spans="1:12" ht="24" customHeight="1">
      <c r="A1840" s="116"/>
      <c r="B1840" s="6"/>
      <c r="C1840" s="7"/>
      <c r="D1840" s="48"/>
      <c r="E1840" s="6"/>
      <c r="F1840" s="8"/>
      <c r="G1840" s="87"/>
      <c r="H1840" s="6" t="e">
        <f>VLOOKUP(F1841,Données!E:G,3,0)</f>
        <v>#N/A</v>
      </c>
      <c r="I1840" s="49" t="e">
        <f t="shared" si="176"/>
        <v>#N/A</v>
      </c>
      <c r="J1840" s="156"/>
      <c r="K1840" s="156"/>
      <c r="L1840" s="156"/>
    </row>
    <row r="1841" spans="1:12" ht="24" customHeight="1">
      <c r="A1841" s="116"/>
      <c r="B1841" s="6"/>
      <c r="C1841" s="7"/>
      <c r="D1841" s="48"/>
      <c r="E1841" s="6"/>
      <c r="F1841" s="8"/>
      <c r="G1841" s="87"/>
      <c r="H1841" s="6" t="e">
        <f>VLOOKUP(F1842,Données!E:G,3,0)</f>
        <v>#N/A</v>
      </c>
      <c r="I1841" s="49" t="e">
        <f t="shared" si="176"/>
        <v>#N/A</v>
      </c>
      <c r="J1841" s="156"/>
      <c r="K1841" s="156"/>
      <c r="L1841" s="156"/>
    </row>
    <row r="1842" spans="1:12" ht="24" customHeight="1">
      <c r="A1842" s="116"/>
      <c r="B1842" s="6"/>
      <c r="C1842" s="7"/>
      <c r="D1842" s="48"/>
      <c r="E1842" s="6"/>
      <c r="F1842" s="8"/>
      <c r="G1842" s="87"/>
      <c r="H1842" s="6" t="e">
        <f>VLOOKUP(F1843,Données!E:G,3,0)</f>
        <v>#N/A</v>
      </c>
      <c r="I1842" s="49" t="e">
        <f t="shared" si="176"/>
        <v>#N/A</v>
      </c>
      <c r="J1842" s="156"/>
      <c r="K1842" s="156"/>
      <c r="L1842" s="156"/>
    </row>
    <row r="1843" spans="1:12" ht="24" customHeight="1">
      <c r="A1843" s="116"/>
      <c r="B1843" s="6"/>
      <c r="C1843" s="7"/>
      <c r="D1843" s="48"/>
      <c r="E1843" s="6"/>
      <c r="F1843" s="8"/>
      <c r="G1843" s="87"/>
      <c r="H1843" s="6" t="e">
        <f>VLOOKUP(F1844,Données!E:G,3,0)</f>
        <v>#N/A</v>
      </c>
      <c r="I1843" s="49" t="e">
        <f t="shared" si="176"/>
        <v>#N/A</v>
      </c>
      <c r="J1843" s="156"/>
      <c r="K1843" s="156"/>
      <c r="L1843" s="156"/>
    </row>
    <row r="1844" spans="1:12" ht="24" customHeight="1">
      <c r="A1844" s="116"/>
      <c r="B1844" s="6"/>
      <c r="C1844" s="7"/>
      <c r="D1844" s="48"/>
      <c r="E1844" s="6"/>
      <c r="F1844" s="8"/>
      <c r="G1844" s="87"/>
      <c r="H1844" s="6" t="e">
        <f>VLOOKUP(F1845,Données!E:G,3,0)</f>
        <v>#N/A</v>
      </c>
      <c r="I1844" s="49" t="e">
        <f t="shared" si="176"/>
        <v>#N/A</v>
      </c>
      <c r="J1844" s="156"/>
      <c r="K1844" s="156"/>
      <c r="L1844" s="156"/>
    </row>
    <row r="1845" spans="1:12" ht="24" customHeight="1">
      <c r="A1845" s="116"/>
      <c r="B1845" s="6"/>
      <c r="C1845" s="7"/>
      <c r="D1845" s="48"/>
      <c r="E1845" s="6"/>
      <c r="F1845" s="8"/>
      <c r="G1845" s="87"/>
      <c r="H1845" s="6" t="e">
        <f>VLOOKUP(F1846,Données!E:G,3,0)</f>
        <v>#N/A</v>
      </c>
      <c r="I1845" s="49" t="e">
        <f t="shared" ref="I1845:I1908" si="177">G1845/H1845</f>
        <v>#N/A</v>
      </c>
      <c r="J1845" s="156"/>
      <c r="K1845" s="156"/>
      <c r="L1845" s="156"/>
    </row>
    <row r="1846" spans="1:12" ht="24" customHeight="1">
      <c r="A1846" s="116"/>
      <c r="B1846" s="6"/>
      <c r="C1846" s="7"/>
      <c r="D1846" s="48"/>
      <c r="E1846" s="6"/>
      <c r="F1846" s="8"/>
      <c r="G1846" s="87"/>
      <c r="H1846" s="6" t="e">
        <f>VLOOKUP(F1847,Données!E:G,3,0)</f>
        <v>#N/A</v>
      </c>
      <c r="I1846" s="49" t="e">
        <f t="shared" si="177"/>
        <v>#N/A</v>
      </c>
      <c r="J1846" s="156"/>
      <c r="K1846" s="156"/>
      <c r="L1846" s="156"/>
    </row>
    <row r="1847" spans="1:12" ht="24" customHeight="1">
      <c r="A1847" s="116"/>
      <c r="B1847" s="6"/>
      <c r="C1847" s="7"/>
      <c r="D1847" s="48"/>
      <c r="E1847" s="6"/>
      <c r="F1847" s="8"/>
      <c r="G1847" s="87"/>
      <c r="H1847" s="6" t="e">
        <f>VLOOKUP(F1848,Données!E:G,3,0)</f>
        <v>#N/A</v>
      </c>
      <c r="I1847" s="49" t="e">
        <f t="shared" si="177"/>
        <v>#N/A</v>
      </c>
      <c r="J1847" s="156"/>
      <c r="K1847" s="156"/>
      <c r="L1847" s="156"/>
    </row>
    <row r="1848" spans="1:12" ht="24" customHeight="1">
      <c r="A1848" s="116"/>
      <c r="B1848" s="6"/>
      <c r="C1848" s="7"/>
      <c r="D1848" s="48"/>
      <c r="E1848" s="6"/>
      <c r="F1848" s="8"/>
      <c r="G1848" s="87"/>
      <c r="H1848" s="6" t="e">
        <f>VLOOKUP(F1849,Données!E:G,3,0)</f>
        <v>#N/A</v>
      </c>
      <c r="I1848" s="49" t="e">
        <f t="shared" si="177"/>
        <v>#N/A</v>
      </c>
      <c r="J1848" s="156"/>
      <c r="K1848" s="156"/>
      <c r="L1848" s="156"/>
    </row>
    <row r="1849" spans="1:12" ht="24" customHeight="1">
      <c r="A1849" s="116"/>
      <c r="B1849" s="6"/>
      <c r="C1849" s="7"/>
      <c r="D1849" s="48"/>
      <c r="E1849" s="6"/>
      <c r="F1849" s="8"/>
      <c r="G1849" s="87"/>
      <c r="H1849" s="6" t="e">
        <f>VLOOKUP(F1850,Données!E:G,3,0)</f>
        <v>#N/A</v>
      </c>
      <c r="I1849" s="49" t="e">
        <f t="shared" si="177"/>
        <v>#N/A</v>
      </c>
      <c r="J1849" s="156"/>
      <c r="K1849" s="156"/>
      <c r="L1849" s="156"/>
    </row>
    <row r="1850" spans="1:12" ht="24" customHeight="1">
      <c r="A1850" s="116"/>
      <c r="B1850" s="6"/>
      <c r="C1850" s="7"/>
      <c r="D1850" s="48"/>
      <c r="E1850" s="6"/>
      <c r="F1850" s="8"/>
      <c r="G1850" s="87"/>
      <c r="H1850" s="6" t="e">
        <f>VLOOKUP(F1851,Données!E:G,3,0)</f>
        <v>#N/A</v>
      </c>
      <c r="I1850" s="49" t="e">
        <f t="shared" si="177"/>
        <v>#N/A</v>
      </c>
      <c r="J1850" s="156"/>
      <c r="K1850" s="156"/>
      <c r="L1850" s="156"/>
    </row>
    <row r="1851" spans="1:12" ht="24" customHeight="1">
      <c r="A1851" s="116"/>
      <c r="B1851" s="6"/>
      <c r="C1851" s="7"/>
      <c r="D1851" s="48"/>
      <c r="E1851" s="6"/>
      <c r="F1851" s="8"/>
      <c r="G1851" s="87"/>
      <c r="H1851" s="6" t="e">
        <f>VLOOKUP(F1852,Données!E:G,3,0)</f>
        <v>#N/A</v>
      </c>
      <c r="I1851" s="49" t="e">
        <f t="shared" si="177"/>
        <v>#N/A</v>
      </c>
      <c r="J1851" s="156"/>
      <c r="K1851" s="156"/>
      <c r="L1851" s="156"/>
    </row>
    <row r="1852" spans="1:12" ht="24" customHeight="1">
      <c r="A1852" s="116"/>
      <c r="B1852" s="6"/>
      <c r="C1852" s="7"/>
      <c r="D1852" s="48"/>
      <c r="E1852" s="6"/>
      <c r="F1852" s="8"/>
      <c r="G1852" s="87"/>
      <c r="H1852" s="6" t="e">
        <f>VLOOKUP(F1853,Données!E:G,3,0)</f>
        <v>#N/A</v>
      </c>
      <c r="I1852" s="49" t="e">
        <f t="shared" si="177"/>
        <v>#N/A</v>
      </c>
      <c r="J1852" s="156"/>
      <c r="K1852" s="156"/>
      <c r="L1852" s="156"/>
    </row>
    <row r="1853" spans="1:12" ht="24" customHeight="1">
      <c r="A1853" s="116"/>
      <c r="B1853" s="6"/>
      <c r="C1853" s="7"/>
      <c r="D1853" s="48"/>
      <c r="E1853" s="6"/>
      <c r="F1853" s="8"/>
      <c r="G1853" s="87"/>
      <c r="H1853" s="6" t="e">
        <f>VLOOKUP(F1854,Données!E:G,3,0)</f>
        <v>#N/A</v>
      </c>
      <c r="I1853" s="49" t="e">
        <f t="shared" si="177"/>
        <v>#N/A</v>
      </c>
      <c r="J1853" s="156"/>
      <c r="K1853" s="156"/>
      <c r="L1853" s="156"/>
    </row>
    <row r="1854" spans="1:12" ht="24" customHeight="1">
      <c r="A1854" s="116"/>
      <c r="B1854" s="6"/>
      <c r="C1854" s="7"/>
      <c r="D1854" s="48"/>
      <c r="E1854" s="6"/>
      <c r="F1854" s="8"/>
      <c r="G1854" s="87"/>
      <c r="H1854" s="6" t="e">
        <f>VLOOKUP(F1855,Données!E:G,3,0)</f>
        <v>#N/A</v>
      </c>
      <c r="I1854" s="49" t="e">
        <f t="shared" si="177"/>
        <v>#N/A</v>
      </c>
      <c r="J1854" s="156"/>
      <c r="K1854" s="156"/>
      <c r="L1854" s="156"/>
    </row>
    <row r="1855" spans="1:12" ht="24" customHeight="1">
      <c r="A1855" s="116"/>
      <c r="B1855" s="6"/>
      <c r="C1855" s="7"/>
      <c r="D1855" s="48"/>
      <c r="E1855" s="6"/>
      <c r="F1855" s="8"/>
      <c r="G1855" s="87"/>
      <c r="H1855" s="6" t="e">
        <f>VLOOKUP(F1856,Données!E:G,3,0)</f>
        <v>#N/A</v>
      </c>
      <c r="I1855" s="49" t="e">
        <f t="shared" si="177"/>
        <v>#N/A</v>
      </c>
      <c r="J1855" s="156"/>
      <c r="K1855" s="156"/>
      <c r="L1855" s="156"/>
    </row>
    <row r="1856" spans="1:12" ht="24" customHeight="1">
      <c r="A1856" s="116"/>
      <c r="B1856" s="6"/>
      <c r="C1856" s="7"/>
      <c r="D1856" s="48"/>
      <c r="E1856" s="6"/>
      <c r="F1856" s="8"/>
      <c r="G1856" s="87"/>
      <c r="H1856" s="6" t="e">
        <f>VLOOKUP(F1857,Données!E:G,3,0)</f>
        <v>#N/A</v>
      </c>
      <c r="I1856" s="49" t="e">
        <f t="shared" si="177"/>
        <v>#N/A</v>
      </c>
      <c r="J1856" s="156"/>
      <c r="K1856" s="156"/>
      <c r="L1856" s="156"/>
    </row>
    <row r="1857" spans="1:12" ht="24" customHeight="1">
      <c r="A1857" s="116"/>
      <c r="B1857" s="6"/>
      <c r="C1857" s="7"/>
      <c r="D1857" s="48"/>
      <c r="E1857" s="6"/>
      <c r="F1857" s="8"/>
      <c r="G1857" s="87"/>
      <c r="H1857" s="6" t="e">
        <f>VLOOKUP(F1858,Données!E:G,3,0)</f>
        <v>#N/A</v>
      </c>
      <c r="I1857" s="49" t="e">
        <f t="shared" si="177"/>
        <v>#N/A</v>
      </c>
      <c r="J1857" s="156"/>
      <c r="K1857" s="156"/>
      <c r="L1857" s="156"/>
    </row>
    <row r="1858" spans="1:12" ht="24" customHeight="1">
      <c r="A1858" s="116"/>
      <c r="B1858" s="6"/>
      <c r="C1858" s="7"/>
      <c r="D1858" s="48"/>
      <c r="E1858" s="6"/>
      <c r="F1858" s="8"/>
      <c r="G1858" s="87"/>
      <c r="H1858" s="6" t="e">
        <f>VLOOKUP(F1859,Données!E:G,3,0)</f>
        <v>#N/A</v>
      </c>
      <c r="I1858" s="49" t="e">
        <f t="shared" si="177"/>
        <v>#N/A</v>
      </c>
      <c r="J1858" s="156"/>
      <c r="K1858" s="156"/>
      <c r="L1858" s="156"/>
    </row>
    <row r="1859" spans="1:12" ht="24" customHeight="1">
      <c r="A1859" s="116"/>
      <c r="B1859" s="6"/>
      <c r="C1859" s="7"/>
      <c r="D1859" s="48"/>
      <c r="E1859" s="6"/>
      <c r="F1859" s="8"/>
      <c r="G1859" s="87"/>
      <c r="H1859" s="6" t="e">
        <f>VLOOKUP(F1860,Données!E:G,3,0)</f>
        <v>#N/A</v>
      </c>
      <c r="I1859" s="49" t="e">
        <f t="shared" si="177"/>
        <v>#N/A</v>
      </c>
      <c r="J1859" s="156"/>
      <c r="K1859" s="156"/>
      <c r="L1859" s="156"/>
    </row>
    <row r="1860" spans="1:12" ht="24" customHeight="1">
      <c r="A1860" s="116"/>
      <c r="B1860" s="6"/>
      <c r="C1860" s="7"/>
      <c r="D1860" s="48"/>
      <c r="E1860" s="6"/>
      <c r="F1860" s="8"/>
      <c r="G1860" s="87"/>
      <c r="H1860" s="6" t="e">
        <f>VLOOKUP(F1861,Données!E:G,3,0)</f>
        <v>#N/A</v>
      </c>
      <c r="I1860" s="49" t="e">
        <f t="shared" si="177"/>
        <v>#N/A</v>
      </c>
      <c r="J1860" s="156"/>
      <c r="K1860" s="156"/>
      <c r="L1860" s="156"/>
    </row>
    <row r="1861" spans="1:12" ht="24" customHeight="1">
      <c r="A1861" s="116"/>
      <c r="B1861" s="6"/>
      <c r="C1861" s="7"/>
      <c r="D1861" s="48"/>
      <c r="E1861" s="6"/>
      <c r="F1861" s="8"/>
      <c r="G1861" s="87"/>
      <c r="H1861" s="6" t="e">
        <f>VLOOKUP(F1862,Données!E:G,3,0)</f>
        <v>#N/A</v>
      </c>
      <c r="I1861" s="49" t="e">
        <f t="shared" si="177"/>
        <v>#N/A</v>
      </c>
      <c r="J1861" s="156"/>
      <c r="K1861" s="156"/>
      <c r="L1861" s="156"/>
    </row>
    <row r="1862" spans="1:12" ht="24" customHeight="1">
      <c r="A1862" s="116"/>
      <c r="B1862" s="6"/>
      <c r="C1862" s="7"/>
      <c r="D1862" s="48"/>
      <c r="E1862" s="6"/>
      <c r="F1862" s="8"/>
      <c r="G1862" s="87"/>
      <c r="H1862" s="6" t="e">
        <f>VLOOKUP(F1863,Données!E:G,3,0)</f>
        <v>#N/A</v>
      </c>
      <c r="I1862" s="49" t="e">
        <f t="shared" si="177"/>
        <v>#N/A</v>
      </c>
      <c r="J1862" s="156"/>
      <c r="K1862" s="156"/>
      <c r="L1862" s="156"/>
    </row>
    <row r="1863" spans="1:12" ht="24" customHeight="1">
      <c r="A1863" s="116"/>
      <c r="B1863" s="6"/>
      <c r="C1863" s="7"/>
      <c r="D1863" s="48"/>
      <c r="E1863" s="6"/>
      <c r="F1863" s="8"/>
      <c r="G1863" s="87"/>
      <c r="H1863" s="6" t="e">
        <f>VLOOKUP(F1864,Données!E:G,3,0)</f>
        <v>#N/A</v>
      </c>
      <c r="I1863" s="49" t="e">
        <f t="shared" si="177"/>
        <v>#N/A</v>
      </c>
      <c r="J1863" s="156"/>
      <c r="K1863" s="156"/>
      <c r="L1863" s="156"/>
    </row>
    <row r="1864" spans="1:12" ht="24" customHeight="1">
      <c r="A1864" s="116"/>
      <c r="B1864" s="6"/>
      <c r="C1864" s="7"/>
      <c r="D1864" s="48"/>
      <c r="E1864" s="6"/>
      <c r="F1864" s="8"/>
      <c r="G1864" s="87"/>
      <c r="H1864" s="6" t="e">
        <f>VLOOKUP(F1865,Données!E:G,3,0)</f>
        <v>#N/A</v>
      </c>
      <c r="I1864" s="49" t="e">
        <f t="shared" si="177"/>
        <v>#N/A</v>
      </c>
      <c r="J1864" s="156"/>
      <c r="K1864" s="156"/>
      <c r="L1864" s="156"/>
    </row>
    <row r="1865" spans="1:12" ht="24" customHeight="1">
      <c r="A1865" s="116"/>
      <c r="B1865" s="6"/>
      <c r="C1865" s="7"/>
      <c r="D1865" s="48"/>
      <c r="E1865" s="6"/>
      <c r="F1865" s="8"/>
      <c r="G1865" s="87"/>
      <c r="H1865" s="6" t="e">
        <f>VLOOKUP(F1866,Données!E:G,3,0)</f>
        <v>#N/A</v>
      </c>
      <c r="I1865" s="49" t="e">
        <f t="shared" si="177"/>
        <v>#N/A</v>
      </c>
      <c r="J1865" s="156"/>
      <c r="K1865" s="156"/>
      <c r="L1865" s="156"/>
    </row>
    <row r="1866" spans="1:12" ht="24" customHeight="1">
      <c r="A1866" s="116"/>
      <c r="B1866" s="6"/>
      <c r="C1866" s="7"/>
      <c r="D1866" s="48"/>
      <c r="E1866" s="6"/>
      <c r="F1866" s="8"/>
      <c r="G1866" s="87"/>
      <c r="H1866" s="6" t="e">
        <f>VLOOKUP(F1867,Données!E:G,3,0)</f>
        <v>#N/A</v>
      </c>
      <c r="I1866" s="49" t="e">
        <f t="shared" si="177"/>
        <v>#N/A</v>
      </c>
      <c r="J1866" s="156"/>
      <c r="K1866" s="156"/>
      <c r="L1866" s="156"/>
    </row>
    <row r="1867" spans="1:12" ht="24" customHeight="1">
      <c r="A1867" s="116"/>
      <c r="B1867" s="6"/>
      <c r="C1867" s="7"/>
      <c r="D1867" s="48"/>
      <c r="E1867" s="6"/>
      <c r="F1867" s="8"/>
      <c r="G1867" s="87"/>
      <c r="H1867" s="6" t="e">
        <f>VLOOKUP(F1868,Données!E:G,3,0)</f>
        <v>#N/A</v>
      </c>
      <c r="I1867" s="49" t="e">
        <f t="shared" si="177"/>
        <v>#N/A</v>
      </c>
      <c r="J1867" s="156"/>
      <c r="K1867" s="156"/>
      <c r="L1867" s="156"/>
    </row>
    <row r="1868" spans="1:12" ht="24" customHeight="1">
      <c r="A1868" s="116"/>
      <c r="B1868" s="6"/>
      <c r="C1868" s="7"/>
      <c r="D1868" s="48"/>
      <c r="E1868" s="6"/>
      <c r="F1868" s="8"/>
      <c r="G1868" s="87"/>
      <c r="H1868" s="6" t="e">
        <f>VLOOKUP(F1869,Données!E:G,3,0)</f>
        <v>#N/A</v>
      </c>
      <c r="I1868" s="49" t="e">
        <f t="shared" si="177"/>
        <v>#N/A</v>
      </c>
      <c r="J1868" s="156"/>
      <c r="K1868" s="156"/>
      <c r="L1868" s="156"/>
    </row>
    <row r="1869" spans="1:12" ht="24" customHeight="1">
      <c r="A1869" s="116"/>
      <c r="B1869" s="6"/>
      <c r="C1869" s="7"/>
      <c r="D1869" s="48"/>
      <c r="E1869" s="6"/>
      <c r="F1869" s="8"/>
      <c r="G1869" s="87"/>
      <c r="H1869" s="6" t="e">
        <f>VLOOKUP(F1870,Données!E:G,3,0)</f>
        <v>#N/A</v>
      </c>
      <c r="I1869" s="49" t="e">
        <f t="shared" si="177"/>
        <v>#N/A</v>
      </c>
      <c r="J1869" s="156"/>
      <c r="K1869" s="156"/>
      <c r="L1869" s="156"/>
    </row>
    <row r="1870" spans="1:12" ht="24" customHeight="1">
      <c r="A1870" s="116"/>
      <c r="B1870" s="6"/>
      <c r="C1870" s="7"/>
      <c r="D1870" s="48"/>
      <c r="E1870" s="6"/>
      <c r="F1870" s="8"/>
      <c r="G1870" s="87"/>
      <c r="H1870" s="6" t="e">
        <f>VLOOKUP(F1871,Données!E:G,3,0)</f>
        <v>#N/A</v>
      </c>
      <c r="I1870" s="49" t="e">
        <f t="shared" si="177"/>
        <v>#N/A</v>
      </c>
      <c r="J1870" s="156"/>
      <c r="K1870" s="156"/>
      <c r="L1870" s="156"/>
    </row>
    <row r="1871" spans="1:12" ht="24" customHeight="1">
      <c r="A1871" s="116"/>
      <c r="B1871" s="6"/>
      <c r="C1871" s="7"/>
      <c r="D1871" s="48"/>
      <c r="E1871" s="6"/>
      <c r="F1871" s="8"/>
      <c r="G1871" s="87"/>
      <c r="H1871" s="6" t="e">
        <f>VLOOKUP(F1872,Données!E:G,3,0)</f>
        <v>#N/A</v>
      </c>
      <c r="I1871" s="49" t="e">
        <f t="shared" si="177"/>
        <v>#N/A</v>
      </c>
      <c r="J1871" s="156"/>
      <c r="K1871" s="156"/>
      <c r="L1871" s="156"/>
    </row>
    <row r="1872" spans="1:12" ht="24" customHeight="1">
      <c r="A1872" s="116"/>
      <c r="B1872" s="6"/>
      <c r="C1872" s="7"/>
      <c r="D1872" s="48"/>
      <c r="E1872" s="6"/>
      <c r="F1872" s="8"/>
      <c r="G1872" s="87"/>
      <c r="H1872" s="6" t="e">
        <f>VLOOKUP(F1873,Données!E:G,3,0)</f>
        <v>#N/A</v>
      </c>
      <c r="I1872" s="49" t="e">
        <f t="shared" si="177"/>
        <v>#N/A</v>
      </c>
      <c r="J1872" s="156"/>
      <c r="K1872" s="156"/>
      <c r="L1872" s="156"/>
    </row>
    <row r="1873" spans="1:12" ht="24" customHeight="1">
      <c r="A1873" s="116"/>
      <c r="B1873" s="6"/>
      <c r="C1873" s="7"/>
      <c r="D1873" s="48"/>
      <c r="E1873" s="6"/>
      <c r="F1873" s="8"/>
      <c r="G1873" s="87"/>
      <c r="H1873" s="6" t="e">
        <f>VLOOKUP(F1874,Données!E:G,3,0)</f>
        <v>#N/A</v>
      </c>
      <c r="I1873" s="49" t="e">
        <f t="shared" si="177"/>
        <v>#N/A</v>
      </c>
      <c r="J1873" s="156"/>
      <c r="K1873" s="156"/>
      <c r="L1873" s="156"/>
    </row>
    <row r="1874" spans="1:12" ht="24" customHeight="1">
      <c r="A1874" s="116"/>
      <c r="B1874" s="6"/>
      <c r="C1874" s="7"/>
      <c r="D1874" s="48"/>
      <c r="E1874" s="6"/>
      <c r="F1874" s="8"/>
      <c r="G1874" s="87"/>
      <c r="H1874" s="6" t="e">
        <f>VLOOKUP(F1875,Données!E:G,3,0)</f>
        <v>#N/A</v>
      </c>
      <c r="I1874" s="49" t="e">
        <f t="shared" si="177"/>
        <v>#N/A</v>
      </c>
      <c r="J1874" s="156"/>
      <c r="K1874" s="156"/>
      <c r="L1874" s="156"/>
    </row>
    <row r="1875" spans="1:12" ht="24" customHeight="1">
      <c r="A1875" s="116"/>
      <c r="B1875" s="6"/>
      <c r="C1875" s="7"/>
      <c r="D1875" s="48"/>
      <c r="E1875" s="6"/>
      <c r="F1875" s="8"/>
      <c r="G1875" s="87"/>
      <c r="H1875" s="6" t="e">
        <f>VLOOKUP(F1876,Données!E:G,3,0)</f>
        <v>#N/A</v>
      </c>
      <c r="I1875" s="49" t="e">
        <f t="shared" si="177"/>
        <v>#N/A</v>
      </c>
      <c r="J1875" s="156"/>
      <c r="K1875" s="156"/>
      <c r="L1875" s="156"/>
    </row>
    <row r="1876" spans="1:12" ht="24" customHeight="1">
      <c r="A1876" s="116"/>
      <c r="B1876" s="6"/>
      <c r="C1876" s="7"/>
      <c r="D1876" s="48"/>
      <c r="E1876" s="6"/>
      <c r="F1876" s="8"/>
      <c r="G1876" s="87"/>
      <c r="H1876" s="6" t="e">
        <f>VLOOKUP(F1877,Données!E:G,3,0)</f>
        <v>#N/A</v>
      </c>
      <c r="I1876" s="49" t="e">
        <f t="shared" si="177"/>
        <v>#N/A</v>
      </c>
      <c r="J1876" s="156"/>
      <c r="K1876" s="156"/>
      <c r="L1876" s="156"/>
    </row>
    <row r="1877" spans="1:12" ht="24" customHeight="1">
      <c r="A1877" s="116"/>
      <c r="B1877" s="6"/>
      <c r="C1877" s="7"/>
      <c r="D1877" s="48"/>
      <c r="E1877" s="6"/>
      <c r="F1877" s="8"/>
      <c r="G1877" s="87"/>
      <c r="H1877" s="6" t="e">
        <f>VLOOKUP(F1878,Données!E:G,3,0)</f>
        <v>#N/A</v>
      </c>
      <c r="I1877" s="49" t="e">
        <f t="shared" si="177"/>
        <v>#N/A</v>
      </c>
      <c r="J1877" s="156"/>
      <c r="K1877" s="156"/>
      <c r="L1877" s="156"/>
    </row>
    <row r="1878" spans="1:12" ht="24" customHeight="1">
      <c r="A1878" s="116"/>
      <c r="B1878" s="6"/>
      <c r="C1878" s="7"/>
      <c r="D1878" s="48"/>
      <c r="E1878" s="6"/>
      <c r="F1878" s="8"/>
      <c r="G1878" s="87"/>
      <c r="H1878" s="6" t="e">
        <f>VLOOKUP(F1879,Données!E:G,3,0)</f>
        <v>#N/A</v>
      </c>
      <c r="I1878" s="49" t="e">
        <f t="shared" si="177"/>
        <v>#N/A</v>
      </c>
      <c r="J1878" s="156"/>
      <c r="K1878" s="156"/>
      <c r="L1878" s="156"/>
    </row>
    <row r="1879" spans="1:12" ht="24" customHeight="1">
      <c r="A1879" s="116"/>
      <c r="B1879" s="6"/>
      <c r="C1879" s="7"/>
      <c r="D1879" s="48"/>
      <c r="E1879" s="6"/>
      <c r="F1879" s="8"/>
      <c r="G1879" s="87"/>
      <c r="H1879" s="6" t="e">
        <f>VLOOKUP(F1880,Données!E:G,3,0)</f>
        <v>#N/A</v>
      </c>
      <c r="I1879" s="49" t="e">
        <f t="shared" si="177"/>
        <v>#N/A</v>
      </c>
      <c r="J1879" s="156"/>
      <c r="K1879" s="156"/>
      <c r="L1879" s="156"/>
    </row>
    <row r="1880" spans="1:12" ht="24" customHeight="1">
      <c r="A1880" s="116"/>
      <c r="B1880" s="6"/>
      <c r="C1880" s="7"/>
      <c r="D1880" s="48"/>
      <c r="E1880" s="6"/>
      <c r="F1880" s="8"/>
      <c r="G1880" s="87"/>
      <c r="H1880" s="6" t="e">
        <f>VLOOKUP(F1881,Données!E:G,3,0)</f>
        <v>#N/A</v>
      </c>
      <c r="I1880" s="49" t="e">
        <f t="shared" si="177"/>
        <v>#N/A</v>
      </c>
      <c r="J1880" s="156"/>
      <c r="K1880" s="156"/>
      <c r="L1880" s="156"/>
    </row>
    <row r="1881" spans="1:12" ht="24" customHeight="1">
      <c r="A1881" s="116"/>
      <c r="B1881" s="6"/>
      <c r="C1881" s="7"/>
      <c r="D1881" s="48"/>
      <c r="E1881" s="6"/>
      <c r="F1881" s="8"/>
      <c r="G1881" s="87"/>
      <c r="H1881" s="6" t="e">
        <f>VLOOKUP(F1882,Données!E:G,3,0)</f>
        <v>#N/A</v>
      </c>
      <c r="I1881" s="49" t="e">
        <f t="shared" si="177"/>
        <v>#N/A</v>
      </c>
      <c r="J1881" s="156"/>
      <c r="K1881" s="156"/>
      <c r="L1881" s="156"/>
    </row>
    <row r="1882" spans="1:12" ht="24" customHeight="1">
      <c r="A1882" s="116"/>
      <c r="B1882" s="6"/>
      <c r="C1882" s="7"/>
      <c r="D1882" s="48"/>
      <c r="E1882" s="6"/>
      <c r="F1882" s="8"/>
      <c r="G1882" s="87"/>
      <c r="H1882" s="6" t="e">
        <f>VLOOKUP(F1883,Données!E:G,3,0)</f>
        <v>#N/A</v>
      </c>
      <c r="I1882" s="49" t="e">
        <f t="shared" si="177"/>
        <v>#N/A</v>
      </c>
      <c r="J1882" s="156"/>
      <c r="K1882" s="156"/>
      <c r="L1882" s="156"/>
    </row>
    <row r="1883" spans="1:12" ht="24" customHeight="1">
      <c r="A1883" s="116"/>
      <c r="B1883" s="6"/>
      <c r="C1883" s="7"/>
      <c r="D1883" s="48"/>
      <c r="E1883" s="6"/>
      <c r="F1883" s="8"/>
      <c r="G1883" s="87"/>
      <c r="H1883" s="6" t="e">
        <f>VLOOKUP(F1884,Données!E:G,3,0)</f>
        <v>#N/A</v>
      </c>
      <c r="I1883" s="49" t="e">
        <f t="shared" si="177"/>
        <v>#N/A</v>
      </c>
      <c r="J1883" s="156"/>
      <c r="K1883" s="156"/>
      <c r="L1883" s="156"/>
    </row>
    <row r="1884" spans="1:12" ht="24" customHeight="1">
      <c r="A1884" s="116"/>
      <c r="B1884" s="6"/>
      <c r="C1884" s="7"/>
      <c r="D1884" s="48"/>
      <c r="E1884" s="6"/>
      <c r="F1884" s="8"/>
      <c r="G1884" s="87"/>
      <c r="H1884" s="6" t="e">
        <f>VLOOKUP(F1885,Données!E:G,3,0)</f>
        <v>#N/A</v>
      </c>
      <c r="I1884" s="49" t="e">
        <f t="shared" si="177"/>
        <v>#N/A</v>
      </c>
      <c r="J1884" s="156"/>
      <c r="K1884" s="156"/>
      <c r="L1884" s="156"/>
    </row>
    <row r="1885" spans="1:12" ht="24" customHeight="1">
      <c r="A1885" s="116"/>
      <c r="B1885" s="6"/>
      <c r="C1885" s="7"/>
      <c r="D1885" s="48"/>
      <c r="E1885" s="6"/>
      <c r="F1885" s="8"/>
      <c r="G1885" s="87"/>
      <c r="H1885" s="6" t="e">
        <f>VLOOKUP(F1886,Données!E:G,3,0)</f>
        <v>#N/A</v>
      </c>
      <c r="I1885" s="49" t="e">
        <f t="shared" si="177"/>
        <v>#N/A</v>
      </c>
      <c r="J1885" s="156"/>
      <c r="K1885" s="156"/>
      <c r="L1885" s="156"/>
    </row>
    <row r="1886" spans="1:12" ht="24" customHeight="1">
      <c r="A1886" s="116"/>
      <c r="B1886" s="6"/>
      <c r="C1886" s="7"/>
      <c r="D1886" s="48"/>
      <c r="E1886" s="6"/>
      <c r="F1886" s="8"/>
      <c r="G1886" s="87"/>
      <c r="H1886" s="6" t="e">
        <f>VLOOKUP(F1887,Données!E:G,3,0)</f>
        <v>#N/A</v>
      </c>
      <c r="I1886" s="49" t="e">
        <f t="shared" si="177"/>
        <v>#N/A</v>
      </c>
      <c r="J1886" s="156"/>
      <c r="K1886" s="156"/>
      <c r="L1886" s="156"/>
    </row>
    <row r="1887" spans="1:12" ht="24" customHeight="1">
      <c r="A1887" s="116"/>
      <c r="B1887" s="6"/>
      <c r="C1887" s="7"/>
      <c r="D1887" s="48"/>
      <c r="E1887" s="6"/>
      <c r="F1887" s="8"/>
      <c r="G1887" s="87"/>
      <c r="H1887" s="6" t="e">
        <f>VLOOKUP(F1888,Données!E:G,3,0)</f>
        <v>#N/A</v>
      </c>
      <c r="I1887" s="49" t="e">
        <f t="shared" si="177"/>
        <v>#N/A</v>
      </c>
      <c r="J1887" s="156"/>
      <c r="K1887" s="156"/>
      <c r="L1887" s="156"/>
    </row>
    <row r="1888" spans="1:12" ht="24" customHeight="1">
      <c r="A1888" s="116"/>
      <c r="B1888" s="6"/>
      <c r="C1888" s="7"/>
      <c r="D1888" s="48"/>
      <c r="E1888" s="6"/>
      <c r="F1888" s="8"/>
      <c r="G1888" s="87"/>
      <c r="H1888" s="6" t="e">
        <f>VLOOKUP(F1889,Données!E:G,3,0)</f>
        <v>#N/A</v>
      </c>
      <c r="I1888" s="49" t="e">
        <f t="shared" si="177"/>
        <v>#N/A</v>
      </c>
      <c r="J1888" s="156"/>
      <c r="K1888" s="156"/>
      <c r="L1888" s="156"/>
    </row>
    <row r="1889" spans="1:12" ht="24" customHeight="1">
      <c r="A1889" s="116"/>
      <c r="B1889" s="6"/>
      <c r="C1889" s="7"/>
      <c r="D1889" s="48"/>
      <c r="E1889" s="6"/>
      <c r="F1889" s="8"/>
      <c r="G1889" s="87"/>
      <c r="H1889" s="6" t="e">
        <f>VLOOKUP(F1890,Données!E:G,3,0)</f>
        <v>#N/A</v>
      </c>
      <c r="I1889" s="49" t="e">
        <f t="shared" si="177"/>
        <v>#N/A</v>
      </c>
      <c r="J1889" s="156"/>
      <c r="K1889" s="156"/>
      <c r="L1889" s="156"/>
    </row>
    <row r="1890" spans="1:12" ht="24" customHeight="1">
      <c r="A1890" s="116"/>
      <c r="B1890" s="6"/>
      <c r="C1890" s="7"/>
      <c r="D1890" s="48"/>
      <c r="E1890" s="6"/>
      <c r="F1890" s="8"/>
      <c r="G1890" s="87"/>
      <c r="H1890" s="6" t="e">
        <f>VLOOKUP(F1891,Données!E:G,3,0)</f>
        <v>#N/A</v>
      </c>
      <c r="I1890" s="49" t="e">
        <f t="shared" si="177"/>
        <v>#N/A</v>
      </c>
      <c r="J1890" s="156"/>
      <c r="K1890" s="156"/>
      <c r="L1890" s="156"/>
    </row>
    <row r="1891" spans="1:12" ht="24" customHeight="1">
      <c r="A1891" s="116"/>
      <c r="B1891" s="6"/>
      <c r="C1891" s="7"/>
      <c r="D1891" s="48"/>
      <c r="E1891" s="6"/>
      <c r="F1891" s="8"/>
      <c r="G1891" s="87"/>
      <c r="H1891" s="6" t="e">
        <f>VLOOKUP(F1892,Données!E:G,3,0)</f>
        <v>#N/A</v>
      </c>
      <c r="I1891" s="49" t="e">
        <f t="shared" si="177"/>
        <v>#N/A</v>
      </c>
      <c r="J1891" s="156"/>
      <c r="K1891" s="156"/>
      <c r="L1891" s="156"/>
    </row>
    <row r="1892" spans="1:12" ht="24" customHeight="1">
      <c r="A1892" s="116"/>
      <c r="B1892" s="6"/>
      <c r="C1892" s="7"/>
      <c r="D1892" s="48"/>
      <c r="E1892" s="6"/>
      <c r="F1892" s="8"/>
      <c r="G1892" s="87"/>
      <c r="H1892" s="6" t="e">
        <f>VLOOKUP(F1893,Données!E:G,3,0)</f>
        <v>#N/A</v>
      </c>
      <c r="I1892" s="49" t="e">
        <f t="shared" si="177"/>
        <v>#N/A</v>
      </c>
      <c r="J1892" s="156"/>
      <c r="K1892" s="156"/>
      <c r="L1892" s="156"/>
    </row>
    <row r="1893" spans="1:12" ht="24" customHeight="1">
      <c r="A1893" s="116"/>
      <c r="B1893" s="6"/>
      <c r="C1893" s="7"/>
      <c r="D1893" s="48"/>
      <c r="E1893" s="6"/>
      <c r="F1893" s="8"/>
      <c r="G1893" s="87"/>
      <c r="H1893" s="6" t="e">
        <f>VLOOKUP(F1894,Données!E:G,3,0)</f>
        <v>#N/A</v>
      </c>
      <c r="I1893" s="49" t="e">
        <f t="shared" si="177"/>
        <v>#N/A</v>
      </c>
      <c r="J1893" s="156"/>
      <c r="K1893" s="156"/>
      <c r="L1893" s="156"/>
    </row>
    <row r="1894" spans="1:12" ht="24" customHeight="1">
      <c r="A1894" s="116"/>
      <c r="B1894" s="6"/>
      <c r="C1894" s="7"/>
      <c r="D1894" s="48"/>
      <c r="E1894" s="6"/>
      <c r="F1894" s="8"/>
      <c r="G1894" s="87"/>
      <c r="H1894" s="6" t="e">
        <f>VLOOKUP(F1895,Données!E:G,3,0)</f>
        <v>#N/A</v>
      </c>
      <c r="I1894" s="49" t="e">
        <f t="shared" si="177"/>
        <v>#N/A</v>
      </c>
      <c r="J1894" s="156"/>
      <c r="K1894" s="156"/>
      <c r="L1894" s="156"/>
    </row>
    <row r="1895" spans="1:12" ht="24" customHeight="1">
      <c r="A1895" s="116"/>
      <c r="B1895" s="6"/>
      <c r="C1895" s="7"/>
      <c r="D1895" s="48"/>
      <c r="E1895" s="6"/>
      <c r="F1895" s="8"/>
      <c r="G1895" s="87"/>
      <c r="H1895" s="6" t="e">
        <f>VLOOKUP(F1896,Données!E:G,3,0)</f>
        <v>#N/A</v>
      </c>
      <c r="I1895" s="49" t="e">
        <f t="shared" si="177"/>
        <v>#N/A</v>
      </c>
      <c r="J1895" s="156"/>
      <c r="K1895" s="156"/>
      <c r="L1895" s="156"/>
    </row>
    <row r="1896" spans="1:12" ht="24" customHeight="1">
      <c r="A1896" s="116"/>
      <c r="B1896" s="6"/>
      <c r="C1896" s="7"/>
      <c r="D1896" s="48"/>
      <c r="E1896" s="6"/>
      <c r="F1896" s="8"/>
      <c r="G1896" s="87"/>
      <c r="H1896" s="6" t="e">
        <f>VLOOKUP(F1897,Données!E:G,3,0)</f>
        <v>#N/A</v>
      </c>
      <c r="I1896" s="49" t="e">
        <f t="shared" si="177"/>
        <v>#N/A</v>
      </c>
      <c r="J1896" s="156"/>
      <c r="K1896" s="156"/>
      <c r="L1896" s="156"/>
    </row>
    <row r="1897" spans="1:12" ht="24" customHeight="1">
      <c r="A1897" s="116"/>
      <c r="B1897" s="6"/>
      <c r="C1897" s="7"/>
      <c r="D1897" s="48"/>
      <c r="E1897" s="6"/>
      <c r="F1897" s="8"/>
      <c r="G1897" s="87"/>
      <c r="H1897" s="6" t="e">
        <f>VLOOKUP(F1898,Données!E:G,3,0)</f>
        <v>#N/A</v>
      </c>
      <c r="I1897" s="49" t="e">
        <f t="shared" si="177"/>
        <v>#N/A</v>
      </c>
      <c r="J1897" s="156"/>
      <c r="K1897" s="156"/>
      <c r="L1897" s="156"/>
    </row>
    <row r="1898" spans="1:12" ht="24" customHeight="1">
      <c r="A1898" s="116"/>
      <c r="B1898" s="6"/>
      <c r="C1898" s="7"/>
      <c r="D1898" s="48"/>
      <c r="E1898" s="6"/>
      <c r="F1898" s="8"/>
      <c r="G1898" s="87"/>
      <c r="H1898" s="6" t="e">
        <f>VLOOKUP(F1899,Données!E:G,3,0)</f>
        <v>#N/A</v>
      </c>
      <c r="I1898" s="49" t="e">
        <f t="shared" si="177"/>
        <v>#N/A</v>
      </c>
      <c r="J1898" s="156"/>
      <c r="K1898" s="156"/>
      <c r="L1898" s="156"/>
    </row>
    <row r="1899" spans="1:12" ht="24" customHeight="1">
      <c r="A1899" s="116"/>
      <c r="B1899" s="6"/>
      <c r="C1899" s="7"/>
      <c r="D1899" s="48"/>
      <c r="E1899" s="6"/>
      <c r="F1899" s="8"/>
      <c r="G1899" s="87"/>
      <c r="H1899" s="6" t="e">
        <f>VLOOKUP(F1900,Données!E:G,3,0)</f>
        <v>#N/A</v>
      </c>
      <c r="I1899" s="49" t="e">
        <f t="shared" si="177"/>
        <v>#N/A</v>
      </c>
      <c r="J1899" s="156"/>
      <c r="K1899" s="156"/>
      <c r="L1899" s="156"/>
    </row>
    <row r="1900" spans="1:12" ht="24" customHeight="1">
      <c r="A1900" s="116"/>
      <c r="B1900" s="6"/>
      <c r="C1900" s="7"/>
      <c r="D1900" s="48"/>
      <c r="E1900" s="6"/>
      <c r="F1900" s="8"/>
      <c r="G1900" s="87"/>
      <c r="H1900" s="6" t="e">
        <f>VLOOKUP(F1901,Données!E:G,3,0)</f>
        <v>#N/A</v>
      </c>
      <c r="I1900" s="49" t="e">
        <f t="shared" si="177"/>
        <v>#N/A</v>
      </c>
      <c r="J1900" s="156"/>
      <c r="K1900" s="156"/>
      <c r="L1900" s="156"/>
    </row>
    <row r="1901" spans="1:12" ht="24" customHeight="1">
      <c r="A1901" s="116"/>
      <c r="B1901" s="6"/>
      <c r="C1901" s="7"/>
      <c r="D1901" s="48"/>
      <c r="E1901" s="6"/>
      <c r="F1901" s="8"/>
      <c r="G1901" s="87"/>
      <c r="H1901" s="6" t="e">
        <f>VLOOKUP(F1902,Données!E:G,3,0)</f>
        <v>#N/A</v>
      </c>
      <c r="I1901" s="49" t="e">
        <f t="shared" si="177"/>
        <v>#N/A</v>
      </c>
      <c r="J1901" s="156"/>
      <c r="K1901" s="156"/>
      <c r="L1901" s="156"/>
    </row>
    <row r="1902" spans="1:12" ht="24" customHeight="1">
      <c r="A1902" s="116"/>
      <c r="B1902" s="6"/>
      <c r="C1902" s="7"/>
      <c r="D1902" s="48"/>
      <c r="E1902" s="6"/>
      <c r="F1902" s="8"/>
      <c r="G1902" s="87"/>
      <c r="H1902" s="6" t="e">
        <f>VLOOKUP(F1903,Données!E:G,3,0)</f>
        <v>#N/A</v>
      </c>
      <c r="I1902" s="49" t="e">
        <f t="shared" si="177"/>
        <v>#N/A</v>
      </c>
      <c r="J1902" s="156"/>
      <c r="K1902" s="156"/>
      <c r="L1902" s="156"/>
    </row>
    <row r="1903" spans="1:12" ht="24" customHeight="1">
      <c r="A1903" s="116"/>
      <c r="B1903" s="6"/>
      <c r="C1903" s="7"/>
      <c r="D1903" s="48"/>
      <c r="E1903" s="6"/>
      <c r="F1903" s="8"/>
      <c r="G1903" s="87"/>
      <c r="H1903" s="6" t="e">
        <f>VLOOKUP(F1904,Données!E:G,3,0)</f>
        <v>#N/A</v>
      </c>
      <c r="I1903" s="49" t="e">
        <f t="shared" si="177"/>
        <v>#N/A</v>
      </c>
      <c r="J1903" s="156"/>
      <c r="K1903" s="156"/>
      <c r="L1903" s="156"/>
    </row>
    <row r="1904" spans="1:12" ht="24" customHeight="1">
      <c r="A1904" s="116"/>
      <c r="B1904" s="6"/>
      <c r="C1904" s="7"/>
      <c r="D1904" s="48"/>
      <c r="E1904" s="6"/>
      <c r="F1904" s="8"/>
      <c r="G1904" s="87"/>
      <c r="H1904" s="6" t="e">
        <f>VLOOKUP(F1905,Données!E:G,3,0)</f>
        <v>#N/A</v>
      </c>
      <c r="I1904" s="49" t="e">
        <f t="shared" si="177"/>
        <v>#N/A</v>
      </c>
      <c r="J1904" s="156"/>
      <c r="K1904" s="156"/>
      <c r="L1904" s="156"/>
    </row>
    <row r="1905" spans="1:12" ht="24" customHeight="1">
      <c r="A1905" s="116"/>
      <c r="B1905" s="6"/>
      <c r="C1905" s="7"/>
      <c r="D1905" s="48"/>
      <c r="E1905" s="6"/>
      <c r="F1905" s="8"/>
      <c r="G1905" s="87"/>
      <c r="H1905" s="6" t="e">
        <f>VLOOKUP(F1906,Données!E:G,3,0)</f>
        <v>#N/A</v>
      </c>
      <c r="I1905" s="49" t="e">
        <f t="shared" si="177"/>
        <v>#N/A</v>
      </c>
      <c r="J1905" s="156"/>
      <c r="K1905" s="156"/>
      <c r="L1905" s="156"/>
    </row>
    <row r="1906" spans="1:12" ht="24" customHeight="1">
      <c r="A1906" s="116"/>
      <c r="B1906" s="6"/>
      <c r="C1906" s="7"/>
      <c r="D1906" s="48"/>
      <c r="E1906" s="6"/>
      <c r="F1906" s="8"/>
      <c r="G1906" s="87"/>
      <c r="H1906" s="6" t="e">
        <f>VLOOKUP(F1907,Données!E:G,3,0)</f>
        <v>#N/A</v>
      </c>
      <c r="I1906" s="49" t="e">
        <f t="shared" si="177"/>
        <v>#N/A</v>
      </c>
      <c r="J1906" s="156"/>
      <c r="K1906" s="156"/>
      <c r="L1906" s="156"/>
    </row>
    <row r="1907" spans="1:12" ht="24" customHeight="1">
      <c r="A1907" s="116"/>
      <c r="B1907" s="6"/>
      <c r="C1907" s="7"/>
      <c r="D1907" s="48"/>
      <c r="E1907" s="6"/>
      <c r="F1907" s="8"/>
      <c r="G1907" s="87"/>
      <c r="H1907" s="6" t="e">
        <f>VLOOKUP(F1908,Données!E:G,3,0)</f>
        <v>#N/A</v>
      </c>
      <c r="I1907" s="49" t="e">
        <f t="shared" si="177"/>
        <v>#N/A</v>
      </c>
      <c r="J1907" s="156"/>
      <c r="K1907" s="156"/>
      <c r="L1907" s="156"/>
    </row>
    <row r="1908" spans="1:12" ht="24" customHeight="1">
      <c r="A1908" s="116"/>
      <c r="B1908" s="6"/>
      <c r="C1908" s="7"/>
      <c r="D1908" s="48"/>
      <c r="E1908" s="6"/>
      <c r="F1908" s="8"/>
      <c r="G1908" s="87"/>
      <c r="H1908" s="6" t="e">
        <f>VLOOKUP(F1909,Données!E:G,3,0)</f>
        <v>#N/A</v>
      </c>
      <c r="I1908" s="49" t="e">
        <f t="shared" si="177"/>
        <v>#N/A</v>
      </c>
      <c r="J1908" s="156"/>
      <c r="K1908" s="156"/>
      <c r="L1908" s="156"/>
    </row>
    <row r="1909" spans="1:12" ht="24" customHeight="1">
      <c r="A1909" s="116"/>
      <c r="B1909" s="6"/>
      <c r="C1909" s="7"/>
      <c r="D1909" s="48"/>
      <c r="E1909" s="6"/>
      <c r="F1909" s="8"/>
      <c r="G1909" s="87"/>
      <c r="H1909" s="6" t="e">
        <f>VLOOKUP(F1910,Données!E:G,3,0)</f>
        <v>#N/A</v>
      </c>
      <c r="I1909" s="49" t="e">
        <f t="shared" ref="I1909:I1972" si="178">G1909/H1909</f>
        <v>#N/A</v>
      </c>
      <c r="J1909" s="156"/>
      <c r="K1909" s="156"/>
      <c r="L1909" s="156"/>
    </row>
    <row r="1910" spans="1:12" ht="24" customHeight="1">
      <c r="A1910" s="116"/>
      <c r="B1910" s="6"/>
      <c r="C1910" s="7"/>
      <c r="D1910" s="48"/>
      <c r="E1910" s="6"/>
      <c r="F1910" s="8"/>
      <c r="G1910" s="87"/>
      <c r="H1910" s="6" t="e">
        <f>VLOOKUP(F1911,Données!E:G,3,0)</f>
        <v>#N/A</v>
      </c>
      <c r="I1910" s="49" t="e">
        <f t="shared" si="178"/>
        <v>#N/A</v>
      </c>
      <c r="J1910" s="156"/>
      <c r="K1910" s="156"/>
      <c r="L1910" s="156"/>
    </row>
    <row r="1911" spans="1:12" ht="24" customHeight="1">
      <c r="A1911" s="116"/>
      <c r="B1911" s="6"/>
      <c r="C1911" s="7"/>
      <c r="D1911" s="48"/>
      <c r="E1911" s="6"/>
      <c r="F1911" s="8"/>
      <c r="G1911" s="87"/>
      <c r="H1911" s="6" t="e">
        <f>VLOOKUP(F1912,Données!E:G,3,0)</f>
        <v>#N/A</v>
      </c>
      <c r="I1911" s="49" t="e">
        <f t="shared" si="178"/>
        <v>#N/A</v>
      </c>
      <c r="J1911" s="156"/>
      <c r="K1911" s="156"/>
      <c r="L1911" s="156"/>
    </row>
    <row r="1912" spans="1:12" ht="24" customHeight="1">
      <c r="A1912" s="116"/>
      <c r="B1912" s="6"/>
      <c r="C1912" s="7"/>
      <c r="D1912" s="48"/>
      <c r="E1912" s="6"/>
      <c r="F1912" s="8"/>
      <c r="G1912" s="87"/>
      <c r="H1912" s="6" t="e">
        <f>VLOOKUP(F1913,Données!E:G,3,0)</f>
        <v>#N/A</v>
      </c>
      <c r="I1912" s="49" t="e">
        <f t="shared" si="178"/>
        <v>#N/A</v>
      </c>
      <c r="J1912" s="156"/>
      <c r="K1912" s="156"/>
      <c r="L1912" s="156"/>
    </row>
    <row r="1913" spans="1:12" ht="24" customHeight="1">
      <c r="A1913" s="116"/>
      <c r="B1913" s="6"/>
      <c r="C1913" s="7"/>
      <c r="D1913" s="48"/>
      <c r="E1913" s="6"/>
      <c r="F1913" s="8"/>
      <c r="G1913" s="87"/>
      <c r="H1913" s="6" t="e">
        <f>VLOOKUP(F1914,Données!E:G,3,0)</f>
        <v>#N/A</v>
      </c>
      <c r="I1913" s="49" t="e">
        <f t="shared" si="178"/>
        <v>#N/A</v>
      </c>
      <c r="J1913" s="156"/>
      <c r="K1913" s="156"/>
      <c r="L1913" s="156"/>
    </row>
    <row r="1914" spans="1:12" ht="24" customHeight="1">
      <c r="A1914" s="116"/>
      <c r="B1914" s="6"/>
      <c r="C1914" s="7"/>
      <c r="D1914" s="48"/>
      <c r="E1914" s="6"/>
      <c r="F1914" s="8"/>
      <c r="G1914" s="87"/>
      <c r="H1914" s="6" t="e">
        <f>VLOOKUP(F1915,Données!E:G,3,0)</f>
        <v>#N/A</v>
      </c>
      <c r="I1914" s="49" t="e">
        <f t="shared" si="178"/>
        <v>#N/A</v>
      </c>
      <c r="J1914" s="156"/>
      <c r="K1914" s="156"/>
      <c r="L1914" s="156"/>
    </row>
    <row r="1915" spans="1:12" ht="24" customHeight="1">
      <c r="A1915" s="116"/>
      <c r="B1915" s="6"/>
      <c r="C1915" s="7"/>
      <c r="D1915" s="48"/>
      <c r="E1915" s="6"/>
      <c r="F1915" s="8"/>
      <c r="G1915" s="87"/>
      <c r="H1915" s="6" t="e">
        <f>VLOOKUP(F1916,Données!E:G,3,0)</f>
        <v>#N/A</v>
      </c>
      <c r="I1915" s="49" t="e">
        <f t="shared" si="178"/>
        <v>#N/A</v>
      </c>
      <c r="J1915" s="156"/>
      <c r="K1915" s="156"/>
      <c r="L1915" s="156"/>
    </row>
    <row r="1916" spans="1:12" ht="24" customHeight="1">
      <c r="A1916" s="116"/>
      <c r="B1916" s="6"/>
      <c r="C1916" s="7"/>
      <c r="D1916" s="48"/>
      <c r="E1916" s="6"/>
      <c r="F1916" s="8"/>
      <c r="G1916" s="87"/>
      <c r="H1916" s="6" t="e">
        <f>VLOOKUP(F1917,Données!E:G,3,0)</f>
        <v>#N/A</v>
      </c>
      <c r="I1916" s="49" t="e">
        <f t="shared" si="178"/>
        <v>#N/A</v>
      </c>
      <c r="J1916" s="156"/>
      <c r="K1916" s="156"/>
      <c r="L1916" s="156"/>
    </row>
    <row r="1917" spans="1:12" ht="24" customHeight="1">
      <c r="A1917" s="116"/>
      <c r="B1917" s="6"/>
      <c r="C1917" s="7"/>
      <c r="D1917" s="48"/>
      <c r="E1917" s="6"/>
      <c r="F1917" s="8"/>
      <c r="G1917" s="87"/>
      <c r="H1917" s="6" t="e">
        <f>VLOOKUP(F1918,Données!E:G,3,0)</f>
        <v>#N/A</v>
      </c>
      <c r="I1917" s="49" t="e">
        <f t="shared" si="178"/>
        <v>#N/A</v>
      </c>
      <c r="J1917" s="156"/>
      <c r="K1917" s="156"/>
      <c r="L1917" s="156"/>
    </row>
    <row r="1918" spans="1:12" ht="24" customHeight="1">
      <c r="A1918" s="116"/>
      <c r="B1918" s="6"/>
      <c r="C1918" s="7"/>
      <c r="D1918" s="48"/>
      <c r="E1918" s="6"/>
      <c r="F1918" s="8"/>
      <c r="G1918" s="87"/>
      <c r="H1918" s="6" t="e">
        <f>VLOOKUP(F1919,Données!E:G,3,0)</f>
        <v>#N/A</v>
      </c>
      <c r="I1918" s="49" t="e">
        <f t="shared" si="178"/>
        <v>#N/A</v>
      </c>
      <c r="J1918" s="156"/>
      <c r="K1918" s="156"/>
      <c r="L1918" s="156"/>
    </row>
    <row r="1919" spans="1:12" ht="24" customHeight="1">
      <c r="A1919" s="116"/>
      <c r="B1919" s="6"/>
      <c r="C1919" s="7"/>
      <c r="D1919" s="48"/>
      <c r="E1919" s="6"/>
      <c r="F1919" s="8"/>
      <c r="G1919" s="87"/>
      <c r="H1919" s="6" t="e">
        <f>VLOOKUP(F1920,Données!E:G,3,0)</f>
        <v>#N/A</v>
      </c>
      <c r="I1919" s="49" t="e">
        <f t="shared" si="178"/>
        <v>#N/A</v>
      </c>
      <c r="J1919" s="156"/>
      <c r="K1919" s="156"/>
      <c r="L1919" s="156"/>
    </row>
    <row r="1920" spans="1:12" ht="24" customHeight="1">
      <c r="A1920" s="116"/>
      <c r="B1920" s="6"/>
      <c r="C1920" s="7"/>
      <c r="D1920" s="48"/>
      <c r="E1920" s="6"/>
      <c r="F1920" s="8"/>
      <c r="G1920" s="87"/>
      <c r="H1920" s="6" t="e">
        <f>VLOOKUP(F1921,Données!E:G,3,0)</f>
        <v>#N/A</v>
      </c>
      <c r="I1920" s="49" t="e">
        <f t="shared" si="178"/>
        <v>#N/A</v>
      </c>
      <c r="J1920" s="156"/>
      <c r="K1920" s="156"/>
      <c r="L1920" s="156"/>
    </row>
    <row r="1921" spans="1:12" ht="24" customHeight="1">
      <c r="A1921" s="116"/>
      <c r="B1921" s="6"/>
      <c r="C1921" s="7"/>
      <c r="D1921" s="48"/>
      <c r="E1921" s="6"/>
      <c r="F1921" s="8"/>
      <c r="G1921" s="87"/>
      <c r="H1921" s="6" t="e">
        <f>VLOOKUP(F1922,Données!E:G,3,0)</f>
        <v>#N/A</v>
      </c>
      <c r="I1921" s="49" t="e">
        <f t="shared" si="178"/>
        <v>#N/A</v>
      </c>
      <c r="J1921" s="156"/>
      <c r="K1921" s="156"/>
      <c r="L1921" s="156"/>
    </row>
    <row r="1922" spans="1:12" ht="24" customHeight="1">
      <c r="A1922" s="116"/>
      <c r="B1922" s="6"/>
      <c r="C1922" s="7"/>
      <c r="D1922" s="48"/>
      <c r="E1922" s="6"/>
      <c r="F1922" s="8"/>
      <c r="G1922" s="87"/>
      <c r="H1922" s="6" t="e">
        <f>VLOOKUP(F1923,Données!E:G,3,0)</f>
        <v>#N/A</v>
      </c>
      <c r="I1922" s="49" t="e">
        <f t="shared" si="178"/>
        <v>#N/A</v>
      </c>
      <c r="J1922" s="156"/>
      <c r="K1922" s="156"/>
      <c r="L1922" s="156"/>
    </row>
    <row r="1923" spans="1:12" ht="24" customHeight="1">
      <c r="A1923" s="116"/>
      <c r="B1923" s="6"/>
      <c r="C1923" s="7"/>
      <c r="D1923" s="48"/>
      <c r="E1923" s="6"/>
      <c r="F1923" s="8"/>
      <c r="G1923" s="87"/>
      <c r="H1923" s="6" t="e">
        <f>VLOOKUP(F1924,Données!E:G,3,0)</f>
        <v>#N/A</v>
      </c>
      <c r="I1923" s="49" t="e">
        <f t="shared" si="178"/>
        <v>#N/A</v>
      </c>
      <c r="J1923" s="156"/>
      <c r="K1923" s="156"/>
      <c r="L1923" s="156"/>
    </row>
    <row r="1924" spans="1:12" ht="24" customHeight="1">
      <c r="A1924" s="116"/>
      <c r="B1924" s="6"/>
      <c r="C1924" s="7"/>
      <c r="D1924" s="48"/>
      <c r="E1924" s="6"/>
      <c r="F1924" s="8"/>
      <c r="G1924" s="87"/>
      <c r="H1924" s="6" t="e">
        <f>VLOOKUP(F1925,Données!E:G,3,0)</f>
        <v>#N/A</v>
      </c>
      <c r="I1924" s="49" t="e">
        <f t="shared" si="178"/>
        <v>#N/A</v>
      </c>
      <c r="J1924" s="156"/>
      <c r="K1924" s="156"/>
      <c r="L1924" s="156"/>
    </row>
    <row r="1925" spans="1:12" ht="24" customHeight="1">
      <c r="A1925" s="116"/>
      <c r="B1925" s="6"/>
      <c r="C1925" s="7"/>
      <c r="D1925" s="48"/>
      <c r="E1925" s="6"/>
      <c r="F1925" s="8"/>
      <c r="G1925" s="87"/>
      <c r="H1925" s="6" t="e">
        <f>VLOOKUP(F1926,Données!E:G,3,0)</f>
        <v>#N/A</v>
      </c>
      <c r="I1925" s="49" t="e">
        <f t="shared" si="178"/>
        <v>#N/A</v>
      </c>
      <c r="J1925" s="156"/>
      <c r="K1925" s="156"/>
      <c r="L1925" s="156"/>
    </row>
    <row r="1926" spans="1:12" ht="24" customHeight="1">
      <c r="A1926" s="116"/>
      <c r="B1926" s="6"/>
      <c r="C1926" s="7"/>
      <c r="D1926" s="48"/>
      <c r="E1926" s="6"/>
      <c r="F1926" s="8"/>
      <c r="G1926" s="87"/>
      <c r="H1926" s="6" t="e">
        <f>VLOOKUP(F1927,Données!E:G,3,0)</f>
        <v>#N/A</v>
      </c>
      <c r="I1926" s="49" t="e">
        <f t="shared" si="178"/>
        <v>#N/A</v>
      </c>
      <c r="J1926" s="156"/>
      <c r="K1926" s="156"/>
      <c r="L1926" s="156"/>
    </row>
    <row r="1927" spans="1:12" ht="24" customHeight="1">
      <c r="A1927" s="116"/>
      <c r="B1927" s="6"/>
      <c r="C1927" s="7"/>
      <c r="D1927" s="48"/>
      <c r="E1927" s="6"/>
      <c r="F1927" s="8"/>
      <c r="G1927" s="87"/>
      <c r="H1927" s="6" t="e">
        <f>VLOOKUP(F1928,Données!E:G,3,0)</f>
        <v>#N/A</v>
      </c>
      <c r="I1927" s="49" t="e">
        <f t="shared" si="178"/>
        <v>#N/A</v>
      </c>
      <c r="J1927" s="156"/>
      <c r="K1927" s="156"/>
      <c r="L1927" s="156"/>
    </row>
    <row r="1928" spans="1:12" ht="24" customHeight="1">
      <c r="A1928" s="116"/>
      <c r="B1928" s="6"/>
      <c r="C1928" s="7"/>
      <c r="D1928" s="48"/>
      <c r="E1928" s="6"/>
      <c r="F1928" s="8"/>
      <c r="G1928" s="87"/>
      <c r="H1928" s="6" t="e">
        <f>VLOOKUP(F1929,Données!E:G,3,0)</f>
        <v>#N/A</v>
      </c>
      <c r="I1928" s="49" t="e">
        <f t="shared" si="178"/>
        <v>#N/A</v>
      </c>
      <c r="J1928" s="156"/>
      <c r="K1928" s="156"/>
      <c r="L1928" s="156"/>
    </row>
    <row r="1929" spans="1:12" ht="24" customHeight="1">
      <c r="A1929" s="116"/>
      <c r="B1929" s="6"/>
      <c r="C1929" s="7"/>
      <c r="D1929" s="48"/>
      <c r="E1929" s="6"/>
      <c r="F1929" s="8"/>
      <c r="G1929" s="87"/>
      <c r="H1929" s="6" t="e">
        <f>VLOOKUP(F1930,Données!E:G,3,0)</f>
        <v>#N/A</v>
      </c>
      <c r="I1929" s="49" t="e">
        <f t="shared" si="178"/>
        <v>#N/A</v>
      </c>
      <c r="J1929" s="156"/>
      <c r="K1929" s="156"/>
      <c r="L1929" s="156"/>
    </row>
    <row r="1930" spans="1:12" ht="24" customHeight="1">
      <c r="A1930" s="116"/>
      <c r="B1930" s="6"/>
      <c r="C1930" s="7"/>
      <c r="D1930" s="48"/>
      <c r="E1930" s="6"/>
      <c r="F1930" s="8"/>
      <c r="G1930" s="87"/>
      <c r="H1930" s="6" t="e">
        <f>VLOOKUP(F1931,Données!E:G,3,0)</f>
        <v>#N/A</v>
      </c>
      <c r="I1930" s="49" t="e">
        <f t="shared" si="178"/>
        <v>#N/A</v>
      </c>
      <c r="J1930" s="156"/>
      <c r="K1930" s="156"/>
      <c r="L1930" s="156"/>
    </row>
    <row r="1931" spans="1:12" ht="24" customHeight="1">
      <c r="A1931" s="116"/>
      <c r="B1931" s="6"/>
      <c r="C1931" s="7"/>
      <c r="D1931" s="48"/>
      <c r="E1931" s="6"/>
      <c r="F1931" s="8"/>
      <c r="G1931" s="87"/>
      <c r="H1931" s="6" t="e">
        <f>VLOOKUP(F1932,Données!E:G,3,0)</f>
        <v>#N/A</v>
      </c>
      <c r="I1931" s="49" t="e">
        <f t="shared" si="178"/>
        <v>#N/A</v>
      </c>
      <c r="J1931" s="156"/>
      <c r="K1931" s="156"/>
      <c r="L1931" s="156"/>
    </row>
    <row r="1932" spans="1:12" ht="24" customHeight="1">
      <c r="A1932" s="116"/>
      <c r="B1932" s="6"/>
      <c r="C1932" s="7"/>
      <c r="D1932" s="48"/>
      <c r="E1932" s="6"/>
      <c r="F1932" s="8"/>
      <c r="G1932" s="87"/>
      <c r="H1932" s="6" t="e">
        <f>VLOOKUP(F1933,Données!E:G,3,0)</f>
        <v>#N/A</v>
      </c>
      <c r="I1932" s="49" t="e">
        <f t="shared" si="178"/>
        <v>#N/A</v>
      </c>
      <c r="J1932" s="156"/>
      <c r="K1932" s="156"/>
      <c r="L1932" s="156"/>
    </row>
    <row r="1933" spans="1:12" ht="24" customHeight="1">
      <c r="A1933" s="116"/>
      <c r="B1933" s="6"/>
      <c r="C1933" s="7"/>
      <c r="D1933" s="48"/>
      <c r="E1933" s="6"/>
      <c r="F1933" s="8"/>
      <c r="G1933" s="87"/>
      <c r="H1933" s="6" t="e">
        <f>VLOOKUP(F1934,Données!E:G,3,0)</f>
        <v>#N/A</v>
      </c>
      <c r="I1933" s="49" t="e">
        <f t="shared" si="178"/>
        <v>#N/A</v>
      </c>
      <c r="J1933" s="156"/>
      <c r="K1933" s="156"/>
      <c r="L1933" s="156"/>
    </row>
    <row r="1934" spans="1:12" ht="24" customHeight="1">
      <c r="A1934" s="116"/>
      <c r="B1934" s="6"/>
      <c r="C1934" s="7"/>
      <c r="D1934" s="48"/>
      <c r="E1934" s="6"/>
      <c r="F1934" s="8"/>
      <c r="G1934" s="87"/>
      <c r="H1934" s="6" t="e">
        <f>VLOOKUP(F1935,Données!E:G,3,0)</f>
        <v>#N/A</v>
      </c>
      <c r="I1934" s="49" t="e">
        <f t="shared" si="178"/>
        <v>#N/A</v>
      </c>
      <c r="J1934" s="156"/>
      <c r="K1934" s="156"/>
      <c r="L1934" s="156"/>
    </row>
    <row r="1935" spans="1:12" ht="24" customHeight="1">
      <c r="A1935" s="116"/>
      <c r="B1935" s="6"/>
      <c r="C1935" s="7"/>
      <c r="D1935" s="48"/>
      <c r="E1935" s="6"/>
      <c r="F1935" s="8"/>
      <c r="G1935" s="87"/>
      <c r="H1935" s="6" t="e">
        <f>VLOOKUP(F1936,Données!E:G,3,0)</f>
        <v>#N/A</v>
      </c>
      <c r="I1935" s="49" t="e">
        <f t="shared" si="178"/>
        <v>#N/A</v>
      </c>
      <c r="J1935" s="156"/>
      <c r="K1935" s="156"/>
      <c r="L1935" s="156"/>
    </row>
    <row r="1936" spans="1:12" ht="24" customHeight="1">
      <c r="A1936" s="116"/>
      <c r="B1936" s="6"/>
      <c r="C1936" s="7"/>
      <c r="D1936" s="48"/>
      <c r="E1936" s="6"/>
      <c r="F1936" s="8"/>
      <c r="G1936" s="87"/>
      <c r="H1936" s="6" t="e">
        <f>VLOOKUP(F1937,Données!E:G,3,0)</f>
        <v>#N/A</v>
      </c>
      <c r="I1936" s="49" t="e">
        <f t="shared" si="178"/>
        <v>#N/A</v>
      </c>
      <c r="J1936" s="156"/>
      <c r="K1936" s="156"/>
      <c r="L1936" s="156"/>
    </row>
    <row r="1937" spans="1:12" ht="24" customHeight="1">
      <c r="A1937" s="116"/>
      <c r="B1937" s="6"/>
      <c r="C1937" s="7"/>
      <c r="D1937" s="48"/>
      <c r="E1937" s="6"/>
      <c r="F1937" s="8"/>
      <c r="G1937" s="87"/>
      <c r="H1937" s="6" t="e">
        <f>VLOOKUP(F1938,Données!E:G,3,0)</f>
        <v>#N/A</v>
      </c>
      <c r="I1937" s="49" t="e">
        <f t="shared" si="178"/>
        <v>#N/A</v>
      </c>
      <c r="J1937" s="156"/>
      <c r="K1937" s="156"/>
      <c r="L1937" s="156"/>
    </row>
    <row r="1938" spans="1:12" ht="24" customHeight="1">
      <c r="A1938" s="116"/>
      <c r="B1938" s="6"/>
      <c r="C1938" s="7"/>
      <c r="D1938" s="48"/>
      <c r="E1938" s="6"/>
      <c r="F1938" s="8"/>
      <c r="G1938" s="87"/>
      <c r="H1938" s="6" t="e">
        <f>VLOOKUP(F1939,Données!E:G,3,0)</f>
        <v>#N/A</v>
      </c>
      <c r="I1938" s="49" t="e">
        <f t="shared" si="178"/>
        <v>#N/A</v>
      </c>
      <c r="J1938" s="156"/>
      <c r="K1938" s="156"/>
      <c r="L1938" s="156"/>
    </row>
    <row r="1939" spans="1:12" ht="24" customHeight="1">
      <c r="A1939" s="116"/>
      <c r="B1939" s="6"/>
      <c r="C1939" s="7"/>
      <c r="D1939" s="48"/>
      <c r="E1939" s="6"/>
      <c r="F1939" s="8"/>
      <c r="G1939" s="87"/>
      <c r="H1939" s="6" t="e">
        <f>VLOOKUP(F1940,Données!E:G,3,0)</f>
        <v>#N/A</v>
      </c>
      <c r="I1939" s="49" t="e">
        <f t="shared" si="178"/>
        <v>#N/A</v>
      </c>
      <c r="J1939" s="156"/>
      <c r="K1939" s="156"/>
      <c r="L1939" s="156"/>
    </row>
    <row r="1940" spans="1:12" ht="24" customHeight="1">
      <c r="A1940" s="116"/>
      <c r="B1940" s="6"/>
      <c r="C1940" s="7"/>
      <c r="D1940" s="48"/>
      <c r="E1940" s="6"/>
      <c r="F1940" s="8"/>
      <c r="G1940" s="87"/>
      <c r="H1940" s="6" t="e">
        <f>VLOOKUP(F1941,Données!E:G,3,0)</f>
        <v>#N/A</v>
      </c>
      <c r="I1940" s="49" t="e">
        <f t="shared" si="178"/>
        <v>#N/A</v>
      </c>
      <c r="J1940" s="156"/>
      <c r="K1940" s="156"/>
      <c r="L1940" s="156"/>
    </row>
    <row r="1941" spans="1:12" ht="24" customHeight="1">
      <c r="A1941" s="116"/>
      <c r="B1941" s="6"/>
      <c r="C1941" s="7"/>
      <c r="D1941" s="48"/>
      <c r="E1941" s="6"/>
      <c r="F1941" s="8"/>
      <c r="G1941" s="87"/>
      <c r="H1941" s="6" t="e">
        <f>VLOOKUP(F1942,Données!E:G,3,0)</f>
        <v>#N/A</v>
      </c>
      <c r="I1941" s="49" t="e">
        <f t="shared" si="178"/>
        <v>#N/A</v>
      </c>
      <c r="J1941" s="156"/>
      <c r="K1941" s="156"/>
      <c r="L1941" s="156"/>
    </row>
    <row r="1942" spans="1:12" ht="24" customHeight="1">
      <c r="A1942" s="116"/>
      <c r="B1942" s="6"/>
      <c r="C1942" s="7"/>
      <c r="D1942" s="48"/>
      <c r="E1942" s="6"/>
      <c r="F1942" s="8"/>
      <c r="G1942" s="87"/>
      <c r="H1942" s="6" t="e">
        <f>VLOOKUP(F1943,Données!E:G,3,0)</f>
        <v>#N/A</v>
      </c>
      <c r="I1942" s="49" t="e">
        <f t="shared" si="178"/>
        <v>#N/A</v>
      </c>
      <c r="J1942" s="156"/>
      <c r="K1942" s="156"/>
      <c r="L1942" s="156"/>
    </row>
    <row r="1943" spans="1:12" ht="24" customHeight="1">
      <c r="A1943" s="116"/>
      <c r="B1943" s="6"/>
      <c r="C1943" s="7"/>
      <c r="D1943" s="48"/>
      <c r="E1943" s="6"/>
      <c r="F1943" s="8"/>
      <c r="G1943" s="87"/>
      <c r="H1943" s="6" t="e">
        <f>VLOOKUP(F1944,Données!E:G,3,0)</f>
        <v>#N/A</v>
      </c>
      <c r="I1943" s="49" t="e">
        <f t="shared" si="178"/>
        <v>#N/A</v>
      </c>
      <c r="J1943" s="156"/>
      <c r="K1943" s="156"/>
      <c r="L1943" s="156"/>
    </row>
    <row r="1944" spans="1:12" ht="24" customHeight="1">
      <c r="A1944" s="116"/>
      <c r="B1944" s="6"/>
      <c r="C1944" s="7"/>
      <c r="D1944" s="48"/>
      <c r="E1944" s="6"/>
      <c r="F1944" s="8"/>
      <c r="G1944" s="87"/>
      <c r="H1944" s="6" t="e">
        <f>VLOOKUP(F1945,Données!E:G,3,0)</f>
        <v>#N/A</v>
      </c>
      <c r="I1944" s="49" t="e">
        <f t="shared" si="178"/>
        <v>#N/A</v>
      </c>
      <c r="J1944" s="156"/>
      <c r="K1944" s="156"/>
      <c r="L1944" s="156"/>
    </row>
    <row r="1945" spans="1:12" ht="24" customHeight="1">
      <c r="A1945" s="116"/>
      <c r="B1945" s="6"/>
      <c r="C1945" s="7"/>
      <c r="D1945" s="48"/>
      <c r="E1945" s="6"/>
      <c r="F1945" s="8"/>
      <c r="G1945" s="87"/>
      <c r="H1945" s="6" t="e">
        <f>VLOOKUP(F1946,Données!E:G,3,0)</f>
        <v>#N/A</v>
      </c>
      <c r="I1945" s="49" t="e">
        <f t="shared" si="178"/>
        <v>#N/A</v>
      </c>
      <c r="J1945" s="156"/>
      <c r="K1945" s="156"/>
      <c r="L1945" s="156"/>
    </row>
    <row r="1946" spans="1:12" ht="24" customHeight="1">
      <c r="A1946" s="116"/>
      <c r="B1946" s="6"/>
      <c r="C1946" s="7"/>
      <c r="D1946" s="48"/>
      <c r="E1946" s="6"/>
      <c r="F1946" s="8"/>
      <c r="G1946" s="87"/>
      <c r="H1946" s="6" t="e">
        <f>VLOOKUP(F1947,Données!E:G,3,0)</f>
        <v>#N/A</v>
      </c>
      <c r="I1946" s="49" t="e">
        <f t="shared" si="178"/>
        <v>#N/A</v>
      </c>
      <c r="J1946" s="156"/>
      <c r="K1946" s="156"/>
      <c r="L1946" s="156"/>
    </row>
    <row r="1947" spans="1:12" ht="24" customHeight="1">
      <c r="A1947" s="116"/>
      <c r="B1947" s="6"/>
      <c r="C1947" s="7"/>
      <c r="D1947" s="48"/>
      <c r="E1947" s="6"/>
      <c r="F1947" s="8"/>
      <c r="G1947" s="87"/>
      <c r="H1947" s="6" t="e">
        <f>VLOOKUP(F1948,Données!E:G,3,0)</f>
        <v>#N/A</v>
      </c>
      <c r="I1947" s="49" t="e">
        <f t="shared" si="178"/>
        <v>#N/A</v>
      </c>
      <c r="J1947" s="156"/>
      <c r="K1947" s="156"/>
      <c r="L1947" s="156"/>
    </row>
    <row r="1948" spans="1:12" ht="24" customHeight="1">
      <c r="A1948" s="116"/>
      <c r="B1948" s="6"/>
      <c r="C1948" s="7"/>
      <c r="D1948" s="48"/>
      <c r="E1948" s="6"/>
      <c r="F1948" s="8"/>
      <c r="G1948" s="87"/>
      <c r="H1948" s="6" t="e">
        <f>VLOOKUP(F1949,Données!E:G,3,0)</f>
        <v>#N/A</v>
      </c>
      <c r="I1948" s="49" t="e">
        <f t="shared" si="178"/>
        <v>#N/A</v>
      </c>
      <c r="J1948" s="156"/>
      <c r="K1948" s="156"/>
      <c r="L1948" s="156"/>
    </row>
    <row r="1949" spans="1:12" ht="24" customHeight="1">
      <c r="A1949" s="116"/>
      <c r="B1949" s="6"/>
      <c r="C1949" s="7"/>
      <c r="D1949" s="48"/>
      <c r="E1949" s="6"/>
      <c r="F1949" s="8"/>
      <c r="G1949" s="87"/>
      <c r="H1949" s="6" t="e">
        <f>VLOOKUP(F1950,Données!E:G,3,0)</f>
        <v>#N/A</v>
      </c>
      <c r="I1949" s="49" t="e">
        <f t="shared" si="178"/>
        <v>#N/A</v>
      </c>
      <c r="J1949" s="156"/>
      <c r="K1949" s="156"/>
      <c r="L1949" s="156"/>
    </row>
    <row r="1950" spans="1:12" ht="24" customHeight="1">
      <c r="A1950" s="116"/>
      <c r="B1950" s="6"/>
      <c r="C1950" s="7"/>
      <c r="D1950" s="48"/>
      <c r="E1950" s="6"/>
      <c r="F1950" s="8"/>
      <c r="G1950" s="87"/>
      <c r="H1950" s="6" t="e">
        <f>VLOOKUP(F1951,Données!E:G,3,0)</f>
        <v>#N/A</v>
      </c>
      <c r="I1950" s="49" t="e">
        <f t="shared" si="178"/>
        <v>#N/A</v>
      </c>
      <c r="J1950" s="156"/>
      <c r="K1950" s="156"/>
      <c r="L1950" s="156"/>
    </row>
    <row r="1951" spans="1:12" ht="24" customHeight="1">
      <c r="A1951" s="116"/>
      <c r="B1951" s="6"/>
      <c r="C1951" s="7"/>
      <c r="D1951" s="48"/>
      <c r="E1951" s="6"/>
      <c r="F1951" s="8"/>
      <c r="G1951" s="87"/>
      <c r="H1951" s="6" t="e">
        <f>VLOOKUP(F1952,Données!E:G,3,0)</f>
        <v>#N/A</v>
      </c>
      <c r="I1951" s="49" t="e">
        <f t="shared" si="178"/>
        <v>#N/A</v>
      </c>
      <c r="J1951" s="156"/>
      <c r="K1951" s="156"/>
      <c r="L1951" s="156"/>
    </row>
    <row r="1952" spans="1:12" ht="24" customHeight="1">
      <c r="A1952" s="116"/>
      <c r="B1952" s="6"/>
      <c r="C1952" s="7"/>
      <c r="D1952" s="48"/>
      <c r="E1952" s="6"/>
      <c r="F1952" s="8"/>
      <c r="G1952" s="87"/>
      <c r="H1952" s="6" t="e">
        <f>VLOOKUP(F1953,Données!E:G,3,0)</f>
        <v>#N/A</v>
      </c>
      <c r="I1952" s="49" t="e">
        <f t="shared" si="178"/>
        <v>#N/A</v>
      </c>
      <c r="J1952" s="156"/>
      <c r="K1952" s="156"/>
      <c r="L1952" s="156"/>
    </row>
    <row r="1953" spans="1:12" ht="24" customHeight="1">
      <c r="A1953" s="116"/>
      <c r="B1953" s="6"/>
      <c r="C1953" s="7"/>
      <c r="D1953" s="48"/>
      <c r="E1953" s="6"/>
      <c r="F1953" s="8"/>
      <c r="G1953" s="87"/>
      <c r="H1953" s="6" t="e">
        <f>VLOOKUP(F1954,Données!E:G,3,0)</f>
        <v>#N/A</v>
      </c>
      <c r="I1953" s="49" t="e">
        <f t="shared" si="178"/>
        <v>#N/A</v>
      </c>
      <c r="J1953" s="156"/>
      <c r="K1953" s="156"/>
      <c r="L1953" s="156"/>
    </row>
    <row r="1954" spans="1:12" ht="24" customHeight="1">
      <c r="A1954" s="116"/>
      <c r="B1954" s="6"/>
      <c r="C1954" s="7"/>
      <c r="D1954" s="48"/>
      <c r="E1954" s="6"/>
      <c r="F1954" s="8"/>
      <c r="G1954" s="87"/>
      <c r="H1954" s="6" t="e">
        <f>VLOOKUP(F1955,Données!E:G,3,0)</f>
        <v>#N/A</v>
      </c>
      <c r="I1954" s="49" t="e">
        <f t="shared" si="178"/>
        <v>#N/A</v>
      </c>
      <c r="J1954" s="156"/>
      <c r="K1954" s="156"/>
      <c r="L1954" s="156"/>
    </row>
    <row r="1955" spans="1:12" ht="24" customHeight="1">
      <c r="A1955" s="116"/>
      <c r="B1955" s="6"/>
      <c r="C1955" s="7"/>
      <c r="D1955" s="48"/>
      <c r="E1955" s="6"/>
      <c r="F1955" s="8"/>
      <c r="G1955" s="87"/>
      <c r="H1955" s="6" t="e">
        <f>VLOOKUP(F1956,Données!E:G,3,0)</f>
        <v>#N/A</v>
      </c>
      <c r="I1955" s="49" t="e">
        <f t="shared" si="178"/>
        <v>#N/A</v>
      </c>
      <c r="J1955" s="156"/>
      <c r="K1955" s="156"/>
      <c r="L1955" s="156"/>
    </row>
    <row r="1956" spans="1:12" ht="24" customHeight="1">
      <c r="A1956" s="116"/>
      <c r="B1956" s="6"/>
      <c r="C1956" s="7"/>
      <c r="D1956" s="48"/>
      <c r="E1956" s="6"/>
      <c r="F1956" s="8"/>
      <c r="G1956" s="87"/>
      <c r="H1956" s="6" t="e">
        <f>VLOOKUP(F1957,Données!E:G,3,0)</f>
        <v>#N/A</v>
      </c>
      <c r="I1956" s="49" t="e">
        <f t="shared" si="178"/>
        <v>#N/A</v>
      </c>
      <c r="J1956" s="156"/>
      <c r="K1956" s="156"/>
      <c r="L1956" s="156"/>
    </row>
    <row r="1957" spans="1:12" ht="24" customHeight="1">
      <c r="A1957" s="116"/>
      <c r="B1957" s="6"/>
      <c r="C1957" s="7"/>
      <c r="D1957" s="48"/>
      <c r="E1957" s="6"/>
      <c r="F1957" s="8"/>
      <c r="G1957" s="87"/>
      <c r="H1957" s="6" t="e">
        <f>VLOOKUP(F1958,Données!E:G,3,0)</f>
        <v>#N/A</v>
      </c>
      <c r="I1957" s="49" t="e">
        <f t="shared" si="178"/>
        <v>#N/A</v>
      </c>
      <c r="J1957" s="156"/>
      <c r="K1957" s="156"/>
      <c r="L1957" s="156"/>
    </row>
    <row r="1958" spans="1:12" ht="24" customHeight="1">
      <c r="A1958" s="116"/>
      <c r="B1958" s="6"/>
      <c r="C1958" s="7"/>
      <c r="D1958" s="48"/>
      <c r="E1958" s="6"/>
      <c r="F1958" s="8"/>
      <c r="G1958" s="87"/>
      <c r="H1958" s="6" t="e">
        <f>VLOOKUP(F1959,Données!E:G,3,0)</f>
        <v>#N/A</v>
      </c>
      <c r="I1958" s="49" t="e">
        <f t="shared" si="178"/>
        <v>#N/A</v>
      </c>
      <c r="J1958" s="156"/>
      <c r="K1958" s="156"/>
      <c r="L1958" s="156"/>
    </row>
    <row r="1959" spans="1:12" ht="24" customHeight="1">
      <c r="A1959" s="116"/>
      <c r="B1959" s="6"/>
      <c r="C1959" s="7"/>
      <c r="D1959" s="48"/>
      <c r="E1959" s="6"/>
      <c r="F1959" s="8"/>
      <c r="G1959" s="87"/>
      <c r="H1959" s="6" t="e">
        <f>VLOOKUP(F1960,Données!E:G,3,0)</f>
        <v>#N/A</v>
      </c>
      <c r="I1959" s="49" t="e">
        <f t="shared" si="178"/>
        <v>#N/A</v>
      </c>
      <c r="J1959" s="156"/>
      <c r="K1959" s="156"/>
      <c r="L1959" s="156"/>
    </row>
    <row r="1960" spans="1:12" ht="24" customHeight="1">
      <c r="A1960" s="116"/>
      <c r="B1960" s="6"/>
      <c r="C1960" s="7"/>
      <c r="D1960" s="48"/>
      <c r="E1960" s="6"/>
      <c r="F1960" s="8"/>
      <c r="G1960" s="87"/>
      <c r="H1960" s="6" t="e">
        <f>VLOOKUP(F1961,Données!E:G,3,0)</f>
        <v>#N/A</v>
      </c>
      <c r="I1960" s="49" t="e">
        <f t="shared" si="178"/>
        <v>#N/A</v>
      </c>
      <c r="J1960" s="156"/>
      <c r="K1960" s="156"/>
      <c r="L1960" s="156"/>
    </row>
    <row r="1961" spans="1:12" ht="24" customHeight="1">
      <c r="A1961" s="116"/>
      <c r="B1961" s="6"/>
      <c r="C1961" s="7"/>
      <c r="D1961" s="48"/>
      <c r="E1961" s="6"/>
      <c r="F1961" s="8"/>
      <c r="G1961" s="87"/>
      <c r="H1961" s="6" t="e">
        <f>VLOOKUP(F1962,Données!E:G,3,0)</f>
        <v>#N/A</v>
      </c>
      <c r="I1961" s="49" t="e">
        <f t="shared" si="178"/>
        <v>#N/A</v>
      </c>
      <c r="J1961" s="156"/>
      <c r="K1961" s="156"/>
      <c r="L1961" s="156"/>
    </row>
    <row r="1962" spans="1:12" ht="24" customHeight="1">
      <c r="A1962" s="116"/>
      <c r="B1962" s="6"/>
      <c r="C1962" s="7"/>
      <c r="D1962" s="48"/>
      <c r="E1962" s="6"/>
      <c r="F1962" s="8"/>
      <c r="G1962" s="87"/>
      <c r="H1962" s="6" t="e">
        <f>VLOOKUP(F1963,Données!E:G,3,0)</f>
        <v>#N/A</v>
      </c>
      <c r="I1962" s="49" t="e">
        <f t="shared" si="178"/>
        <v>#N/A</v>
      </c>
      <c r="J1962" s="156"/>
      <c r="K1962" s="156"/>
      <c r="L1962" s="156"/>
    </row>
    <row r="1963" spans="1:12" ht="24" customHeight="1">
      <c r="A1963" s="116"/>
      <c r="B1963" s="6"/>
      <c r="C1963" s="7"/>
      <c r="D1963" s="48"/>
      <c r="E1963" s="6"/>
      <c r="F1963" s="8"/>
      <c r="G1963" s="87"/>
      <c r="H1963" s="6" t="e">
        <f>VLOOKUP(F1964,Données!E:G,3,0)</f>
        <v>#N/A</v>
      </c>
      <c r="I1963" s="49" t="e">
        <f t="shared" si="178"/>
        <v>#N/A</v>
      </c>
      <c r="J1963" s="156"/>
      <c r="K1963" s="156"/>
      <c r="L1963" s="156"/>
    </row>
    <row r="1964" spans="1:12" ht="24" customHeight="1">
      <c r="A1964" s="116"/>
      <c r="B1964" s="6"/>
      <c r="C1964" s="7"/>
      <c r="D1964" s="48"/>
      <c r="E1964" s="6"/>
      <c r="F1964" s="8"/>
      <c r="G1964" s="87"/>
      <c r="H1964" s="6" t="e">
        <f>VLOOKUP(F1965,Données!E:G,3,0)</f>
        <v>#N/A</v>
      </c>
      <c r="I1964" s="49" t="e">
        <f t="shared" si="178"/>
        <v>#N/A</v>
      </c>
      <c r="J1964" s="156"/>
      <c r="K1964" s="156"/>
      <c r="L1964" s="156"/>
    </row>
    <row r="1965" spans="1:12" ht="24" customHeight="1">
      <c r="A1965" s="116"/>
      <c r="B1965" s="6"/>
      <c r="C1965" s="7"/>
      <c r="D1965" s="48"/>
      <c r="E1965" s="6"/>
      <c r="F1965" s="8"/>
      <c r="G1965" s="87"/>
      <c r="H1965" s="6" t="e">
        <f>VLOOKUP(F1966,Données!E:G,3,0)</f>
        <v>#N/A</v>
      </c>
      <c r="I1965" s="49" t="e">
        <f t="shared" si="178"/>
        <v>#N/A</v>
      </c>
      <c r="J1965" s="156"/>
      <c r="K1965" s="156"/>
      <c r="L1965" s="156"/>
    </row>
    <row r="1966" spans="1:12" ht="24" customHeight="1">
      <c r="A1966" s="116"/>
      <c r="B1966" s="6"/>
      <c r="C1966" s="7"/>
      <c r="D1966" s="48"/>
      <c r="E1966" s="6"/>
      <c r="F1966" s="8"/>
      <c r="G1966" s="87"/>
      <c r="H1966" s="6" t="e">
        <f>VLOOKUP(F1967,Données!E:G,3,0)</f>
        <v>#N/A</v>
      </c>
      <c r="I1966" s="49" t="e">
        <f t="shared" si="178"/>
        <v>#N/A</v>
      </c>
      <c r="J1966" s="156"/>
      <c r="K1966" s="156"/>
      <c r="L1966" s="156"/>
    </row>
    <row r="1967" spans="1:12" ht="24" customHeight="1">
      <c r="A1967" s="116"/>
      <c r="B1967" s="6"/>
      <c r="C1967" s="7"/>
      <c r="D1967" s="48"/>
      <c r="E1967" s="6"/>
      <c r="F1967" s="8"/>
      <c r="G1967" s="87"/>
      <c r="H1967" s="6" t="e">
        <f>VLOOKUP(F1968,Données!E:G,3,0)</f>
        <v>#N/A</v>
      </c>
      <c r="I1967" s="49" t="e">
        <f t="shared" si="178"/>
        <v>#N/A</v>
      </c>
      <c r="J1967" s="156"/>
      <c r="K1967" s="156"/>
      <c r="L1967" s="156"/>
    </row>
    <row r="1968" spans="1:12" ht="24" customHeight="1">
      <c r="A1968" s="116"/>
      <c r="B1968" s="6"/>
      <c r="C1968" s="7"/>
      <c r="D1968" s="48"/>
      <c r="E1968" s="6"/>
      <c r="F1968" s="8"/>
      <c r="G1968" s="87"/>
      <c r="H1968" s="6" t="e">
        <f>VLOOKUP(F1969,Données!E:G,3,0)</f>
        <v>#N/A</v>
      </c>
      <c r="I1968" s="49" t="e">
        <f t="shared" si="178"/>
        <v>#N/A</v>
      </c>
      <c r="J1968" s="156"/>
      <c r="K1968" s="156"/>
      <c r="L1968" s="156"/>
    </row>
    <row r="1969" spans="1:12" ht="24" customHeight="1">
      <c r="A1969" s="116"/>
      <c r="B1969" s="6"/>
      <c r="C1969" s="7"/>
      <c r="D1969" s="48"/>
      <c r="E1969" s="6"/>
      <c r="F1969" s="8"/>
      <c r="G1969" s="87"/>
      <c r="H1969" s="6" t="e">
        <f>VLOOKUP(F1970,Données!E:G,3,0)</f>
        <v>#N/A</v>
      </c>
      <c r="I1969" s="49" t="e">
        <f t="shared" si="178"/>
        <v>#N/A</v>
      </c>
      <c r="J1969" s="156"/>
      <c r="K1969" s="156"/>
      <c r="L1969" s="156"/>
    </row>
    <row r="1970" spans="1:12" ht="24" customHeight="1">
      <c r="A1970" s="116"/>
      <c r="B1970" s="6"/>
      <c r="C1970" s="7"/>
      <c r="D1970" s="48"/>
      <c r="E1970" s="6"/>
      <c r="F1970" s="8"/>
      <c r="G1970" s="87"/>
      <c r="H1970" s="6" t="e">
        <f>VLOOKUP(F1971,Données!E:G,3,0)</f>
        <v>#N/A</v>
      </c>
      <c r="I1970" s="49" t="e">
        <f t="shared" si="178"/>
        <v>#N/A</v>
      </c>
      <c r="J1970" s="156"/>
      <c r="K1970" s="156"/>
      <c r="L1970" s="156"/>
    </row>
    <row r="1971" spans="1:12" ht="24" customHeight="1">
      <c r="A1971" s="116"/>
      <c r="B1971" s="6"/>
      <c r="C1971" s="7"/>
      <c r="D1971" s="48"/>
      <c r="E1971" s="6"/>
      <c r="F1971" s="8"/>
      <c r="G1971" s="87"/>
      <c r="H1971" s="6" t="e">
        <f>VLOOKUP(F1972,Données!E:G,3,0)</f>
        <v>#N/A</v>
      </c>
      <c r="I1971" s="49" t="e">
        <f t="shared" si="178"/>
        <v>#N/A</v>
      </c>
      <c r="J1971" s="156"/>
      <c r="K1971" s="156"/>
      <c r="L1971" s="156"/>
    </row>
    <row r="1972" spans="1:12" ht="24" customHeight="1">
      <c r="A1972" s="116"/>
      <c r="B1972" s="6"/>
      <c r="C1972" s="7"/>
      <c r="D1972" s="48"/>
      <c r="E1972" s="6"/>
      <c r="F1972" s="8"/>
      <c r="G1972" s="87"/>
      <c r="H1972" s="6" t="e">
        <f>VLOOKUP(F1973,Données!E:G,3,0)</f>
        <v>#N/A</v>
      </c>
      <c r="I1972" s="49" t="e">
        <f t="shared" si="178"/>
        <v>#N/A</v>
      </c>
      <c r="J1972" s="156"/>
      <c r="K1972" s="156"/>
      <c r="L1972" s="156"/>
    </row>
    <row r="1973" spans="1:12" ht="24" customHeight="1">
      <c r="A1973" s="116"/>
      <c r="B1973" s="6"/>
      <c r="C1973" s="7"/>
      <c r="D1973" s="48"/>
      <c r="E1973" s="6"/>
      <c r="F1973" s="8"/>
      <c r="G1973" s="87"/>
      <c r="H1973" s="6" t="e">
        <f>VLOOKUP(F1974,Données!E:G,3,0)</f>
        <v>#N/A</v>
      </c>
      <c r="I1973" s="49" t="e">
        <f t="shared" ref="I1973:I2024" si="179">G1973/H1973</f>
        <v>#N/A</v>
      </c>
      <c r="J1973" s="156"/>
      <c r="K1973" s="156"/>
      <c r="L1973" s="156"/>
    </row>
    <row r="1974" spans="1:12" ht="24" customHeight="1">
      <c r="A1974" s="116"/>
      <c r="B1974" s="6"/>
      <c r="C1974" s="7"/>
      <c r="D1974" s="48"/>
      <c r="E1974" s="6"/>
      <c r="F1974" s="8"/>
      <c r="G1974" s="87"/>
      <c r="H1974" s="6" t="e">
        <f>VLOOKUP(F1975,Données!E:G,3,0)</f>
        <v>#N/A</v>
      </c>
      <c r="I1974" s="49" t="e">
        <f t="shared" si="179"/>
        <v>#N/A</v>
      </c>
      <c r="J1974" s="156"/>
      <c r="K1974" s="156"/>
      <c r="L1974" s="156"/>
    </row>
    <row r="1975" spans="1:12" ht="24" customHeight="1">
      <c r="A1975" s="116"/>
      <c r="B1975" s="6"/>
      <c r="C1975" s="7"/>
      <c r="D1975" s="48"/>
      <c r="E1975" s="6"/>
      <c r="F1975" s="8"/>
      <c r="G1975" s="87"/>
      <c r="H1975" s="6" t="e">
        <f>VLOOKUP(F1976,Données!E:G,3,0)</f>
        <v>#N/A</v>
      </c>
      <c r="I1975" s="49" t="e">
        <f t="shared" si="179"/>
        <v>#N/A</v>
      </c>
      <c r="J1975" s="156"/>
      <c r="K1975" s="156"/>
      <c r="L1975" s="156"/>
    </row>
    <row r="1976" spans="1:12" ht="24" customHeight="1">
      <c r="A1976" s="116"/>
      <c r="B1976" s="6"/>
      <c r="C1976" s="7"/>
      <c r="D1976" s="48"/>
      <c r="E1976" s="6"/>
      <c r="F1976" s="8"/>
      <c r="G1976" s="87"/>
      <c r="H1976" s="6" t="e">
        <f>VLOOKUP(F1977,Données!E:G,3,0)</f>
        <v>#N/A</v>
      </c>
      <c r="I1976" s="49" t="e">
        <f t="shared" si="179"/>
        <v>#N/A</v>
      </c>
      <c r="J1976" s="156"/>
      <c r="K1976" s="156"/>
      <c r="L1976" s="156"/>
    </row>
    <row r="1977" spans="1:12" ht="24" customHeight="1">
      <c r="A1977" s="116"/>
      <c r="B1977" s="6"/>
      <c r="C1977" s="7"/>
      <c r="D1977" s="48"/>
      <c r="E1977" s="6"/>
      <c r="F1977" s="8"/>
      <c r="G1977" s="87"/>
      <c r="H1977" s="6" t="e">
        <f>VLOOKUP(F1978,Données!E:G,3,0)</f>
        <v>#N/A</v>
      </c>
      <c r="I1977" s="49" t="e">
        <f t="shared" si="179"/>
        <v>#N/A</v>
      </c>
      <c r="J1977" s="156"/>
      <c r="K1977" s="156"/>
      <c r="L1977" s="156"/>
    </row>
    <row r="1978" spans="1:12" ht="24" customHeight="1">
      <c r="A1978" s="116"/>
      <c r="B1978" s="6"/>
      <c r="C1978" s="7"/>
      <c r="D1978" s="48"/>
      <c r="E1978" s="6"/>
      <c r="F1978" s="8"/>
      <c r="G1978" s="87"/>
      <c r="H1978" s="6" t="e">
        <f>VLOOKUP(F1979,Données!E:G,3,0)</f>
        <v>#N/A</v>
      </c>
      <c r="I1978" s="49" t="e">
        <f t="shared" si="179"/>
        <v>#N/A</v>
      </c>
      <c r="J1978" s="156"/>
      <c r="K1978" s="156"/>
      <c r="L1978" s="156"/>
    </row>
    <row r="1979" spans="1:12" ht="24" customHeight="1">
      <c r="A1979" s="116"/>
      <c r="B1979" s="6"/>
      <c r="C1979" s="7"/>
      <c r="D1979" s="48"/>
      <c r="E1979" s="6"/>
      <c r="F1979" s="8"/>
      <c r="G1979" s="87"/>
      <c r="H1979" s="6" t="e">
        <f>VLOOKUP(F1980,Données!E:G,3,0)</f>
        <v>#N/A</v>
      </c>
      <c r="I1979" s="49" t="e">
        <f t="shared" si="179"/>
        <v>#N/A</v>
      </c>
      <c r="J1979" s="156"/>
      <c r="K1979" s="156"/>
      <c r="L1979" s="156"/>
    </row>
    <row r="1980" spans="1:12" ht="24" customHeight="1">
      <c r="A1980" s="116"/>
      <c r="B1980" s="6"/>
      <c r="C1980" s="7"/>
      <c r="D1980" s="48"/>
      <c r="E1980" s="6"/>
      <c r="F1980" s="8"/>
      <c r="G1980" s="87"/>
      <c r="H1980" s="6" t="e">
        <f>VLOOKUP(F1981,Données!E:G,3,0)</f>
        <v>#N/A</v>
      </c>
      <c r="I1980" s="49" t="e">
        <f t="shared" si="179"/>
        <v>#N/A</v>
      </c>
      <c r="J1980" s="156"/>
      <c r="K1980" s="156"/>
      <c r="L1980" s="156"/>
    </row>
    <row r="1981" spans="1:12" ht="24" customHeight="1">
      <c r="A1981" s="116"/>
      <c r="B1981" s="6"/>
      <c r="C1981" s="7"/>
      <c r="D1981" s="48"/>
      <c r="E1981" s="6"/>
      <c r="F1981" s="8"/>
      <c r="G1981" s="87"/>
      <c r="H1981" s="6" t="e">
        <f>VLOOKUP(F1982,Données!E:G,3,0)</f>
        <v>#N/A</v>
      </c>
      <c r="I1981" s="49" t="e">
        <f t="shared" si="179"/>
        <v>#N/A</v>
      </c>
      <c r="J1981" s="156"/>
      <c r="K1981" s="156"/>
      <c r="L1981" s="156"/>
    </row>
    <row r="1982" spans="1:12" ht="24" customHeight="1">
      <c r="A1982" s="116"/>
      <c r="B1982" s="6"/>
      <c r="C1982" s="7"/>
      <c r="D1982" s="48"/>
      <c r="E1982" s="6"/>
      <c r="F1982" s="8"/>
      <c r="G1982" s="87"/>
      <c r="H1982" s="6" t="e">
        <f>VLOOKUP(F1983,Données!E:G,3,0)</f>
        <v>#N/A</v>
      </c>
      <c r="I1982" s="49" t="e">
        <f t="shared" si="179"/>
        <v>#N/A</v>
      </c>
      <c r="J1982" s="156"/>
      <c r="K1982" s="156"/>
      <c r="L1982" s="156"/>
    </row>
    <row r="1983" spans="1:12" ht="24" customHeight="1">
      <c r="A1983" s="116"/>
      <c r="B1983" s="6"/>
      <c r="C1983" s="7"/>
      <c r="D1983" s="48"/>
      <c r="E1983" s="6"/>
      <c r="F1983" s="8"/>
      <c r="G1983" s="87"/>
      <c r="H1983" s="6" t="e">
        <f>VLOOKUP(F1984,Données!E:G,3,0)</f>
        <v>#N/A</v>
      </c>
      <c r="I1983" s="49" t="e">
        <f t="shared" si="179"/>
        <v>#N/A</v>
      </c>
      <c r="J1983" s="156"/>
      <c r="K1983" s="156"/>
      <c r="L1983" s="156"/>
    </row>
    <row r="1984" spans="1:12" ht="24" customHeight="1">
      <c r="A1984" s="116"/>
      <c r="B1984" s="6"/>
      <c r="C1984" s="7"/>
      <c r="D1984" s="48"/>
      <c r="E1984" s="6"/>
      <c r="F1984" s="8"/>
      <c r="G1984" s="87"/>
      <c r="H1984" s="6" t="e">
        <f>VLOOKUP(F1985,Données!E:G,3,0)</f>
        <v>#N/A</v>
      </c>
      <c r="I1984" s="49" t="e">
        <f t="shared" si="179"/>
        <v>#N/A</v>
      </c>
      <c r="J1984" s="156"/>
      <c r="K1984" s="156"/>
      <c r="L1984" s="156"/>
    </row>
    <row r="1985" spans="1:12" ht="24" customHeight="1">
      <c r="A1985" s="116"/>
      <c r="B1985" s="6"/>
      <c r="C1985" s="7"/>
      <c r="D1985" s="48"/>
      <c r="E1985" s="6"/>
      <c r="F1985" s="8"/>
      <c r="G1985" s="87"/>
      <c r="H1985" s="6" t="e">
        <f>VLOOKUP(F1986,Données!E:G,3,0)</f>
        <v>#N/A</v>
      </c>
      <c r="I1985" s="49" t="e">
        <f t="shared" si="179"/>
        <v>#N/A</v>
      </c>
      <c r="J1985" s="156"/>
      <c r="K1985" s="156"/>
      <c r="L1985" s="156"/>
    </row>
    <row r="1986" spans="1:12" ht="24" customHeight="1">
      <c r="A1986" s="116"/>
      <c r="B1986" s="6"/>
      <c r="C1986" s="7"/>
      <c r="D1986" s="48"/>
      <c r="E1986" s="6"/>
      <c r="F1986" s="8"/>
      <c r="G1986" s="87"/>
      <c r="H1986" s="6" t="e">
        <f>VLOOKUP(F1987,Données!E:G,3,0)</f>
        <v>#N/A</v>
      </c>
      <c r="I1986" s="49" t="e">
        <f t="shared" si="179"/>
        <v>#N/A</v>
      </c>
      <c r="J1986" s="156"/>
      <c r="K1986" s="156"/>
      <c r="L1986" s="156"/>
    </row>
    <row r="1987" spans="1:12" ht="24" customHeight="1">
      <c r="A1987" s="116"/>
      <c r="B1987" s="6"/>
      <c r="C1987" s="7"/>
      <c r="D1987" s="48"/>
      <c r="E1987" s="6"/>
      <c r="F1987" s="8"/>
      <c r="G1987" s="87"/>
      <c r="H1987" s="6" t="e">
        <f>VLOOKUP(F1988,Données!E:G,3,0)</f>
        <v>#N/A</v>
      </c>
      <c r="I1987" s="49" t="e">
        <f t="shared" si="179"/>
        <v>#N/A</v>
      </c>
      <c r="J1987" s="156"/>
      <c r="K1987" s="156"/>
      <c r="L1987" s="156"/>
    </row>
    <row r="1988" spans="1:12" ht="24" customHeight="1">
      <c r="A1988" s="116"/>
      <c r="B1988" s="6"/>
      <c r="C1988" s="7"/>
      <c r="D1988" s="48"/>
      <c r="E1988" s="6"/>
      <c r="F1988" s="8"/>
      <c r="G1988" s="87"/>
      <c r="H1988" s="6" t="e">
        <f>VLOOKUP(F1989,Données!E:G,3,0)</f>
        <v>#N/A</v>
      </c>
      <c r="I1988" s="49" t="e">
        <f t="shared" si="179"/>
        <v>#N/A</v>
      </c>
      <c r="J1988" s="156"/>
      <c r="K1988" s="156"/>
      <c r="L1988" s="156"/>
    </row>
    <row r="1989" spans="1:12" ht="24" customHeight="1">
      <c r="A1989" s="116"/>
      <c r="B1989" s="6"/>
      <c r="C1989" s="7"/>
      <c r="D1989" s="48"/>
      <c r="E1989" s="6"/>
      <c r="F1989" s="8"/>
      <c r="G1989" s="87"/>
      <c r="H1989" s="6" t="e">
        <f>VLOOKUP(F1990,Données!E:G,3,0)</f>
        <v>#N/A</v>
      </c>
      <c r="I1989" s="49" t="e">
        <f t="shared" si="179"/>
        <v>#N/A</v>
      </c>
      <c r="J1989" s="156"/>
      <c r="K1989" s="156"/>
      <c r="L1989" s="156"/>
    </row>
    <row r="1990" spans="1:12" ht="24" customHeight="1">
      <c r="A1990" s="116"/>
      <c r="B1990" s="6"/>
      <c r="C1990" s="7"/>
      <c r="D1990" s="48"/>
      <c r="E1990" s="6"/>
      <c r="F1990" s="8"/>
      <c r="G1990" s="87"/>
      <c r="H1990" s="6" t="e">
        <f>VLOOKUP(F1991,Données!E:G,3,0)</f>
        <v>#N/A</v>
      </c>
      <c r="I1990" s="49" t="e">
        <f t="shared" si="179"/>
        <v>#N/A</v>
      </c>
      <c r="J1990" s="156"/>
      <c r="K1990" s="156"/>
      <c r="L1990" s="156"/>
    </row>
    <row r="1991" spans="1:12" ht="24" customHeight="1">
      <c r="A1991" s="116"/>
      <c r="B1991" s="6"/>
      <c r="C1991" s="7"/>
      <c r="D1991" s="48"/>
      <c r="E1991" s="6"/>
      <c r="F1991" s="8"/>
      <c r="G1991" s="87"/>
      <c r="H1991" s="6" t="e">
        <f>VLOOKUP(F1992,Données!E:G,3,0)</f>
        <v>#N/A</v>
      </c>
      <c r="I1991" s="49" t="e">
        <f t="shared" si="179"/>
        <v>#N/A</v>
      </c>
      <c r="J1991" s="156"/>
      <c r="K1991" s="156"/>
      <c r="L1991" s="156"/>
    </row>
    <row r="1992" spans="1:12" ht="24" customHeight="1">
      <c r="A1992" s="116"/>
      <c r="B1992" s="6"/>
      <c r="C1992" s="7"/>
      <c r="D1992" s="48"/>
      <c r="E1992" s="6"/>
      <c r="F1992" s="8"/>
      <c r="G1992" s="87"/>
      <c r="H1992" s="6" t="e">
        <f>VLOOKUP(F1993,Données!E:G,3,0)</f>
        <v>#N/A</v>
      </c>
      <c r="I1992" s="49" t="e">
        <f t="shared" si="179"/>
        <v>#N/A</v>
      </c>
      <c r="J1992" s="156"/>
      <c r="K1992" s="156"/>
      <c r="L1992" s="156"/>
    </row>
    <row r="1993" spans="1:12" ht="24" customHeight="1">
      <c r="A1993" s="116"/>
      <c r="B1993" s="6"/>
      <c r="C1993" s="7"/>
      <c r="D1993" s="48"/>
      <c r="E1993" s="6"/>
      <c r="F1993" s="8"/>
      <c r="G1993" s="87"/>
      <c r="H1993" s="6" t="e">
        <f>VLOOKUP(F1994,Données!E:G,3,0)</f>
        <v>#N/A</v>
      </c>
      <c r="I1993" s="49" t="e">
        <f t="shared" si="179"/>
        <v>#N/A</v>
      </c>
      <c r="J1993" s="156"/>
      <c r="K1993" s="156"/>
      <c r="L1993" s="156"/>
    </row>
    <row r="1994" spans="1:12" ht="24" customHeight="1">
      <c r="A1994" s="116"/>
      <c r="B1994" s="6"/>
      <c r="C1994" s="7"/>
      <c r="D1994" s="48"/>
      <c r="E1994" s="6"/>
      <c r="F1994" s="8"/>
      <c r="G1994" s="87"/>
      <c r="H1994" s="6" t="e">
        <f>VLOOKUP(F1995,Données!E:G,3,0)</f>
        <v>#N/A</v>
      </c>
      <c r="I1994" s="49" t="e">
        <f t="shared" si="179"/>
        <v>#N/A</v>
      </c>
      <c r="J1994" s="156"/>
      <c r="K1994" s="156"/>
      <c r="L1994" s="156"/>
    </row>
    <row r="1995" spans="1:12" ht="24" customHeight="1">
      <c r="A1995" s="116"/>
      <c r="B1995" s="6"/>
      <c r="C1995" s="7"/>
      <c r="D1995" s="48"/>
      <c r="E1995" s="6"/>
      <c r="F1995" s="8"/>
      <c r="G1995" s="87"/>
      <c r="H1995" s="6" t="e">
        <f>VLOOKUP(F1996,Données!E:G,3,0)</f>
        <v>#N/A</v>
      </c>
      <c r="I1995" s="49" t="e">
        <f t="shared" si="179"/>
        <v>#N/A</v>
      </c>
      <c r="J1995" s="156"/>
      <c r="K1995" s="156"/>
      <c r="L1995" s="156"/>
    </row>
    <row r="1996" spans="1:12" ht="24" customHeight="1">
      <c r="A1996" s="116"/>
      <c r="B1996" s="6"/>
      <c r="C1996" s="7"/>
      <c r="D1996" s="48"/>
      <c r="E1996" s="6"/>
      <c r="F1996" s="8"/>
      <c r="G1996" s="87"/>
      <c r="H1996" s="6" t="e">
        <f>VLOOKUP(F1997,Données!E:G,3,0)</f>
        <v>#N/A</v>
      </c>
      <c r="I1996" s="49" t="e">
        <f t="shared" si="179"/>
        <v>#N/A</v>
      </c>
      <c r="J1996" s="156"/>
      <c r="K1996" s="156"/>
      <c r="L1996" s="156"/>
    </row>
    <row r="1997" spans="1:12" ht="24" customHeight="1">
      <c r="A1997" s="116"/>
      <c r="B1997" s="6"/>
      <c r="C1997" s="7"/>
      <c r="D1997" s="48"/>
      <c r="E1997" s="6"/>
      <c r="F1997" s="8"/>
      <c r="G1997" s="87"/>
      <c r="H1997" s="6" t="e">
        <f>VLOOKUP(F1998,Données!E:G,3,0)</f>
        <v>#N/A</v>
      </c>
      <c r="I1997" s="49" t="e">
        <f t="shared" si="179"/>
        <v>#N/A</v>
      </c>
      <c r="J1997" s="156"/>
      <c r="K1997" s="156"/>
      <c r="L1997" s="156"/>
    </row>
    <row r="1998" spans="1:12" ht="24" customHeight="1">
      <c r="A1998" s="116"/>
      <c r="B1998" s="6"/>
      <c r="C1998" s="7"/>
      <c r="D1998" s="48"/>
      <c r="E1998" s="6"/>
      <c r="F1998" s="8"/>
      <c r="G1998" s="87"/>
      <c r="H1998" s="6" t="e">
        <f>VLOOKUP(F1999,Données!E:G,3,0)</f>
        <v>#N/A</v>
      </c>
      <c r="I1998" s="49" t="e">
        <f t="shared" si="179"/>
        <v>#N/A</v>
      </c>
      <c r="J1998" s="156"/>
      <c r="K1998" s="156"/>
      <c r="L1998" s="156"/>
    </row>
    <row r="1999" spans="1:12" ht="24" customHeight="1">
      <c r="A1999" s="116"/>
      <c r="B1999" s="6"/>
      <c r="C1999" s="7"/>
      <c r="D1999" s="48"/>
      <c r="E1999" s="6"/>
      <c r="F1999" s="8"/>
      <c r="G1999" s="87"/>
      <c r="H1999" s="6" t="e">
        <f>VLOOKUP(F2000,Données!E:G,3,0)</f>
        <v>#N/A</v>
      </c>
      <c r="I1999" s="49" t="e">
        <f t="shared" si="179"/>
        <v>#N/A</v>
      </c>
      <c r="J1999" s="156"/>
      <c r="K1999" s="156"/>
      <c r="L1999" s="156"/>
    </row>
    <row r="2000" spans="1:12" ht="24" customHeight="1">
      <c r="A2000" s="116"/>
      <c r="B2000" s="6"/>
      <c r="C2000" s="7"/>
      <c r="D2000" s="48"/>
      <c r="E2000" s="6"/>
      <c r="F2000" s="8"/>
      <c r="G2000" s="87"/>
      <c r="H2000" s="6" t="e">
        <f>VLOOKUP(F2001,Données!E:G,3,0)</f>
        <v>#N/A</v>
      </c>
      <c r="I2000" s="49" t="e">
        <f t="shared" si="179"/>
        <v>#N/A</v>
      </c>
      <c r="J2000" s="156"/>
      <c r="K2000" s="156"/>
      <c r="L2000" s="156"/>
    </row>
    <row r="2001" spans="1:12" ht="24" customHeight="1">
      <c r="A2001" s="116"/>
      <c r="B2001" s="6"/>
      <c r="C2001" s="7"/>
      <c r="D2001" s="48"/>
      <c r="E2001" s="6"/>
      <c r="F2001" s="8"/>
      <c r="G2001" s="87"/>
      <c r="H2001" s="6" t="e">
        <f>VLOOKUP(F2002,Données!E:G,3,0)</f>
        <v>#N/A</v>
      </c>
      <c r="I2001" s="49" t="e">
        <f t="shared" si="179"/>
        <v>#N/A</v>
      </c>
      <c r="J2001" s="156"/>
      <c r="K2001" s="156"/>
      <c r="L2001" s="156"/>
    </row>
    <row r="2002" spans="1:12" ht="24" customHeight="1">
      <c r="A2002" s="116"/>
      <c r="B2002" s="6"/>
      <c r="C2002" s="7"/>
      <c r="D2002" s="48"/>
      <c r="E2002" s="6"/>
      <c r="F2002" s="8"/>
      <c r="G2002" s="87"/>
      <c r="H2002" s="6" t="e">
        <f>VLOOKUP(F2003,Données!E:G,3,0)</f>
        <v>#N/A</v>
      </c>
      <c r="I2002" s="49" t="e">
        <f t="shared" si="179"/>
        <v>#N/A</v>
      </c>
      <c r="J2002" s="156"/>
      <c r="K2002" s="156"/>
      <c r="L2002" s="156"/>
    </row>
    <row r="2003" spans="1:12" ht="24" customHeight="1">
      <c r="A2003" s="116"/>
      <c r="B2003" s="6"/>
      <c r="C2003" s="7"/>
      <c r="D2003" s="48"/>
      <c r="E2003" s="6"/>
      <c r="F2003" s="8"/>
      <c r="G2003" s="87"/>
      <c r="H2003" s="6" t="e">
        <f>VLOOKUP(F2004,Données!E:G,3,0)</f>
        <v>#N/A</v>
      </c>
      <c r="I2003" s="49" t="e">
        <f t="shared" si="179"/>
        <v>#N/A</v>
      </c>
      <c r="J2003" s="156"/>
      <c r="K2003" s="156"/>
      <c r="L2003" s="156"/>
    </row>
    <row r="2004" spans="1:12" ht="24" customHeight="1">
      <c r="A2004" s="116"/>
      <c r="B2004" s="6"/>
      <c r="C2004" s="7"/>
      <c r="D2004" s="48"/>
      <c r="E2004" s="6"/>
      <c r="F2004" s="8"/>
      <c r="G2004" s="87"/>
      <c r="H2004" s="6" t="e">
        <f>VLOOKUP(F2005,Données!E:G,3,0)</f>
        <v>#N/A</v>
      </c>
      <c r="I2004" s="49" t="e">
        <f t="shared" si="179"/>
        <v>#N/A</v>
      </c>
      <c r="J2004" s="156"/>
      <c r="K2004" s="156"/>
      <c r="L2004" s="156"/>
    </row>
    <row r="2005" spans="1:12" ht="24" customHeight="1">
      <c r="A2005" s="116"/>
      <c r="B2005" s="6"/>
      <c r="C2005" s="7"/>
      <c r="D2005" s="48"/>
      <c r="E2005" s="6"/>
      <c r="F2005" s="8"/>
      <c r="G2005" s="87"/>
      <c r="H2005" s="6" t="e">
        <f>VLOOKUP(F2006,Données!E:G,3,0)</f>
        <v>#N/A</v>
      </c>
      <c r="I2005" s="49" t="e">
        <f t="shared" si="179"/>
        <v>#N/A</v>
      </c>
      <c r="J2005" s="156"/>
      <c r="K2005" s="156"/>
      <c r="L2005" s="156"/>
    </row>
    <row r="2006" spans="1:12" ht="24" customHeight="1">
      <c r="A2006" s="116"/>
      <c r="B2006" s="6"/>
      <c r="C2006" s="7"/>
      <c r="D2006" s="48"/>
      <c r="E2006" s="6"/>
      <c r="F2006" s="8"/>
      <c r="G2006" s="87"/>
      <c r="H2006" s="6" t="e">
        <f>VLOOKUP(F2007,Données!E:G,3,0)</f>
        <v>#N/A</v>
      </c>
      <c r="I2006" s="49" t="e">
        <f t="shared" si="179"/>
        <v>#N/A</v>
      </c>
      <c r="J2006" s="156"/>
      <c r="K2006" s="156"/>
      <c r="L2006" s="156"/>
    </row>
    <row r="2007" spans="1:12" ht="24" customHeight="1">
      <c r="A2007" s="116"/>
      <c r="B2007" s="6"/>
      <c r="C2007" s="7"/>
      <c r="D2007" s="48"/>
      <c r="E2007" s="6"/>
      <c r="F2007" s="8"/>
      <c r="G2007" s="87"/>
      <c r="H2007" s="6" t="e">
        <f>VLOOKUP(F2008,Données!E:G,3,0)</f>
        <v>#N/A</v>
      </c>
      <c r="I2007" s="49" t="e">
        <f t="shared" si="179"/>
        <v>#N/A</v>
      </c>
      <c r="J2007" s="156"/>
      <c r="K2007" s="156"/>
      <c r="L2007" s="156"/>
    </row>
    <row r="2008" spans="1:12" ht="24" customHeight="1">
      <c r="A2008" s="116"/>
      <c r="B2008" s="6"/>
      <c r="C2008" s="7"/>
      <c r="D2008" s="48"/>
      <c r="E2008" s="6"/>
      <c r="F2008" s="8"/>
      <c r="G2008" s="87"/>
      <c r="H2008" s="6" t="e">
        <f>VLOOKUP(F2009,Données!E:G,3,0)</f>
        <v>#N/A</v>
      </c>
      <c r="I2008" s="49" t="e">
        <f t="shared" si="179"/>
        <v>#N/A</v>
      </c>
      <c r="J2008" s="156"/>
      <c r="K2008" s="156"/>
      <c r="L2008" s="156"/>
    </row>
    <row r="2009" spans="1:12" ht="24" customHeight="1">
      <c r="A2009" s="116"/>
      <c r="B2009" s="6"/>
      <c r="C2009" s="7"/>
      <c r="D2009" s="48"/>
      <c r="E2009" s="6"/>
      <c r="F2009" s="8"/>
      <c r="G2009" s="87"/>
      <c r="H2009" s="6" t="e">
        <f>VLOOKUP(F2010,Données!E:G,3,0)</f>
        <v>#N/A</v>
      </c>
      <c r="I2009" s="49" t="e">
        <f t="shared" si="179"/>
        <v>#N/A</v>
      </c>
      <c r="J2009" s="156"/>
      <c r="K2009" s="156"/>
      <c r="L2009" s="156"/>
    </row>
    <row r="2010" spans="1:12" ht="24" customHeight="1">
      <c r="A2010" s="116"/>
      <c r="B2010" s="6"/>
      <c r="C2010" s="7"/>
      <c r="D2010" s="48"/>
      <c r="E2010" s="6"/>
      <c r="F2010" s="8"/>
      <c r="G2010" s="87"/>
      <c r="H2010" s="6" t="e">
        <f>VLOOKUP(F2011,Données!E:G,3,0)</f>
        <v>#N/A</v>
      </c>
      <c r="I2010" s="49" t="e">
        <f t="shared" si="179"/>
        <v>#N/A</v>
      </c>
      <c r="J2010" s="156"/>
      <c r="K2010" s="156"/>
      <c r="L2010" s="156"/>
    </row>
    <row r="2011" spans="1:12" ht="24" customHeight="1">
      <c r="A2011" s="116"/>
      <c r="B2011" s="6"/>
      <c r="C2011" s="7"/>
      <c r="D2011" s="48"/>
      <c r="E2011" s="6"/>
      <c r="F2011" s="8"/>
      <c r="G2011" s="87"/>
      <c r="H2011" s="6" t="e">
        <f>VLOOKUP(F2012,Données!E:G,3,0)</f>
        <v>#N/A</v>
      </c>
      <c r="I2011" s="49" t="e">
        <f t="shared" si="179"/>
        <v>#N/A</v>
      </c>
      <c r="J2011" s="156"/>
      <c r="K2011" s="156"/>
      <c r="L2011" s="156"/>
    </row>
    <row r="2012" spans="1:12" ht="24" customHeight="1">
      <c r="A2012" s="116"/>
      <c r="B2012" s="6"/>
      <c r="C2012" s="7"/>
      <c r="D2012" s="48"/>
      <c r="E2012" s="6"/>
      <c r="F2012" s="8"/>
      <c r="G2012" s="87"/>
      <c r="H2012" s="6" t="e">
        <f>VLOOKUP(F2013,Données!E:G,3,0)</f>
        <v>#N/A</v>
      </c>
      <c r="I2012" s="49" t="e">
        <f t="shared" si="179"/>
        <v>#N/A</v>
      </c>
      <c r="J2012" s="156"/>
      <c r="K2012" s="156"/>
      <c r="L2012" s="156"/>
    </row>
    <row r="2013" spans="1:12" ht="24" customHeight="1">
      <c r="A2013" s="116"/>
      <c r="B2013" s="6"/>
      <c r="C2013" s="7"/>
      <c r="D2013" s="48"/>
      <c r="E2013" s="6"/>
      <c r="F2013" s="8"/>
      <c r="G2013" s="87"/>
      <c r="H2013" s="6" t="e">
        <f>VLOOKUP(F2014,Données!E:G,3,0)</f>
        <v>#N/A</v>
      </c>
      <c r="I2013" s="49" t="e">
        <f t="shared" si="179"/>
        <v>#N/A</v>
      </c>
      <c r="J2013" s="156"/>
      <c r="K2013" s="156"/>
      <c r="L2013" s="156"/>
    </row>
    <row r="2014" spans="1:12" ht="24" customHeight="1">
      <c r="A2014" s="116"/>
      <c r="B2014" s="6"/>
      <c r="C2014" s="7"/>
      <c r="D2014" s="48"/>
      <c r="E2014" s="6"/>
      <c r="F2014" s="8"/>
      <c r="G2014" s="87"/>
      <c r="H2014" s="6" t="e">
        <f>VLOOKUP(F2015,Données!E:G,3,0)</f>
        <v>#N/A</v>
      </c>
      <c r="I2014" s="49" t="e">
        <f t="shared" si="179"/>
        <v>#N/A</v>
      </c>
      <c r="J2014" s="156"/>
      <c r="K2014" s="156"/>
      <c r="L2014" s="156"/>
    </row>
    <row r="2015" spans="1:12" ht="24" customHeight="1">
      <c r="A2015" s="116"/>
      <c r="B2015" s="6" t="str">
        <f t="shared" ref="B2015:B2053" si="180">IF(A2015&lt;&gt;0,WEEKNUM(A2015,21),"")</f>
        <v/>
      </c>
      <c r="C2015" s="7" t="str">
        <f t="shared" ref="C2015:C2052" si="181">IF(A2015&lt;&gt;0,TEXT(A2015,"mmmm"),"")</f>
        <v/>
      </c>
      <c r="D2015" s="48"/>
      <c r="E2015" s="6"/>
      <c r="F2015" s="8"/>
      <c r="G2015" s="87"/>
      <c r="H2015" s="6" t="e">
        <f>VLOOKUP(F2016,Données!E:G,3,0)</f>
        <v>#N/A</v>
      </c>
      <c r="I2015" s="49" t="e">
        <f t="shared" si="179"/>
        <v>#N/A</v>
      </c>
      <c r="J2015" s="156"/>
      <c r="K2015" s="156"/>
      <c r="L2015" s="156"/>
    </row>
    <row r="2016" spans="1:12" ht="24" customHeight="1">
      <c r="A2016" s="116"/>
      <c r="B2016" s="6" t="str">
        <f t="shared" si="180"/>
        <v/>
      </c>
      <c r="C2016" s="7" t="str">
        <f t="shared" si="181"/>
        <v/>
      </c>
      <c r="D2016" s="48"/>
      <c r="E2016" s="6"/>
      <c r="F2016" s="8"/>
      <c r="G2016" s="87"/>
      <c r="H2016" s="6" t="e">
        <f>VLOOKUP(F2017,Données!E:G,3,0)</f>
        <v>#N/A</v>
      </c>
      <c r="I2016" s="49" t="e">
        <f t="shared" si="179"/>
        <v>#N/A</v>
      </c>
      <c r="J2016" s="156"/>
      <c r="K2016" s="156"/>
      <c r="L2016" s="156"/>
    </row>
    <row r="2017" spans="1:12" ht="24" customHeight="1">
      <c r="A2017" s="116"/>
      <c r="B2017" s="6" t="str">
        <f t="shared" si="180"/>
        <v/>
      </c>
      <c r="C2017" s="7" t="str">
        <f t="shared" si="181"/>
        <v/>
      </c>
      <c r="D2017" s="48"/>
      <c r="E2017" s="6"/>
      <c r="F2017" s="8"/>
      <c r="G2017" s="87"/>
      <c r="H2017" s="6" t="e">
        <f>VLOOKUP(F2018,Données!E:G,3,0)</f>
        <v>#N/A</v>
      </c>
      <c r="I2017" s="49" t="e">
        <f t="shared" si="179"/>
        <v>#N/A</v>
      </c>
      <c r="J2017" s="156"/>
      <c r="K2017" s="156"/>
      <c r="L2017" s="156"/>
    </row>
    <row r="2018" spans="1:12" ht="24" customHeight="1">
      <c r="A2018" s="116"/>
      <c r="B2018" s="6" t="str">
        <f t="shared" si="180"/>
        <v/>
      </c>
      <c r="C2018" s="7" t="str">
        <f t="shared" si="181"/>
        <v/>
      </c>
      <c r="D2018" s="48"/>
      <c r="E2018" s="6"/>
      <c r="F2018" s="8"/>
      <c r="G2018" s="87"/>
      <c r="H2018" s="6" t="e">
        <f>VLOOKUP(F2019,Données!E:G,3,0)</f>
        <v>#N/A</v>
      </c>
      <c r="I2018" s="49" t="e">
        <f t="shared" si="179"/>
        <v>#N/A</v>
      </c>
      <c r="J2018" s="156"/>
      <c r="K2018" s="156"/>
      <c r="L2018" s="156"/>
    </row>
    <row r="2019" spans="1:12" ht="24" customHeight="1">
      <c r="A2019" s="116"/>
      <c r="B2019" s="6" t="str">
        <f t="shared" si="180"/>
        <v/>
      </c>
      <c r="C2019" s="7" t="str">
        <f t="shared" si="181"/>
        <v/>
      </c>
      <c r="D2019" s="48"/>
      <c r="E2019" s="6"/>
      <c r="F2019" s="8"/>
      <c r="G2019" s="87"/>
      <c r="H2019" s="6" t="e">
        <f>VLOOKUP(F2020,Données!E:G,3,0)</f>
        <v>#N/A</v>
      </c>
      <c r="I2019" s="49" t="e">
        <f t="shared" si="179"/>
        <v>#N/A</v>
      </c>
      <c r="J2019" s="156"/>
      <c r="K2019" s="156"/>
      <c r="L2019" s="156"/>
    </row>
    <row r="2020" spans="1:12" ht="24" customHeight="1">
      <c r="A2020" s="116"/>
      <c r="B2020" s="6" t="str">
        <f t="shared" si="180"/>
        <v/>
      </c>
      <c r="C2020" s="7" t="str">
        <f t="shared" si="181"/>
        <v/>
      </c>
      <c r="D2020" s="48"/>
      <c r="E2020" s="6"/>
      <c r="F2020" s="8"/>
      <c r="G2020" s="87"/>
      <c r="H2020" s="6" t="e">
        <f>VLOOKUP(F2021,Données!E:G,3,0)</f>
        <v>#N/A</v>
      </c>
      <c r="I2020" s="49" t="e">
        <f t="shared" si="179"/>
        <v>#N/A</v>
      </c>
      <c r="J2020" s="156"/>
      <c r="K2020" s="156"/>
      <c r="L2020" s="156"/>
    </row>
    <row r="2021" spans="1:12" ht="24" customHeight="1">
      <c r="A2021" s="116"/>
      <c r="B2021" s="6" t="str">
        <f t="shared" si="180"/>
        <v/>
      </c>
      <c r="C2021" s="7" t="str">
        <f t="shared" si="181"/>
        <v/>
      </c>
      <c r="D2021" s="48"/>
      <c r="E2021" s="6"/>
      <c r="F2021" s="8"/>
      <c r="G2021" s="87"/>
      <c r="H2021" s="6" t="e">
        <f>VLOOKUP(F2022,Données!E:G,3,0)</f>
        <v>#N/A</v>
      </c>
      <c r="I2021" s="49" t="e">
        <f t="shared" si="179"/>
        <v>#N/A</v>
      </c>
      <c r="J2021" s="156"/>
      <c r="K2021" s="156"/>
      <c r="L2021" s="156"/>
    </row>
    <row r="2022" spans="1:12" ht="24" customHeight="1">
      <c r="A2022" s="116"/>
      <c r="B2022" s="6" t="str">
        <f t="shared" si="180"/>
        <v/>
      </c>
      <c r="C2022" s="7" t="str">
        <f t="shared" si="181"/>
        <v/>
      </c>
      <c r="D2022" s="48"/>
      <c r="E2022" s="6"/>
      <c r="F2022" s="8"/>
      <c r="G2022" s="87"/>
      <c r="H2022" s="6" t="e">
        <f>VLOOKUP(F2023,Données!E:G,3,0)</f>
        <v>#N/A</v>
      </c>
      <c r="I2022" s="49" t="e">
        <f t="shared" si="179"/>
        <v>#N/A</v>
      </c>
      <c r="J2022" s="156"/>
      <c r="K2022" s="156"/>
      <c r="L2022" s="156"/>
    </row>
    <row r="2023" spans="1:12" ht="24" customHeight="1">
      <c r="A2023" s="116"/>
      <c r="B2023" s="6" t="str">
        <f t="shared" si="180"/>
        <v/>
      </c>
      <c r="C2023" s="7" t="str">
        <f t="shared" si="181"/>
        <v/>
      </c>
      <c r="D2023" s="48"/>
      <c r="E2023" s="6"/>
      <c r="F2023" s="8"/>
      <c r="G2023" s="87"/>
      <c r="H2023" s="6" t="e">
        <f>VLOOKUP(F2024,Données!E:G,3,0)</f>
        <v>#N/A</v>
      </c>
      <c r="I2023" s="49" t="e">
        <f t="shared" si="179"/>
        <v>#N/A</v>
      </c>
      <c r="J2023" s="156"/>
      <c r="K2023" s="156"/>
      <c r="L2023" s="156"/>
    </row>
    <row r="2024" spans="1:12" ht="24" customHeight="1">
      <c r="A2024" s="116"/>
      <c r="B2024" s="6" t="str">
        <f t="shared" si="180"/>
        <v/>
      </c>
      <c r="C2024" s="7" t="str">
        <f t="shared" si="181"/>
        <v/>
      </c>
      <c r="D2024" s="48"/>
      <c r="E2024" s="6"/>
      <c r="F2024" s="8"/>
      <c r="G2024" s="87"/>
      <c r="H2024" s="6" t="e">
        <f>VLOOKUP(F2025,Données!E:G,3,0)</f>
        <v>#N/A</v>
      </c>
      <c r="I2024" s="49" t="e">
        <f t="shared" si="179"/>
        <v>#N/A</v>
      </c>
      <c r="J2024" s="156"/>
      <c r="K2024" s="156"/>
      <c r="L2024" s="156"/>
    </row>
    <row r="2025" spans="1:12" ht="24" customHeight="1">
      <c r="A2025" s="116"/>
      <c r="B2025" s="6" t="str">
        <f t="shared" si="180"/>
        <v/>
      </c>
      <c r="C2025" s="7" t="str">
        <f t="shared" si="181"/>
        <v/>
      </c>
      <c r="D2025" s="48"/>
      <c r="E2025" s="6"/>
      <c r="F2025" s="8"/>
      <c r="G2025" s="87"/>
      <c r="H2025" s="6" t="e">
        <f>VLOOKUP(F2026,Données!E:G,3,0)</f>
        <v>#N/A</v>
      </c>
      <c r="I2025" s="49" t="e">
        <f t="shared" ref="I2025:I2082" si="182">G2025/H2025</f>
        <v>#N/A</v>
      </c>
      <c r="J2025" s="156"/>
      <c r="K2025" s="156"/>
      <c r="L2025" s="156"/>
    </row>
    <row r="2026" spans="1:12" ht="24" customHeight="1">
      <c r="A2026" s="116"/>
      <c r="B2026" s="6" t="str">
        <f t="shared" si="180"/>
        <v/>
      </c>
      <c r="C2026" s="7" t="str">
        <f t="shared" si="181"/>
        <v/>
      </c>
      <c r="D2026" s="48"/>
      <c r="E2026" s="6"/>
      <c r="F2026" s="8"/>
      <c r="G2026" s="87"/>
      <c r="H2026" s="6" t="e">
        <f>VLOOKUP(F2027,Données!E:G,3,0)</f>
        <v>#N/A</v>
      </c>
      <c r="I2026" s="49" t="e">
        <f t="shared" si="182"/>
        <v>#N/A</v>
      </c>
      <c r="J2026" s="156"/>
      <c r="K2026" s="156"/>
      <c r="L2026" s="156"/>
    </row>
    <row r="2027" spans="1:12" ht="24" customHeight="1">
      <c r="A2027" s="116"/>
      <c r="B2027" s="6" t="str">
        <f t="shared" si="180"/>
        <v/>
      </c>
      <c r="C2027" s="7" t="str">
        <f t="shared" si="181"/>
        <v/>
      </c>
      <c r="D2027" s="48"/>
      <c r="E2027" s="6"/>
      <c r="F2027" s="8"/>
      <c r="G2027" s="87"/>
      <c r="H2027" s="6" t="e">
        <f>VLOOKUP(F2028,Données!E:G,3,0)</f>
        <v>#N/A</v>
      </c>
      <c r="I2027" s="49" t="e">
        <f t="shared" si="182"/>
        <v>#N/A</v>
      </c>
      <c r="J2027" s="156"/>
      <c r="K2027" s="156"/>
      <c r="L2027" s="156"/>
    </row>
    <row r="2028" spans="1:12" ht="24" customHeight="1">
      <c r="A2028" s="116"/>
      <c r="B2028" s="6" t="str">
        <f t="shared" si="180"/>
        <v/>
      </c>
      <c r="C2028" s="7" t="str">
        <f t="shared" si="181"/>
        <v/>
      </c>
      <c r="D2028" s="48"/>
      <c r="E2028" s="6"/>
      <c r="F2028" s="8"/>
      <c r="G2028" s="87"/>
      <c r="H2028" s="6" t="e">
        <f>VLOOKUP(F2029,Données!E:G,3,0)</f>
        <v>#N/A</v>
      </c>
      <c r="I2028" s="49" t="e">
        <f t="shared" si="182"/>
        <v>#N/A</v>
      </c>
      <c r="J2028" s="156"/>
      <c r="K2028" s="156"/>
      <c r="L2028" s="156"/>
    </row>
    <row r="2029" spans="1:12" ht="24" customHeight="1">
      <c r="A2029" s="116"/>
      <c r="B2029" s="6" t="str">
        <f t="shared" si="180"/>
        <v/>
      </c>
      <c r="C2029" s="7" t="str">
        <f t="shared" si="181"/>
        <v/>
      </c>
      <c r="D2029" s="48"/>
      <c r="E2029" s="6"/>
      <c r="F2029" s="8"/>
      <c r="G2029" s="87"/>
      <c r="H2029" s="6" t="e">
        <f>VLOOKUP(F2030,Données!E:G,3,0)</f>
        <v>#N/A</v>
      </c>
      <c r="I2029" s="49" t="e">
        <f t="shared" si="182"/>
        <v>#N/A</v>
      </c>
      <c r="J2029" s="156"/>
      <c r="K2029" s="156"/>
      <c r="L2029" s="156"/>
    </row>
    <row r="2030" spans="1:12" ht="24" customHeight="1">
      <c r="A2030" s="116"/>
      <c r="B2030" s="6" t="str">
        <f t="shared" si="180"/>
        <v/>
      </c>
      <c r="C2030" s="7" t="str">
        <f t="shared" si="181"/>
        <v/>
      </c>
      <c r="D2030" s="48"/>
      <c r="E2030" s="6"/>
      <c r="F2030" s="8"/>
      <c r="G2030" s="87"/>
      <c r="H2030" s="6" t="e">
        <f>VLOOKUP(F2031,Données!E:G,3,0)</f>
        <v>#N/A</v>
      </c>
      <c r="I2030" s="49" t="e">
        <f t="shared" si="182"/>
        <v>#N/A</v>
      </c>
      <c r="J2030" s="156"/>
      <c r="K2030" s="156"/>
      <c r="L2030" s="156"/>
    </row>
    <row r="2031" spans="1:12" ht="24" customHeight="1">
      <c r="A2031" s="116"/>
      <c r="B2031" s="6" t="str">
        <f t="shared" si="180"/>
        <v/>
      </c>
      <c r="C2031" s="7" t="str">
        <f t="shared" si="181"/>
        <v/>
      </c>
      <c r="D2031" s="48"/>
      <c r="E2031" s="6"/>
      <c r="F2031" s="8"/>
      <c r="G2031" s="87"/>
      <c r="H2031" s="6" t="e">
        <f>VLOOKUP(F2032,Données!E:G,3,0)</f>
        <v>#N/A</v>
      </c>
      <c r="I2031" s="49" t="e">
        <f t="shared" si="182"/>
        <v>#N/A</v>
      </c>
      <c r="J2031" s="156"/>
      <c r="K2031" s="156"/>
      <c r="L2031" s="156"/>
    </row>
    <row r="2032" spans="1:12" ht="24" customHeight="1">
      <c r="A2032" s="116"/>
      <c r="B2032" s="6" t="str">
        <f t="shared" si="180"/>
        <v/>
      </c>
      <c r="C2032" s="7" t="str">
        <f t="shared" si="181"/>
        <v/>
      </c>
      <c r="D2032" s="48"/>
      <c r="E2032" s="6"/>
      <c r="F2032" s="8"/>
      <c r="G2032" s="87"/>
      <c r="H2032" s="6" t="e">
        <f>VLOOKUP(F2033,Données!E:G,3,0)</f>
        <v>#N/A</v>
      </c>
      <c r="I2032" s="49" t="e">
        <f t="shared" si="182"/>
        <v>#N/A</v>
      </c>
      <c r="J2032" s="156"/>
      <c r="K2032" s="156"/>
      <c r="L2032" s="156"/>
    </row>
    <row r="2033" spans="1:12" ht="24" customHeight="1">
      <c r="A2033" s="116"/>
      <c r="B2033" s="6" t="str">
        <f t="shared" si="180"/>
        <v/>
      </c>
      <c r="C2033" s="7" t="str">
        <f t="shared" si="181"/>
        <v/>
      </c>
      <c r="D2033" s="48"/>
      <c r="E2033" s="6"/>
      <c r="F2033" s="8"/>
      <c r="G2033" s="87"/>
      <c r="H2033" s="6" t="e">
        <f>VLOOKUP(F2034,Données!E:G,3,0)</f>
        <v>#N/A</v>
      </c>
      <c r="I2033" s="49" t="e">
        <f t="shared" si="182"/>
        <v>#N/A</v>
      </c>
      <c r="J2033" s="156"/>
      <c r="K2033" s="156"/>
      <c r="L2033" s="156"/>
    </row>
    <row r="2034" spans="1:12" ht="24" customHeight="1">
      <c r="A2034" s="116"/>
      <c r="B2034" s="6" t="str">
        <f t="shared" si="180"/>
        <v/>
      </c>
      <c r="C2034" s="7" t="str">
        <f t="shared" si="181"/>
        <v/>
      </c>
      <c r="D2034" s="48"/>
      <c r="E2034" s="6"/>
      <c r="F2034" s="8"/>
      <c r="G2034" s="87"/>
      <c r="H2034" s="6" t="e">
        <f>VLOOKUP(F2035,Données!E:G,3,0)</f>
        <v>#N/A</v>
      </c>
      <c r="I2034" s="49" t="e">
        <f t="shared" si="182"/>
        <v>#N/A</v>
      </c>
      <c r="J2034" s="156"/>
      <c r="K2034" s="156"/>
      <c r="L2034" s="156"/>
    </row>
    <row r="2035" spans="1:12" ht="24" customHeight="1">
      <c r="A2035" s="116"/>
      <c r="B2035" s="6" t="str">
        <f t="shared" si="180"/>
        <v/>
      </c>
      <c r="C2035" s="7" t="str">
        <f t="shared" si="181"/>
        <v/>
      </c>
      <c r="D2035" s="48"/>
      <c r="E2035" s="6"/>
      <c r="F2035" s="8"/>
      <c r="G2035" s="87"/>
      <c r="H2035" s="6" t="e">
        <f>VLOOKUP(F2036,Données!E:G,3,0)</f>
        <v>#N/A</v>
      </c>
      <c r="I2035" s="49" t="e">
        <f t="shared" si="182"/>
        <v>#N/A</v>
      </c>
      <c r="J2035" s="156"/>
      <c r="K2035" s="156"/>
      <c r="L2035" s="156"/>
    </row>
    <row r="2036" spans="1:12" ht="24" customHeight="1">
      <c r="A2036" s="116"/>
      <c r="B2036" s="6" t="str">
        <f t="shared" si="180"/>
        <v/>
      </c>
      <c r="C2036" s="7" t="str">
        <f t="shared" si="181"/>
        <v/>
      </c>
      <c r="D2036" s="48"/>
      <c r="E2036" s="6"/>
      <c r="F2036" s="8"/>
      <c r="G2036" s="87"/>
      <c r="H2036" s="6" t="e">
        <f>VLOOKUP(F2037,Données!E:G,3,0)</f>
        <v>#N/A</v>
      </c>
      <c r="I2036" s="49" t="e">
        <f t="shared" si="182"/>
        <v>#N/A</v>
      </c>
      <c r="J2036" s="156"/>
      <c r="K2036" s="156"/>
      <c r="L2036" s="156"/>
    </row>
    <row r="2037" spans="1:12" ht="24" customHeight="1">
      <c r="A2037" s="116"/>
      <c r="B2037" s="6" t="str">
        <f t="shared" si="180"/>
        <v/>
      </c>
      <c r="C2037" s="7" t="str">
        <f t="shared" si="181"/>
        <v/>
      </c>
      <c r="D2037" s="48"/>
      <c r="E2037" s="6"/>
      <c r="F2037" s="8"/>
      <c r="G2037" s="87"/>
      <c r="H2037" s="6" t="e">
        <f>VLOOKUP(F2038,Données!E:G,3,0)</f>
        <v>#N/A</v>
      </c>
      <c r="I2037" s="49" t="e">
        <f t="shared" si="182"/>
        <v>#N/A</v>
      </c>
      <c r="J2037" s="156"/>
      <c r="K2037" s="156"/>
      <c r="L2037" s="156"/>
    </row>
    <row r="2038" spans="1:12" ht="24" customHeight="1">
      <c r="A2038" s="116"/>
      <c r="B2038" s="6" t="str">
        <f t="shared" si="180"/>
        <v/>
      </c>
      <c r="C2038" s="7" t="str">
        <f t="shared" si="181"/>
        <v/>
      </c>
      <c r="D2038" s="48"/>
      <c r="E2038" s="6"/>
      <c r="F2038" s="8"/>
      <c r="G2038" s="87"/>
      <c r="H2038" s="6" t="e">
        <f>VLOOKUP(F2039,Données!E:G,3,0)</f>
        <v>#N/A</v>
      </c>
      <c r="I2038" s="49" t="e">
        <f t="shared" si="182"/>
        <v>#N/A</v>
      </c>
      <c r="J2038" s="156"/>
      <c r="K2038" s="156"/>
      <c r="L2038" s="156"/>
    </row>
    <row r="2039" spans="1:12" ht="24" customHeight="1">
      <c r="A2039" s="116"/>
      <c r="B2039" s="6" t="str">
        <f t="shared" si="180"/>
        <v/>
      </c>
      <c r="C2039" s="7" t="str">
        <f t="shared" si="181"/>
        <v/>
      </c>
      <c r="D2039" s="48"/>
      <c r="E2039" s="6"/>
      <c r="F2039" s="8"/>
      <c r="G2039" s="87"/>
      <c r="H2039" s="6" t="e">
        <f>VLOOKUP(F2040,Données!E:G,3,0)</f>
        <v>#N/A</v>
      </c>
      <c r="I2039" s="49" t="e">
        <f t="shared" si="182"/>
        <v>#N/A</v>
      </c>
      <c r="J2039" s="156"/>
      <c r="K2039" s="156"/>
      <c r="L2039" s="156"/>
    </row>
    <row r="2040" spans="1:12" ht="24" customHeight="1">
      <c r="A2040" s="116"/>
      <c r="B2040" s="6" t="str">
        <f t="shared" si="180"/>
        <v/>
      </c>
      <c r="C2040" s="7" t="str">
        <f t="shared" si="181"/>
        <v/>
      </c>
      <c r="D2040" s="48"/>
      <c r="E2040" s="6"/>
      <c r="F2040" s="8"/>
      <c r="G2040" s="87"/>
      <c r="H2040" s="6" t="e">
        <f>VLOOKUP(F2041,Données!E:G,3,0)</f>
        <v>#N/A</v>
      </c>
      <c r="I2040" s="49" t="e">
        <f t="shared" si="182"/>
        <v>#N/A</v>
      </c>
      <c r="J2040" s="156"/>
      <c r="K2040" s="156"/>
      <c r="L2040" s="156"/>
    </row>
    <row r="2041" spans="1:12" ht="24" customHeight="1">
      <c r="A2041" s="116"/>
      <c r="B2041" s="6" t="str">
        <f t="shared" si="180"/>
        <v/>
      </c>
      <c r="C2041" s="7" t="str">
        <f t="shared" si="181"/>
        <v/>
      </c>
      <c r="D2041" s="48"/>
      <c r="E2041" s="6"/>
      <c r="F2041" s="8"/>
      <c r="G2041" s="87"/>
      <c r="H2041" s="6" t="e">
        <f>VLOOKUP(F2042,Données!E:G,3,0)</f>
        <v>#N/A</v>
      </c>
      <c r="I2041" s="49" t="e">
        <f t="shared" si="182"/>
        <v>#N/A</v>
      </c>
      <c r="J2041" s="156"/>
      <c r="K2041" s="156"/>
      <c r="L2041" s="156"/>
    </row>
    <row r="2042" spans="1:12" ht="24" customHeight="1">
      <c r="A2042" s="116"/>
      <c r="B2042" s="6" t="str">
        <f t="shared" si="180"/>
        <v/>
      </c>
      <c r="C2042" s="7" t="str">
        <f t="shared" si="181"/>
        <v/>
      </c>
      <c r="D2042" s="48"/>
      <c r="E2042" s="6"/>
      <c r="F2042" s="8"/>
      <c r="G2042" s="87"/>
      <c r="H2042" s="6" t="e">
        <f>VLOOKUP(F2043,Données!E:G,3,0)</f>
        <v>#N/A</v>
      </c>
      <c r="I2042" s="49" t="e">
        <f t="shared" si="182"/>
        <v>#N/A</v>
      </c>
      <c r="J2042" s="156"/>
      <c r="K2042" s="156"/>
      <c r="L2042" s="156"/>
    </row>
    <row r="2043" spans="1:12" ht="24" customHeight="1">
      <c r="A2043" s="116"/>
      <c r="B2043" s="6" t="str">
        <f t="shared" si="180"/>
        <v/>
      </c>
      <c r="C2043" s="7" t="str">
        <f t="shared" si="181"/>
        <v/>
      </c>
      <c r="D2043" s="48"/>
      <c r="E2043" s="6"/>
      <c r="F2043" s="8"/>
      <c r="G2043" s="87"/>
      <c r="H2043" s="6" t="e">
        <f>VLOOKUP(F2044,Données!E:G,3,0)</f>
        <v>#N/A</v>
      </c>
      <c r="I2043" s="49" t="e">
        <f t="shared" si="182"/>
        <v>#N/A</v>
      </c>
      <c r="J2043" s="156"/>
      <c r="K2043" s="156"/>
      <c r="L2043" s="156"/>
    </row>
    <row r="2044" spans="1:12" ht="24" customHeight="1">
      <c r="A2044" s="116"/>
      <c r="B2044" s="6" t="str">
        <f t="shared" si="180"/>
        <v/>
      </c>
      <c r="C2044" s="7" t="str">
        <f t="shared" si="181"/>
        <v/>
      </c>
      <c r="D2044" s="48"/>
      <c r="E2044" s="6"/>
      <c r="F2044" s="8"/>
      <c r="G2044" s="87"/>
      <c r="H2044" s="6" t="e">
        <f>VLOOKUP(F2045,Données!E:G,3,0)</f>
        <v>#N/A</v>
      </c>
      <c r="I2044" s="49" t="e">
        <f t="shared" si="182"/>
        <v>#N/A</v>
      </c>
      <c r="J2044" s="156"/>
      <c r="K2044" s="156"/>
      <c r="L2044" s="156"/>
    </row>
    <row r="2045" spans="1:12" ht="24" customHeight="1">
      <c r="A2045" s="116"/>
      <c r="B2045" s="6" t="str">
        <f t="shared" si="180"/>
        <v/>
      </c>
      <c r="C2045" s="7" t="str">
        <f t="shared" si="181"/>
        <v/>
      </c>
      <c r="D2045" s="48"/>
      <c r="E2045" s="6"/>
      <c r="F2045" s="8"/>
      <c r="G2045" s="87"/>
      <c r="H2045" s="6" t="e">
        <f>VLOOKUP(F2046,Données!E:G,3,0)</f>
        <v>#N/A</v>
      </c>
      <c r="I2045" s="49" t="e">
        <f t="shared" si="182"/>
        <v>#N/A</v>
      </c>
      <c r="J2045" s="156"/>
      <c r="K2045" s="156"/>
      <c r="L2045" s="156"/>
    </row>
    <row r="2046" spans="1:12" ht="24" customHeight="1">
      <c r="A2046" s="116"/>
      <c r="B2046" s="6" t="str">
        <f t="shared" si="180"/>
        <v/>
      </c>
      <c r="C2046" s="7" t="str">
        <f t="shared" si="181"/>
        <v/>
      </c>
      <c r="D2046" s="48"/>
      <c r="E2046" s="6"/>
      <c r="F2046" s="8"/>
      <c r="G2046" s="87"/>
      <c r="H2046" s="6" t="e">
        <f>VLOOKUP(F2047,Données!E:G,3,0)</f>
        <v>#N/A</v>
      </c>
      <c r="I2046" s="49" t="e">
        <f t="shared" si="182"/>
        <v>#N/A</v>
      </c>
      <c r="J2046" s="156"/>
      <c r="K2046" s="156"/>
      <c r="L2046" s="156"/>
    </row>
    <row r="2047" spans="1:12" ht="24" customHeight="1">
      <c r="A2047" s="116"/>
      <c r="B2047" s="6" t="str">
        <f t="shared" si="180"/>
        <v/>
      </c>
      <c r="C2047" s="7" t="str">
        <f t="shared" si="181"/>
        <v/>
      </c>
      <c r="D2047" s="48"/>
      <c r="E2047" s="6"/>
      <c r="F2047" s="8"/>
      <c r="G2047" s="87"/>
      <c r="H2047" s="6" t="e">
        <f>VLOOKUP(F2048,Données!E:G,3,0)</f>
        <v>#N/A</v>
      </c>
      <c r="I2047" s="49" t="e">
        <f t="shared" si="182"/>
        <v>#N/A</v>
      </c>
      <c r="J2047" s="156"/>
      <c r="K2047" s="156"/>
      <c r="L2047" s="156"/>
    </row>
    <row r="2048" spans="1:12" ht="24" customHeight="1">
      <c r="A2048" s="116"/>
      <c r="B2048" s="6" t="str">
        <f t="shared" si="180"/>
        <v/>
      </c>
      <c r="C2048" s="7" t="str">
        <f t="shared" si="181"/>
        <v/>
      </c>
      <c r="D2048" s="48"/>
      <c r="E2048" s="6"/>
      <c r="F2048" s="8"/>
      <c r="G2048" s="87"/>
      <c r="H2048" s="6" t="e">
        <f>VLOOKUP(F2049,Données!E:G,3,0)</f>
        <v>#N/A</v>
      </c>
      <c r="I2048" s="49" t="e">
        <f t="shared" si="182"/>
        <v>#N/A</v>
      </c>
      <c r="J2048" s="156"/>
      <c r="K2048" s="156"/>
      <c r="L2048" s="156"/>
    </row>
    <row r="2049" spans="1:12" ht="24" customHeight="1">
      <c r="A2049" s="116"/>
      <c r="B2049" s="6" t="str">
        <f t="shared" si="180"/>
        <v/>
      </c>
      <c r="C2049" s="7" t="str">
        <f t="shared" si="181"/>
        <v/>
      </c>
      <c r="D2049" s="48"/>
      <c r="E2049" s="6"/>
      <c r="F2049" s="8"/>
      <c r="G2049" s="87"/>
      <c r="H2049" s="6" t="e">
        <f>VLOOKUP(F2050,Données!E:G,3,0)</f>
        <v>#N/A</v>
      </c>
      <c r="I2049" s="49" t="e">
        <f t="shared" si="182"/>
        <v>#N/A</v>
      </c>
      <c r="J2049" s="156"/>
      <c r="K2049" s="156"/>
      <c r="L2049" s="156"/>
    </row>
    <row r="2050" spans="1:12" ht="24" customHeight="1">
      <c r="A2050" s="116"/>
      <c r="B2050" s="6" t="str">
        <f t="shared" si="180"/>
        <v/>
      </c>
      <c r="C2050" s="7" t="str">
        <f t="shared" si="181"/>
        <v/>
      </c>
      <c r="D2050" s="48"/>
      <c r="E2050" s="6"/>
      <c r="F2050" s="8"/>
      <c r="G2050" s="87"/>
      <c r="H2050" s="6" t="e">
        <f>VLOOKUP(F2051,Données!E:G,3,0)</f>
        <v>#N/A</v>
      </c>
      <c r="I2050" s="49" t="e">
        <f t="shared" si="182"/>
        <v>#N/A</v>
      </c>
      <c r="J2050" s="156"/>
      <c r="K2050" s="156"/>
      <c r="L2050" s="156"/>
    </row>
    <row r="2051" spans="1:12" ht="24" customHeight="1">
      <c r="A2051" s="116"/>
      <c r="B2051" s="6" t="str">
        <f t="shared" si="180"/>
        <v/>
      </c>
      <c r="C2051" s="7" t="str">
        <f t="shared" si="181"/>
        <v/>
      </c>
      <c r="D2051" s="48"/>
      <c r="E2051" s="6"/>
      <c r="F2051" s="8"/>
      <c r="G2051" s="87"/>
      <c r="H2051" s="6" t="e">
        <f>VLOOKUP(F2052,Données!E:G,3,0)</f>
        <v>#N/A</v>
      </c>
      <c r="I2051" s="49" t="e">
        <f t="shared" si="182"/>
        <v>#N/A</v>
      </c>
      <c r="J2051" s="156"/>
      <c r="K2051" s="156"/>
      <c r="L2051" s="156"/>
    </row>
    <row r="2052" spans="1:12" ht="24" customHeight="1">
      <c r="A2052" s="116"/>
      <c r="B2052" s="6" t="str">
        <f t="shared" si="180"/>
        <v/>
      </c>
      <c r="C2052" s="7" t="str">
        <f t="shared" si="181"/>
        <v/>
      </c>
      <c r="D2052" s="48"/>
      <c r="E2052" s="6"/>
      <c r="F2052" s="8"/>
      <c r="G2052" s="87"/>
      <c r="H2052" s="6" t="e">
        <f>VLOOKUP(F2053,Données!E:G,3,0)</f>
        <v>#N/A</v>
      </c>
      <c r="I2052" s="49" t="e">
        <f t="shared" si="182"/>
        <v>#N/A</v>
      </c>
      <c r="J2052" s="156"/>
      <c r="K2052" s="156"/>
      <c r="L2052" s="156"/>
    </row>
    <row r="2053" spans="1:12" ht="24" customHeight="1">
      <c r="A2053" s="116"/>
      <c r="B2053" s="6" t="str">
        <f t="shared" si="180"/>
        <v/>
      </c>
      <c r="C2053" s="7" t="str">
        <f t="shared" ref="C2053:C2116" si="183">IF(A2053&lt;&gt;0,TEXT(A2053,"mmmm"),"")</f>
        <v/>
      </c>
      <c r="D2053" s="48"/>
      <c r="E2053" s="6"/>
      <c r="F2053" s="8"/>
      <c r="G2053" s="87"/>
      <c r="H2053" s="6" t="e">
        <f>VLOOKUP(F2054,Données!E:G,3,0)</f>
        <v>#N/A</v>
      </c>
      <c r="I2053" s="49" t="e">
        <f t="shared" si="182"/>
        <v>#N/A</v>
      </c>
      <c r="J2053" s="156"/>
      <c r="K2053" s="156"/>
      <c r="L2053" s="156"/>
    </row>
    <row r="2054" spans="1:12" ht="24" customHeight="1">
      <c r="A2054" s="116"/>
      <c r="B2054" s="6" t="str">
        <f t="shared" ref="B2054:B2117" si="184">IF(A2054&lt;&gt;0,WEEKNUM(A2054,21),"")</f>
        <v/>
      </c>
      <c r="C2054" s="7" t="str">
        <f t="shared" si="183"/>
        <v/>
      </c>
      <c r="D2054" s="48"/>
      <c r="E2054" s="6"/>
      <c r="F2054" s="8"/>
      <c r="G2054" s="87"/>
      <c r="H2054" s="6" t="e">
        <f>VLOOKUP(F2055,Données!E:G,3,0)</f>
        <v>#N/A</v>
      </c>
      <c r="I2054" s="49" t="e">
        <f t="shared" si="182"/>
        <v>#N/A</v>
      </c>
      <c r="J2054" s="156"/>
      <c r="K2054" s="156"/>
      <c r="L2054" s="156"/>
    </row>
    <row r="2055" spans="1:12" ht="24" customHeight="1">
      <c r="A2055" s="116"/>
      <c r="B2055" s="6" t="str">
        <f t="shared" si="184"/>
        <v/>
      </c>
      <c r="C2055" s="7" t="str">
        <f t="shared" si="183"/>
        <v/>
      </c>
      <c r="D2055" s="48"/>
      <c r="E2055" s="6"/>
      <c r="F2055" s="8"/>
      <c r="G2055" s="87"/>
      <c r="H2055" s="6" t="e">
        <f>VLOOKUP(F2056,Données!E:G,3,0)</f>
        <v>#N/A</v>
      </c>
      <c r="I2055" s="49" t="e">
        <f t="shared" si="182"/>
        <v>#N/A</v>
      </c>
      <c r="J2055" s="156"/>
      <c r="K2055" s="156"/>
      <c r="L2055" s="156"/>
    </row>
    <row r="2056" spans="1:12" ht="24" customHeight="1">
      <c r="A2056" s="116"/>
      <c r="B2056" s="6" t="str">
        <f t="shared" si="184"/>
        <v/>
      </c>
      <c r="C2056" s="7" t="str">
        <f t="shared" si="183"/>
        <v/>
      </c>
      <c r="D2056" s="48"/>
      <c r="E2056" s="6"/>
      <c r="F2056" s="8"/>
      <c r="G2056" s="87"/>
      <c r="H2056" s="6" t="e">
        <f>VLOOKUP(F2057,Données!E:G,3,0)</f>
        <v>#N/A</v>
      </c>
      <c r="I2056" s="49" t="e">
        <f t="shared" si="182"/>
        <v>#N/A</v>
      </c>
      <c r="J2056" s="156"/>
      <c r="K2056" s="156"/>
      <c r="L2056" s="156"/>
    </row>
    <row r="2057" spans="1:12" ht="24" customHeight="1">
      <c r="A2057" s="116"/>
      <c r="B2057" s="6" t="str">
        <f t="shared" si="184"/>
        <v/>
      </c>
      <c r="C2057" s="7" t="str">
        <f t="shared" si="183"/>
        <v/>
      </c>
      <c r="D2057" s="48"/>
      <c r="E2057" s="6"/>
      <c r="F2057" s="8"/>
      <c r="G2057" s="87"/>
      <c r="H2057" s="6" t="e">
        <f>VLOOKUP(F2058,Données!E:G,3,0)</f>
        <v>#N/A</v>
      </c>
      <c r="I2057" s="49" t="e">
        <f t="shared" si="182"/>
        <v>#N/A</v>
      </c>
      <c r="J2057" s="156"/>
      <c r="K2057" s="156"/>
      <c r="L2057" s="156"/>
    </row>
    <row r="2058" spans="1:12" ht="24" customHeight="1">
      <c r="A2058" s="116"/>
      <c r="B2058" s="6" t="str">
        <f t="shared" si="184"/>
        <v/>
      </c>
      <c r="C2058" s="7" t="str">
        <f t="shared" si="183"/>
        <v/>
      </c>
      <c r="D2058" s="48"/>
      <c r="E2058" s="6"/>
      <c r="F2058" s="8"/>
      <c r="G2058" s="87"/>
      <c r="H2058" s="6" t="e">
        <f>VLOOKUP(F2059,Données!E:G,3,0)</f>
        <v>#N/A</v>
      </c>
      <c r="I2058" s="49" t="e">
        <f t="shared" si="182"/>
        <v>#N/A</v>
      </c>
      <c r="J2058" s="156"/>
      <c r="K2058" s="156"/>
      <c r="L2058" s="156"/>
    </row>
    <row r="2059" spans="1:12" ht="24" customHeight="1">
      <c r="A2059" s="116"/>
      <c r="B2059" s="6" t="str">
        <f t="shared" si="184"/>
        <v/>
      </c>
      <c r="C2059" s="7" t="str">
        <f t="shared" si="183"/>
        <v/>
      </c>
      <c r="D2059" s="48"/>
      <c r="E2059" s="6"/>
      <c r="F2059" s="8"/>
      <c r="G2059" s="87"/>
      <c r="H2059" s="6" t="e">
        <f>VLOOKUP(F2060,Données!E:G,3,0)</f>
        <v>#N/A</v>
      </c>
      <c r="I2059" s="49" t="e">
        <f t="shared" si="182"/>
        <v>#N/A</v>
      </c>
      <c r="J2059" s="156"/>
      <c r="K2059" s="156"/>
      <c r="L2059" s="156"/>
    </row>
    <row r="2060" spans="1:12" ht="24" customHeight="1">
      <c r="A2060" s="116"/>
      <c r="B2060" s="6" t="str">
        <f t="shared" si="184"/>
        <v/>
      </c>
      <c r="C2060" s="7" t="str">
        <f t="shared" si="183"/>
        <v/>
      </c>
      <c r="D2060" s="48"/>
      <c r="E2060" s="6"/>
      <c r="F2060" s="8"/>
      <c r="G2060" s="87"/>
      <c r="H2060" s="6" t="e">
        <f>VLOOKUP(F2061,Données!E:G,3,0)</f>
        <v>#N/A</v>
      </c>
      <c r="I2060" s="49" t="e">
        <f t="shared" si="182"/>
        <v>#N/A</v>
      </c>
      <c r="J2060" s="156"/>
      <c r="K2060" s="156"/>
      <c r="L2060" s="156"/>
    </row>
    <row r="2061" spans="1:12" ht="24" customHeight="1">
      <c r="A2061" s="116"/>
      <c r="B2061" s="6" t="str">
        <f t="shared" si="184"/>
        <v/>
      </c>
      <c r="C2061" s="7" t="str">
        <f t="shared" si="183"/>
        <v/>
      </c>
      <c r="D2061" s="48"/>
      <c r="E2061" s="6"/>
      <c r="F2061" s="8"/>
      <c r="G2061" s="87"/>
      <c r="H2061" s="6" t="e">
        <f>VLOOKUP(F2062,Données!E:G,3,0)</f>
        <v>#N/A</v>
      </c>
      <c r="I2061" s="49" t="e">
        <f t="shared" si="182"/>
        <v>#N/A</v>
      </c>
      <c r="J2061" s="156"/>
      <c r="K2061" s="156"/>
      <c r="L2061" s="156"/>
    </row>
    <row r="2062" spans="1:12" ht="24" customHeight="1">
      <c r="A2062" s="116"/>
      <c r="B2062" s="6" t="str">
        <f t="shared" si="184"/>
        <v/>
      </c>
      <c r="C2062" s="7" t="str">
        <f t="shared" si="183"/>
        <v/>
      </c>
      <c r="D2062" s="48"/>
      <c r="E2062" s="6"/>
      <c r="F2062" s="8"/>
      <c r="G2062" s="87"/>
      <c r="H2062" s="6" t="e">
        <f>VLOOKUP(F2063,Données!E:G,3,0)</f>
        <v>#N/A</v>
      </c>
      <c r="I2062" s="49" t="e">
        <f t="shared" si="182"/>
        <v>#N/A</v>
      </c>
      <c r="J2062" s="156"/>
      <c r="K2062" s="156"/>
      <c r="L2062" s="156"/>
    </row>
    <row r="2063" spans="1:12" ht="24" customHeight="1">
      <c r="A2063" s="116"/>
      <c r="B2063" s="6" t="str">
        <f t="shared" si="184"/>
        <v/>
      </c>
      <c r="C2063" s="7" t="str">
        <f t="shared" si="183"/>
        <v/>
      </c>
      <c r="D2063" s="48"/>
      <c r="E2063" s="6"/>
      <c r="F2063" s="8"/>
      <c r="G2063" s="87"/>
      <c r="H2063" s="6" t="e">
        <f>VLOOKUP(F2064,Données!E:G,3,0)</f>
        <v>#N/A</v>
      </c>
      <c r="I2063" s="49" t="e">
        <f t="shared" si="182"/>
        <v>#N/A</v>
      </c>
      <c r="J2063" s="156"/>
      <c r="K2063" s="156"/>
      <c r="L2063" s="156"/>
    </row>
    <row r="2064" spans="1:12" ht="24" customHeight="1">
      <c r="A2064" s="116"/>
      <c r="B2064" s="6" t="str">
        <f t="shared" si="184"/>
        <v/>
      </c>
      <c r="C2064" s="7" t="str">
        <f t="shared" si="183"/>
        <v/>
      </c>
      <c r="D2064" s="48"/>
      <c r="E2064" s="6"/>
      <c r="F2064" s="8"/>
      <c r="G2064" s="87"/>
      <c r="H2064" s="6" t="e">
        <f>VLOOKUP(F2065,Données!E:G,3,0)</f>
        <v>#N/A</v>
      </c>
      <c r="I2064" s="49" t="e">
        <f t="shared" si="182"/>
        <v>#N/A</v>
      </c>
      <c r="J2064" s="156"/>
      <c r="K2064" s="156"/>
      <c r="L2064" s="156"/>
    </row>
    <row r="2065" spans="1:12" ht="24" customHeight="1">
      <c r="A2065" s="116"/>
      <c r="B2065" s="6" t="str">
        <f t="shared" si="184"/>
        <v/>
      </c>
      <c r="C2065" s="7" t="str">
        <f t="shared" si="183"/>
        <v/>
      </c>
      <c r="D2065" s="48"/>
      <c r="E2065" s="6"/>
      <c r="F2065" s="8"/>
      <c r="G2065" s="87"/>
      <c r="H2065" s="6" t="e">
        <f>VLOOKUP(F2066,Données!E:G,3,0)</f>
        <v>#N/A</v>
      </c>
      <c r="I2065" s="49" t="e">
        <f t="shared" si="182"/>
        <v>#N/A</v>
      </c>
      <c r="J2065" s="156"/>
      <c r="K2065" s="156"/>
      <c r="L2065" s="156"/>
    </row>
    <row r="2066" spans="1:12" ht="24" customHeight="1">
      <c r="A2066" s="116"/>
      <c r="B2066" s="6" t="str">
        <f t="shared" si="184"/>
        <v/>
      </c>
      <c r="C2066" s="7" t="str">
        <f t="shared" si="183"/>
        <v/>
      </c>
      <c r="D2066" s="48"/>
      <c r="E2066" s="6"/>
      <c r="F2066" s="8"/>
      <c r="G2066" s="87"/>
      <c r="H2066" s="6" t="e">
        <f>VLOOKUP(F2067,Données!E:G,3,0)</f>
        <v>#N/A</v>
      </c>
      <c r="I2066" s="49" t="e">
        <f t="shared" si="182"/>
        <v>#N/A</v>
      </c>
      <c r="J2066" s="156"/>
      <c r="K2066" s="156"/>
      <c r="L2066" s="156"/>
    </row>
    <row r="2067" spans="1:12" ht="24" customHeight="1">
      <c r="A2067" s="116"/>
      <c r="B2067" s="6" t="str">
        <f t="shared" si="184"/>
        <v/>
      </c>
      <c r="C2067" s="7" t="str">
        <f t="shared" si="183"/>
        <v/>
      </c>
      <c r="D2067" s="48"/>
      <c r="E2067" s="6"/>
      <c r="F2067" s="8"/>
      <c r="G2067" s="87"/>
      <c r="H2067" s="6" t="e">
        <f>VLOOKUP(F2068,Données!E:G,3,0)</f>
        <v>#N/A</v>
      </c>
      <c r="I2067" s="49" t="e">
        <f t="shared" si="182"/>
        <v>#N/A</v>
      </c>
      <c r="J2067" s="156"/>
      <c r="K2067" s="156"/>
      <c r="L2067" s="156"/>
    </row>
    <row r="2068" spans="1:12" ht="24" customHeight="1">
      <c r="A2068" s="116"/>
      <c r="B2068" s="6" t="str">
        <f t="shared" si="184"/>
        <v/>
      </c>
      <c r="C2068" s="7" t="str">
        <f t="shared" si="183"/>
        <v/>
      </c>
      <c r="D2068" s="48"/>
      <c r="E2068" s="6"/>
      <c r="F2068" s="8"/>
      <c r="G2068" s="87"/>
      <c r="H2068" s="6" t="e">
        <f>VLOOKUP(F2069,Données!E:G,3,0)</f>
        <v>#N/A</v>
      </c>
      <c r="I2068" s="49" t="e">
        <f t="shared" si="182"/>
        <v>#N/A</v>
      </c>
      <c r="J2068" s="156"/>
      <c r="K2068" s="156"/>
      <c r="L2068" s="156"/>
    </row>
    <row r="2069" spans="1:12" ht="24" customHeight="1">
      <c r="A2069" s="116"/>
      <c r="B2069" s="6" t="str">
        <f t="shared" si="184"/>
        <v/>
      </c>
      <c r="C2069" s="7" t="str">
        <f t="shared" si="183"/>
        <v/>
      </c>
      <c r="D2069" s="48"/>
      <c r="E2069" s="6"/>
      <c r="F2069" s="8"/>
      <c r="G2069" s="87"/>
      <c r="H2069" s="6" t="e">
        <f>VLOOKUP(F2070,Données!E:G,3,0)</f>
        <v>#N/A</v>
      </c>
      <c r="I2069" s="49" t="e">
        <f t="shared" si="182"/>
        <v>#N/A</v>
      </c>
      <c r="J2069" s="156"/>
      <c r="K2069" s="156"/>
      <c r="L2069" s="156"/>
    </row>
    <row r="2070" spans="1:12" ht="24" customHeight="1">
      <c r="A2070" s="116"/>
      <c r="B2070" s="6" t="str">
        <f t="shared" si="184"/>
        <v/>
      </c>
      <c r="C2070" s="7" t="str">
        <f t="shared" si="183"/>
        <v/>
      </c>
      <c r="D2070" s="48"/>
      <c r="E2070" s="6"/>
      <c r="F2070" s="8"/>
      <c r="G2070" s="87"/>
      <c r="H2070" s="6" t="e">
        <f>VLOOKUP(F2071,Données!E:G,3,0)</f>
        <v>#N/A</v>
      </c>
      <c r="I2070" s="49" t="e">
        <f t="shared" si="182"/>
        <v>#N/A</v>
      </c>
      <c r="J2070" s="156"/>
      <c r="K2070" s="156"/>
      <c r="L2070" s="156"/>
    </row>
    <row r="2071" spans="1:12" ht="24" customHeight="1">
      <c r="A2071" s="116"/>
      <c r="B2071" s="6" t="str">
        <f t="shared" si="184"/>
        <v/>
      </c>
      <c r="C2071" s="7" t="str">
        <f t="shared" si="183"/>
        <v/>
      </c>
      <c r="D2071" s="48"/>
      <c r="E2071" s="6"/>
      <c r="F2071" s="8"/>
      <c r="G2071" s="87"/>
      <c r="H2071" s="6" t="e">
        <f>VLOOKUP(F2072,Données!E:G,3,0)</f>
        <v>#N/A</v>
      </c>
      <c r="I2071" s="49" t="e">
        <f t="shared" si="182"/>
        <v>#N/A</v>
      </c>
      <c r="J2071" s="156"/>
      <c r="K2071" s="156"/>
      <c r="L2071" s="156"/>
    </row>
    <row r="2072" spans="1:12" ht="24" customHeight="1">
      <c r="A2072" s="116"/>
      <c r="B2072" s="6" t="str">
        <f t="shared" si="184"/>
        <v/>
      </c>
      <c r="C2072" s="7" t="str">
        <f t="shared" si="183"/>
        <v/>
      </c>
      <c r="D2072" s="48"/>
      <c r="E2072" s="6"/>
      <c r="F2072" s="8"/>
      <c r="G2072" s="87"/>
      <c r="H2072" s="6" t="e">
        <f>VLOOKUP(F2073,Données!E:G,3,0)</f>
        <v>#N/A</v>
      </c>
      <c r="I2072" s="49" t="e">
        <f t="shared" si="182"/>
        <v>#N/A</v>
      </c>
      <c r="J2072" s="156"/>
      <c r="K2072" s="156"/>
      <c r="L2072" s="156"/>
    </row>
    <row r="2073" spans="1:12" ht="24" customHeight="1">
      <c r="A2073" s="116"/>
      <c r="B2073" s="6" t="str">
        <f t="shared" si="184"/>
        <v/>
      </c>
      <c r="C2073" s="7" t="str">
        <f t="shared" si="183"/>
        <v/>
      </c>
      <c r="D2073" s="48"/>
      <c r="E2073" s="6"/>
      <c r="F2073" s="8"/>
      <c r="G2073" s="87"/>
      <c r="H2073" s="6" t="e">
        <f>VLOOKUP(F2074,Données!E:G,3,0)</f>
        <v>#N/A</v>
      </c>
      <c r="I2073" s="49" t="e">
        <f t="shared" si="182"/>
        <v>#N/A</v>
      </c>
      <c r="J2073" s="156"/>
      <c r="K2073" s="156"/>
      <c r="L2073" s="156"/>
    </row>
    <row r="2074" spans="1:12" ht="24" customHeight="1">
      <c r="A2074" s="116"/>
      <c r="B2074" s="6" t="str">
        <f t="shared" si="184"/>
        <v/>
      </c>
      <c r="C2074" s="7" t="str">
        <f t="shared" si="183"/>
        <v/>
      </c>
      <c r="D2074" s="48"/>
      <c r="E2074" s="6"/>
      <c r="F2074" s="8"/>
      <c r="G2074" s="87"/>
      <c r="H2074" s="6" t="e">
        <f>VLOOKUP(F2075,Données!E:G,3,0)</f>
        <v>#N/A</v>
      </c>
      <c r="I2074" s="49" t="e">
        <f t="shared" si="182"/>
        <v>#N/A</v>
      </c>
      <c r="J2074" s="156"/>
      <c r="K2074" s="156"/>
      <c r="L2074" s="156"/>
    </row>
    <row r="2075" spans="1:12" ht="24" customHeight="1">
      <c r="A2075" s="116"/>
      <c r="B2075" s="6" t="str">
        <f t="shared" si="184"/>
        <v/>
      </c>
      <c r="C2075" s="7" t="str">
        <f t="shared" si="183"/>
        <v/>
      </c>
      <c r="D2075" s="48"/>
      <c r="E2075" s="6"/>
      <c r="F2075" s="8"/>
      <c r="G2075" s="87"/>
      <c r="H2075" s="6" t="e">
        <f>VLOOKUP(F2076,Données!E:G,3,0)</f>
        <v>#N/A</v>
      </c>
      <c r="I2075" s="49" t="e">
        <f t="shared" si="182"/>
        <v>#N/A</v>
      </c>
      <c r="J2075" s="156"/>
      <c r="K2075" s="156"/>
      <c r="L2075" s="156"/>
    </row>
    <row r="2076" spans="1:12" ht="24" customHeight="1">
      <c r="A2076" s="116"/>
      <c r="B2076" s="6" t="str">
        <f t="shared" si="184"/>
        <v/>
      </c>
      <c r="C2076" s="7" t="str">
        <f t="shared" si="183"/>
        <v/>
      </c>
      <c r="D2076" s="48"/>
      <c r="E2076" s="6"/>
      <c r="F2076" s="8"/>
      <c r="G2076" s="87"/>
      <c r="H2076" s="6" t="e">
        <f>VLOOKUP(F2077,Données!E:G,3,0)</f>
        <v>#N/A</v>
      </c>
      <c r="I2076" s="49" t="e">
        <f t="shared" si="182"/>
        <v>#N/A</v>
      </c>
      <c r="J2076" s="156"/>
      <c r="K2076" s="156"/>
      <c r="L2076" s="156"/>
    </row>
    <row r="2077" spans="1:12" ht="24" customHeight="1">
      <c r="A2077" s="116"/>
      <c r="B2077" s="6" t="str">
        <f t="shared" si="184"/>
        <v/>
      </c>
      <c r="C2077" s="7" t="str">
        <f t="shared" si="183"/>
        <v/>
      </c>
      <c r="D2077" s="48"/>
      <c r="E2077" s="6"/>
      <c r="F2077" s="8"/>
      <c r="G2077" s="87"/>
      <c r="H2077" s="6" t="e">
        <f>VLOOKUP(F2078,Données!E:G,3,0)</f>
        <v>#N/A</v>
      </c>
      <c r="I2077" s="49" t="e">
        <f t="shared" si="182"/>
        <v>#N/A</v>
      </c>
      <c r="J2077" s="156"/>
      <c r="K2077" s="156"/>
      <c r="L2077" s="156"/>
    </row>
    <row r="2078" spans="1:12" ht="24" customHeight="1">
      <c r="A2078" s="116"/>
      <c r="B2078" s="6" t="str">
        <f t="shared" si="184"/>
        <v/>
      </c>
      <c r="C2078" s="7" t="str">
        <f t="shared" si="183"/>
        <v/>
      </c>
      <c r="D2078" s="48"/>
      <c r="E2078" s="6"/>
      <c r="F2078" s="8"/>
      <c r="G2078" s="87"/>
      <c r="H2078" s="6" t="e">
        <f>VLOOKUP(F2079,Données!E:G,3,0)</f>
        <v>#N/A</v>
      </c>
      <c r="I2078" s="49" t="e">
        <f t="shared" si="182"/>
        <v>#N/A</v>
      </c>
      <c r="J2078" s="156"/>
      <c r="K2078" s="156"/>
      <c r="L2078" s="156"/>
    </row>
    <row r="2079" spans="1:12" ht="24" customHeight="1">
      <c r="A2079" s="116"/>
      <c r="B2079" s="6" t="str">
        <f t="shared" si="184"/>
        <v/>
      </c>
      <c r="C2079" s="7" t="str">
        <f t="shared" si="183"/>
        <v/>
      </c>
      <c r="D2079" s="48"/>
      <c r="E2079" s="6"/>
      <c r="F2079" s="8"/>
      <c r="G2079" s="87"/>
      <c r="H2079" s="6" t="e">
        <f>VLOOKUP(F2080,Données!E:G,3,0)</f>
        <v>#N/A</v>
      </c>
      <c r="I2079" s="49" t="e">
        <f t="shared" si="182"/>
        <v>#N/A</v>
      </c>
      <c r="J2079" s="156"/>
      <c r="K2079" s="156"/>
      <c r="L2079" s="156"/>
    </row>
    <row r="2080" spans="1:12" ht="24" customHeight="1">
      <c r="A2080" s="116"/>
      <c r="B2080" s="6" t="str">
        <f t="shared" si="184"/>
        <v/>
      </c>
      <c r="C2080" s="7" t="str">
        <f t="shared" si="183"/>
        <v/>
      </c>
      <c r="D2080" s="48"/>
      <c r="E2080" s="6"/>
      <c r="F2080" s="8"/>
      <c r="G2080" s="87"/>
      <c r="H2080" s="6" t="e">
        <f>VLOOKUP(F2081,Données!E:G,3,0)</f>
        <v>#N/A</v>
      </c>
      <c r="I2080" s="49" t="e">
        <f t="shared" si="182"/>
        <v>#N/A</v>
      </c>
      <c r="J2080" s="156"/>
      <c r="K2080" s="156"/>
      <c r="L2080" s="156"/>
    </row>
    <row r="2081" spans="1:12" ht="24" customHeight="1">
      <c r="A2081" s="116"/>
      <c r="B2081" s="6" t="str">
        <f t="shared" si="184"/>
        <v/>
      </c>
      <c r="C2081" s="7" t="str">
        <f t="shared" si="183"/>
        <v/>
      </c>
      <c r="D2081" s="48"/>
      <c r="E2081" s="6"/>
      <c r="F2081" s="8"/>
      <c r="G2081" s="87"/>
      <c r="H2081" s="6" t="e">
        <f>VLOOKUP(F2082,Données!E:G,3,0)</f>
        <v>#N/A</v>
      </c>
      <c r="I2081" s="49" t="e">
        <f t="shared" si="182"/>
        <v>#N/A</v>
      </c>
      <c r="J2081" s="156"/>
      <c r="K2081" s="156"/>
      <c r="L2081" s="156"/>
    </row>
    <row r="2082" spans="1:12" ht="24" customHeight="1">
      <c r="A2082" s="116"/>
      <c r="B2082" s="6" t="str">
        <f t="shared" si="184"/>
        <v/>
      </c>
      <c r="C2082" s="7" t="str">
        <f t="shared" si="183"/>
        <v/>
      </c>
      <c r="D2082" s="48"/>
      <c r="E2082" s="6"/>
      <c r="F2082" s="8"/>
      <c r="G2082" s="87"/>
      <c r="H2082" s="6" t="e">
        <f>VLOOKUP(F2083,Données!E:G,3,0)</f>
        <v>#N/A</v>
      </c>
      <c r="I2082" s="49" t="e">
        <f t="shared" si="182"/>
        <v>#N/A</v>
      </c>
      <c r="J2082" s="156"/>
      <c r="K2082" s="156"/>
      <c r="L2082" s="156"/>
    </row>
    <row r="2083" spans="1:12" ht="24" customHeight="1">
      <c r="A2083" s="116"/>
      <c r="B2083" s="6" t="str">
        <f t="shared" si="184"/>
        <v/>
      </c>
      <c r="C2083" s="7" t="str">
        <f t="shared" si="183"/>
        <v/>
      </c>
      <c r="D2083" s="48"/>
      <c r="E2083" s="6"/>
      <c r="F2083" s="8"/>
      <c r="G2083" s="87"/>
      <c r="H2083" s="6" t="e">
        <f>VLOOKUP(F2084,Données!E:G,3,0)</f>
        <v>#N/A</v>
      </c>
      <c r="I2083" s="49" t="e">
        <f t="shared" ref="I2083:I2114" si="185">G2083/H2083</f>
        <v>#N/A</v>
      </c>
      <c r="J2083" s="156"/>
      <c r="K2083" s="156"/>
      <c r="L2083" s="156"/>
    </row>
    <row r="2084" spans="1:12" ht="24" customHeight="1">
      <c r="A2084" s="116"/>
      <c r="B2084" s="6" t="str">
        <f t="shared" si="184"/>
        <v/>
      </c>
      <c r="C2084" s="7" t="str">
        <f t="shared" si="183"/>
        <v/>
      </c>
      <c r="D2084" s="48"/>
      <c r="E2084" s="6"/>
      <c r="F2084" s="8"/>
      <c r="G2084" s="87"/>
      <c r="H2084" s="6" t="e">
        <f>VLOOKUP(F2085,Données!E:G,3,0)</f>
        <v>#N/A</v>
      </c>
      <c r="I2084" s="49" t="e">
        <f t="shared" si="185"/>
        <v>#N/A</v>
      </c>
      <c r="J2084" s="156"/>
      <c r="K2084" s="156"/>
      <c r="L2084" s="156"/>
    </row>
    <row r="2085" spans="1:12" ht="24" customHeight="1">
      <c r="A2085" s="116"/>
      <c r="B2085" s="6" t="str">
        <f t="shared" si="184"/>
        <v/>
      </c>
      <c r="C2085" s="7" t="str">
        <f t="shared" si="183"/>
        <v/>
      </c>
      <c r="D2085" s="48"/>
      <c r="E2085" s="6"/>
      <c r="F2085" s="8"/>
      <c r="G2085" s="87"/>
      <c r="H2085" s="6" t="e">
        <f>VLOOKUP(F2086,Données!E:G,3,0)</f>
        <v>#N/A</v>
      </c>
      <c r="I2085" s="49" t="e">
        <f t="shared" si="185"/>
        <v>#N/A</v>
      </c>
      <c r="J2085" s="156"/>
      <c r="K2085" s="156"/>
      <c r="L2085" s="156"/>
    </row>
    <row r="2086" spans="1:12" ht="24" customHeight="1">
      <c r="A2086" s="116"/>
      <c r="B2086" s="6" t="str">
        <f t="shared" si="184"/>
        <v/>
      </c>
      <c r="C2086" s="7" t="str">
        <f t="shared" si="183"/>
        <v/>
      </c>
      <c r="D2086" s="48"/>
      <c r="E2086" s="6"/>
      <c r="F2086" s="8"/>
      <c r="G2086" s="87"/>
      <c r="H2086" s="6" t="e">
        <f>VLOOKUP(F2087,Données!E:G,3,0)</f>
        <v>#N/A</v>
      </c>
      <c r="I2086" s="49" t="e">
        <f t="shared" si="185"/>
        <v>#N/A</v>
      </c>
      <c r="J2086" s="156"/>
      <c r="K2086" s="156"/>
      <c r="L2086" s="156"/>
    </row>
    <row r="2087" spans="1:12" ht="24" customHeight="1">
      <c r="A2087" s="116"/>
      <c r="B2087" s="6" t="str">
        <f t="shared" si="184"/>
        <v/>
      </c>
      <c r="C2087" s="7" t="str">
        <f t="shared" si="183"/>
        <v/>
      </c>
      <c r="D2087" s="48"/>
      <c r="E2087" s="6"/>
      <c r="F2087" s="8"/>
      <c r="G2087" s="87"/>
      <c r="H2087" s="6" t="e">
        <f>VLOOKUP(F2088,Données!E:G,3,0)</f>
        <v>#N/A</v>
      </c>
      <c r="I2087" s="49" t="e">
        <f t="shared" si="185"/>
        <v>#N/A</v>
      </c>
      <c r="J2087" s="156"/>
      <c r="K2087" s="156"/>
      <c r="L2087" s="156"/>
    </row>
    <row r="2088" spans="1:12" ht="24" customHeight="1">
      <c r="A2088" s="116"/>
      <c r="B2088" s="6" t="str">
        <f t="shared" si="184"/>
        <v/>
      </c>
      <c r="C2088" s="7" t="str">
        <f t="shared" si="183"/>
        <v/>
      </c>
      <c r="D2088" s="48"/>
      <c r="E2088" s="6"/>
      <c r="F2088" s="8"/>
      <c r="G2088" s="87"/>
      <c r="H2088" s="6" t="e">
        <f>VLOOKUP(F2089,Données!E:G,3,0)</f>
        <v>#N/A</v>
      </c>
      <c r="I2088" s="49" t="e">
        <f t="shared" si="185"/>
        <v>#N/A</v>
      </c>
      <c r="J2088" s="156"/>
      <c r="K2088" s="156"/>
      <c r="L2088" s="156"/>
    </row>
    <row r="2089" spans="1:12" ht="24" customHeight="1">
      <c r="A2089" s="116"/>
      <c r="B2089" s="6" t="str">
        <f t="shared" si="184"/>
        <v/>
      </c>
      <c r="C2089" s="7" t="str">
        <f t="shared" si="183"/>
        <v/>
      </c>
      <c r="D2089" s="48"/>
      <c r="E2089" s="6"/>
      <c r="F2089" s="8"/>
      <c r="G2089" s="87"/>
      <c r="H2089" s="6" t="e">
        <f>VLOOKUP(F2090,Données!E:G,3,0)</f>
        <v>#N/A</v>
      </c>
      <c r="I2089" s="49" t="e">
        <f t="shared" si="185"/>
        <v>#N/A</v>
      </c>
      <c r="J2089" s="156"/>
      <c r="K2089" s="156"/>
      <c r="L2089" s="156"/>
    </row>
    <row r="2090" spans="1:12" ht="24" customHeight="1">
      <c r="A2090" s="116"/>
      <c r="B2090" s="6" t="str">
        <f t="shared" si="184"/>
        <v/>
      </c>
      <c r="C2090" s="7" t="str">
        <f t="shared" si="183"/>
        <v/>
      </c>
      <c r="D2090" s="48"/>
      <c r="E2090" s="6"/>
      <c r="F2090" s="8"/>
      <c r="G2090" s="87"/>
      <c r="H2090" s="6" t="e">
        <f>VLOOKUP(F2091,Données!E:G,3,0)</f>
        <v>#N/A</v>
      </c>
      <c r="I2090" s="49" t="e">
        <f t="shared" si="185"/>
        <v>#N/A</v>
      </c>
      <c r="J2090" s="156"/>
      <c r="K2090" s="156"/>
      <c r="L2090" s="156"/>
    </row>
    <row r="2091" spans="1:12" ht="24" customHeight="1">
      <c r="A2091" s="116"/>
      <c r="B2091" s="6" t="str">
        <f t="shared" si="184"/>
        <v/>
      </c>
      <c r="C2091" s="7" t="str">
        <f t="shared" si="183"/>
        <v/>
      </c>
      <c r="D2091" s="48"/>
      <c r="E2091" s="6"/>
      <c r="F2091" s="8"/>
      <c r="G2091" s="87"/>
      <c r="H2091" s="6" t="e">
        <f>VLOOKUP(F2092,Données!E:G,3,0)</f>
        <v>#N/A</v>
      </c>
      <c r="I2091" s="49" t="e">
        <f t="shared" si="185"/>
        <v>#N/A</v>
      </c>
      <c r="J2091" s="156"/>
      <c r="K2091" s="156"/>
      <c r="L2091" s="156"/>
    </row>
    <row r="2092" spans="1:12" ht="24" customHeight="1">
      <c r="A2092" s="116"/>
      <c r="B2092" s="6" t="str">
        <f t="shared" si="184"/>
        <v/>
      </c>
      <c r="C2092" s="7" t="str">
        <f t="shared" si="183"/>
        <v/>
      </c>
      <c r="D2092" s="48"/>
      <c r="E2092" s="6"/>
      <c r="F2092" s="8"/>
      <c r="G2092" s="87"/>
      <c r="H2092" s="6" t="e">
        <f>VLOOKUP(F2093,Données!E:G,3,0)</f>
        <v>#N/A</v>
      </c>
      <c r="I2092" s="49" t="e">
        <f t="shared" si="185"/>
        <v>#N/A</v>
      </c>
      <c r="J2092" s="156"/>
      <c r="K2092" s="156"/>
      <c r="L2092" s="156"/>
    </row>
    <row r="2093" spans="1:12" ht="24" customHeight="1">
      <c r="A2093" s="116"/>
      <c r="B2093" s="6" t="str">
        <f t="shared" si="184"/>
        <v/>
      </c>
      <c r="C2093" s="7" t="str">
        <f t="shared" si="183"/>
        <v/>
      </c>
      <c r="D2093" s="48"/>
      <c r="E2093" s="6"/>
      <c r="F2093" s="8"/>
      <c r="G2093" s="87"/>
      <c r="H2093" s="6" t="e">
        <f>VLOOKUP(F2094,Données!E:G,3,0)</f>
        <v>#N/A</v>
      </c>
      <c r="I2093" s="49" t="e">
        <f t="shared" si="185"/>
        <v>#N/A</v>
      </c>
      <c r="J2093" s="156"/>
      <c r="K2093" s="156"/>
      <c r="L2093" s="156"/>
    </row>
    <row r="2094" spans="1:12" ht="24" customHeight="1">
      <c r="A2094" s="116"/>
      <c r="B2094" s="6" t="str">
        <f t="shared" si="184"/>
        <v/>
      </c>
      <c r="C2094" s="7" t="str">
        <f t="shared" si="183"/>
        <v/>
      </c>
      <c r="D2094" s="48"/>
      <c r="E2094" s="6"/>
      <c r="F2094" s="8"/>
      <c r="G2094" s="87"/>
      <c r="H2094" s="6" t="e">
        <f>VLOOKUP(F2095,Données!E:G,3,0)</f>
        <v>#N/A</v>
      </c>
      <c r="I2094" s="49" t="e">
        <f t="shared" si="185"/>
        <v>#N/A</v>
      </c>
      <c r="J2094" s="156"/>
      <c r="K2094" s="156"/>
      <c r="L2094" s="156"/>
    </row>
    <row r="2095" spans="1:12" ht="24" customHeight="1">
      <c r="A2095" s="116"/>
      <c r="B2095" s="6" t="str">
        <f t="shared" si="184"/>
        <v/>
      </c>
      <c r="C2095" s="7" t="str">
        <f t="shared" si="183"/>
        <v/>
      </c>
      <c r="D2095" s="48"/>
      <c r="E2095" s="6"/>
      <c r="F2095" s="8"/>
      <c r="G2095" s="87"/>
      <c r="H2095" s="6" t="e">
        <f>VLOOKUP(F2096,Données!E:G,3,0)</f>
        <v>#N/A</v>
      </c>
      <c r="I2095" s="49" t="e">
        <f t="shared" si="185"/>
        <v>#N/A</v>
      </c>
      <c r="J2095" s="156"/>
      <c r="K2095" s="156"/>
      <c r="L2095" s="156"/>
    </row>
    <row r="2096" spans="1:12" ht="24" customHeight="1">
      <c r="A2096" s="116"/>
      <c r="B2096" s="6" t="str">
        <f t="shared" si="184"/>
        <v/>
      </c>
      <c r="C2096" s="7" t="str">
        <f t="shared" si="183"/>
        <v/>
      </c>
      <c r="D2096" s="48"/>
      <c r="E2096" s="6"/>
      <c r="F2096" s="8"/>
      <c r="G2096" s="87"/>
      <c r="H2096" s="6" t="e">
        <f>VLOOKUP(F2097,Données!E:G,3,0)</f>
        <v>#N/A</v>
      </c>
      <c r="I2096" s="49" t="e">
        <f t="shared" si="185"/>
        <v>#N/A</v>
      </c>
      <c r="J2096" s="156"/>
      <c r="K2096" s="156"/>
      <c r="L2096" s="156"/>
    </row>
    <row r="2097" spans="1:12" ht="24" customHeight="1">
      <c r="A2097" s="116"/>
      <c r="B2097" s="6" t="str">
        <f t="shared" si="184"/>
        <v/>
      </c>
      <c r="C2097" s="7" t="str">
        <f t="shared" si="183"/>
        <v/>
      </c>
      <c r="D2097" s="48"/>
      <c r="E2097" s="6"/>
      <c r="F2097" s="8"/>
      <c r="G2097" s="87"/>
      <c r="H2097" s="6" t="e">
        <f>VLOOKUP(F2098,Données!E:G,3,0)</f>
        <v>#N/A</v>
      </c>
      <c r="I2097" s="49" t="e">
        <f t="shared" si="185"/>
        <v>#N/A</v>
      </c>
      <c r="J2097" s="156"/>
      <c r="K2097" s="156"/>
      <c r="L2097" s="156"/>
    </row>
    <row r="2098" spans="1:12" ht="24" customHeight="1">
      <c r="A2098" s="116"/>
      <c r="B2098" s="6" t="str">
        <f t="shared" si="184"/>
        <v/>
      </c>
      <c r="C2098" s="7" t="str">
        <f t="shared" si="183"/>
        <v/>
      </c>
      <c r="D2098" s="48"/>
      <c r="E2098" s="6"/>
      <c r="F2098" s="8"/>
      <c r="G2098" s="87"/>
      <c r="H2098" s="6" t="e">
        <f>VLOOKUP(F2099,Données!E:G,3,0)</f>
        <v>#N/A</v>
      </c>
      <c r="I2098" s="49" t="e">
        <f t="shared" si="185"/>
        <v>#N/A</v>
      </c>
      <c r="J2098" s="156"/>
      <c r="K2098" s="156"/>
      <c r="L2098" s="156"/>
    </row>
    <row r="2099" spans="1:12" ht="24" customHeight="1">
      <c r="A2099" s="116"/>
      <c r="B2099" s="6" t="str">
        <f t="shared" si="184"/>
        <v/>
      </c>
      <c r="C2099" s="7" t="str">
        <f t="shared" si="183"/>
        <v/>
      </c>
      <c r="D2099" s="48"/>
      <c r="E2099" s="6"/>
      <c r="F2099" s="8"/>
      <c r="G2099" s="87"/>
      <c r="H2099" s="6" t="e">
        <f>VLOOKUP(F2100,Données!E:G,3,0)</f>
        <v>#N/A</v>
      </c>
      <c r="I2099" s="49" t="e">
        <f t="shared" si="185"/>
        <v>#N/A</v>
      </c>
      <c r="J2099" s="156"/>
      <c r="K2099" s="156"/>
      <c r="L2099" s="156"/>
    </row>
    <row r="2100" spans="1:12" ht="24" customHeight="1">
      <c r="A2100" s="116"/>
      <c r="B2100" s="6" t="str">
        <f t="shared" si="184"/>
        <v/>
      </c>
      <c r="C2100" s="7" t="str">
        <f t="shared" si="183"/>
        <v/>
      </c>
      <c r="D2100" s="48"/>
      <c r="E2100" s="6"/>
      <c r="F2100" s="8"/>
      <c r="G2100" s="87"/>
      <c r="H2100" s="6" t="e">
        <f>VLOOKUP(F2101,Données!E:G,3,0)</f>
        <v>#N/A</v>
      </c>
      <c r="I2100" s="49" t="e">
        <f t="shared" si="185"/>
        <v>#N/A</v>
      </c>
      <c r="J2100" s="156"/>
      <c r="K2100" s="156"/>
      <c r="L2100" s="156"/>
    </row>
    <row r="2101" spans="1:12" ht="24" customHeight="1">
      <c r="A2101" s="116"/>
      <c r="B2101" s="6" t="str">
        <f t="shared" si="184"/>
        <v/>
      </c>
      <c r="C2101" s="7" t="str">
        <f t="shared" si="183"/>
        <v/>
      </c>
      <c r="D2101" s="48"/>
      <c r="E2101" s="6"/>
      <c r="F2101" s="8"/>
      <c r="G2101" s="87"/>
      <c r="H2101" s="6" t="e">
        <f>VLOOKUP(F2102,Données!E:G,3,0)</f>
        <v>#N/A</v>
      </c>
      <c r="I2101" s="49" t="e">
        <f t="shared" si="185"/>
        <v>#N/A</v>
      </c>
      <c r="J2101" s="156"/>
      <c r="K2101" s="156"/>
      <c r="L2101" s="156"/>
    </row>
    <row r="2102" spans="1:12" ht="24" customHeight="1">
      <c r="A2102" s="116"/>
      <c r="B2102" s="6" t="str">
        <f t="shared" si="184"/>
        <v/>
      </c>
      <c r="C2102" s="7" t="str">
        <f t="shared" si="183"/>
        <v/>
      </c>
      <c r="D2102" s="48"/>
      <c r="E2102" s="6"/>
      <c r="F2102" s="8"/>
      <c r="G2102" s="87"/>
      <c r="H2102" s="6" t="e">
        <f>VLOOKUP(F2103,Données!E:G,3,0)</f>
        <v>#N/A</v>
      </c>
      <c r="I2102" s="49" t="e">
        <f t="shared" si="185"/>
        <v>#N/A</v>
      </c>
      <c r="J2102" s="156"/>
      <c r="K2102" s="156"/>
      <c r="L2102" s="156"/>
    </row>
    <row r="2103" spans="1:12" ht="24" customHeight="1">
      <c r="A2103" s="116"/>
      <c r="B2103" s="6" t="str">
        <f t="shared" si="184"/>
        <v/>
      </c>
      <c r="C2103" s="7" t="str">
        <f t="shared" si="183"/>
        <v/>
      </c>
      <c r="D2103" s="48"/>
      <c r="E2103" s="6"/>
      <c r="F2103" s="8"/>
      <c r="G2103" s="87"/>
      <c r="H2103" s="6" t="e">
        <f>VLOOKUP(F2104,Données!E:G,3,0)</f>
        <v>#N/A</v>
      </c>
      <c r="I2103" s="49" t="e">
        <f t="shared" si="185"/>
        <v>#N/A</v>
      </c>
      <c r="J2103" s="156"/>
      <c r="K2103" s="156"/>
      <c r="L2103" s="156"/>
    </row>
    <row r="2104" spans="1:12" ht="24" customHeight="1">
      <c r="A2104" s="116"/>
      <c r="B2104" s="6" t="str">
        <f t="shared" si="184"/>
        <v/>
      </c>
      <c r="C2104" s="7" t="str">
        <f t="shared" si="183"/>
        <v/>
      </c>
      <c r="D2104" s="48"/>
      <c r="E2104" s="6"/>
      <c r="F2104" s="8"/>
      <c r="G2104" s="87"/>
      <c r="H2104" s="6" t="e">
        <f>VLOOKUP(F2105,Données!E:G,3,0)</f>
        <v>#N/A</v>
      </c>
      <c r="I2104" s="49" t="e">
        <f t="shared" si="185"/>
        <v>#N/A</v>
      </c>
      <c r="J2104" s="156"/>
      <c r="K2104" s="156"/>
      <c r="L2104" s="156"/>
    </row>
    <row r="2105" spans="1:12" ht="24" customHeight="1">
      <c r="A2105" s="116"/>
      <c r="B2105" s="6" t="str">
        <f t="shared" si="184"/>
        <v/>
      </c>
      <c r="C2105" s="7" t="str">
        <f t="shared" si="183"/>
        <v/>
      </c>
      <c r="D2105" s="48"/>
      <c r="E2105" s="6"/>
      <c r="F2105" s="8"/>
      <c r="G2105" s="87"/>
      <c r="H2105" s="6" t="e">
        <f>VLOOKUP(F2106,Données!E:G,3,0)</f>
        <v>#N/A</v>
      </c>
      <c r="I2105" s="49" t="e">
        <f t="shared" si="185"/>
        <v>#N/A</v>
      </c>
      <c r="J2105" s="156"/>
      <c r="K2105" s="156"/>
      <c r="L2105" s="156"/>
    </row>
    <row r="2106" spans="1:12" ht="24" customHeight="1">
      <c r="A2106" s="116"/>
      <c r="B2106" s="6" t="str">
        <f t="shared" si="184"/>
        <v/>
      </c>
      <c r="C2106" s="7" t="str">
        <f t="shared" si="183"/>
        <v/>
      </c>
      <c r="D2106" s="48"/>
      <c r="E2106" s="6"/>
      <c r="F2106" s="8"/>
      <c r="G2106" s="87"/>
      <c r="H2106" s="6" t="e">
        <f>VLOOKUP(F2107,Données!E:G,3,0)</f>
        <v>#N/A</v>
      </c>
      <c r="I2106" s="49" t="e">
        <f t="shared" si="185"/>
        <v>#N/A</v>
      </c>
      <c r="J2106" s="156"/>
      <c r="K2106" s="156"/>
      <c r="L2106" s="156"/>
    </row>
    <row r="2107" spans="1:12" ht="24" customHeight="1">
      <c r="A2107" s="116"/>
      <c r="B2107" s="6" t="str">
        <f t="shared" si="184"/>
        <v/>
      </c>
      <c r="C2107" s="7" t="str">
        <f t="shared" si="183"/>
        <v/>
      </c>
      <c r="D2107" s="48"/>
      <c r="E2107" s="6"/>
      <c r="F2107" s="8"/>
      <c r="G2107" s="87"/>
      <c r="H2107" s="6" t="e">
        <f>VLOOKUP(F2108,Données!E:G,3,0)</f>
        <v>#N/A</v>
      </c>
      <c r="I2107" s="49" t="e">
        <f t="shared" si="185"/>
        <v>#N/A</v>
      </c>
      <c r="J2107" s="156"/>
      <c r="K2107" s="156"/>
      <c r="L2107" s="156"/>
    </row>
    <row r="2108" spans="1:12" ht="24" customHeight="1">
      <c r="A2108" s="116"/>
      <c r="B2108" s="6" t="str">
        <f t="shared" si="184"/>
        <v/>
      </c>
      <c r="C2108" s="7" t="str">
        <f t="shared" si="183"/>
        <v/>
      </c>
      <c r="D2108" s="48"/>
      <c r="E2108" s="6"/>
      <c r="F2108" s="8"/>
      <c r="G2108" s="87"/>
      <c r="H2108" s="6" t="e">
        <f>VLOOKUP(F2109,Données!E:G,3,0)</f>
        <v>#N/A</v>
      </c>
      <c r="I2108" s="49" t="e">
        <f t="shared" si="185"/>
        <v>#N/A</v>
      </c>
      <c r="J2108" s="156"/>
      <c r="K2108" s="156"/>
      <c r="L2108" s="156"/>
    </row>
    <row r="2109" spans="1:12" ht="24" customHeight="1">
      <c r="A2109" s="116"/>
      <c r="B2109" s="6" t="str">
        <f t="shared" si="184"/>
        <v/>
      </c>
      <c r="C2109" s="7" t="str">
        <f t="shared" si="183"/>
        <v/>
      </c>
      <c r="D2109" s="48"/>
      <c r="E2109" s="6"/>
      <c r="F2109" s="8"/>
      <c r="G2109" s="87"/>
      <c r="H2109" s="6" t="e">
        <f>VLOOKUP(F2110,Données!E:G,3,0)</f>
        <v>#N/A</v>
      </c>
      <c r="I2109" s="49" t="e">
        <f t="shared" si="185"/>
        <v>#N/A</v>
      </c>
      <c r="J2109" s="156"/>
      <c r="K2109" s="156"/>
      <c r="L2109" s="156"/>
    </row>
    <row r="2110" spans="1:12" ht="24" customHeight="1">
      <c r="A2110" s="116"/>
      <c r="B2110" s="6" t="str">
        <f t="shared" si="184"/>
        <v/>
      </c>
      <c r="C2110" s="7" t="str">
        <f t="shared" si="183"/>
        <v/>
      </c>
      <c r="D2110" s="48"/>
      <c r="E2110" s="6"/>
      <c r="F2110" s="8"/>
      <c r="G2110" s="87"/>
      <c r="H2110" s="6" t="e">
        <f>VLOOKUP(F2111,Données!E:G,3,0)</f>
        <v>#N/A</v>
      </c>
      <c r="I2110" s="49" t="e">
        <f t="shared" si="185"/>
        <v>#N/A</v>
      </c>
      <c r="J2110" s="156"/>
      <c r="K2110" s="156"/>
      <c r="L2110" s="156"/>
    </row>
    <row r="2111" spans="1:12" ht="24" customHeight="1">
      <c r="A2111" s="116"/>
      <c r="B2111" s="6" t="str">
        <f t="shared" si="184"/>
        <v/>
      </c>
      <c r="C2111" s="7" t="str">
        <f t="shared" si="183"/>
        <v/>
      </c>
      <c r="D2111" s="48"/>
      <c r="E2111" s="6"/>
      <c r="F2111" s="8"/>
      <c r="G2111" s="87"/>
      <c r="H2111" s="6" t="e">
        <f>VLOOKUP(F2112,Données!E:G,3,0)</f>
        <v>#N/A</v>
      </c>
      <c r="I2111" s="49" t="e">
        <f t="shared" si="185"/>
        <v>#N/A</v>
      </c>
      <c r="J2111" s="156"/>
      <c r="K2111" s="156"/>
      <c r="L2111" s="156"/>
    </row>
    <row r="2112" spans="1:12" ht="24" customHeight="1">
      <c r="A2112" s="116"/>
      <c r="B2112" s="6" t="str">
        <f t="shared" si="184"/>
        <v/>
      </c>
      <c r="C2112" s="7" t="str">
        <f t="shared" si="183"/>
        <v/>
      </c>
      <c r="D2112" s="48"/>
      <c r="E2112" s="6"/>
      <c r="F2112" s="8"/>
      <c r="G2112" s="87"/>
      <c r="H2112" s="6" t="e">
        <f>VLOOKUP(F2113,Données!E:G,3,0)</f>
        <v>#N/A</v>
      </c>
      <c r="I2112" s="49" t="e">
        <f t="shared" si="185"/>
        <v>#N/A</v>
      </c>
      <c r="J2112" s="156"/>
      <c r="K2112" s="156"/>
      <c r="L2112" s="156"/>
    </row>
    <row r="2113" spans="1:12" ht="24" customHeight="1">
      <c r="A2113" s="116"/>
      <c r="B2113" s="6" t="str">
        <f t="shared" si="184"/>
        <v/>
      </c>
      <c r="C2113" s="7" t="str">
        <f t="shared" si="183"/>
        <v/>
      </c>
      <c r="D2113" s="48"/>
      <c r="E2113" s="6"/>
      <c r="F2113" s="8"/>
      <c r="G2113" s="87"/>
      <c r="H2113" s="6" t="e">
        <f>VLOOKUP(F2114,Données!E:G,3,0)</f>
        <v>#N/A</v>
      </c>
      <c r="I2113" s="49" t="e">
        <f t="shared" si="185"/>
        <v>#N/A</v>
      </c>
      <c r="J2113" s="156"/>
      <c r="K2113" s="156"/>
      <c r="L2113" s="156"/>
    </row>
    <row r="2114" spans="1:12" ht="24" customHeight="1">
      <c r="A2114" s="116"/>
      <c r="B2114" s="6" t="str">
        <f t="shared" si="184"/>
        <v/>
      </c>
      <c r="C2114" s="7" t="str">
        <f t="shared" si="183"/>
        <v/>
      </c>
      <c r="D2114" s="48"/>
      <c r="E2114" s="6"/>
      <c r="F2114" s="8"/>
      <c r="G2114" s="87"/>
      <c r="H2114" s="6" t="e">
        <f>VLOOKUP(F2115,Données!E:G,3,0)</f>
        <v>#N/A</v>
      </c>
      <c r="I2114" s="49" t="e">
        <f t="shared" si="185"/>
        <v>#N/A</v>
      </c>
      <c r="J2114" s="156"/>
      <c r="K2114" s="156"/>
      <c r="L2114" s="156"/>
    </row>
    <row r="2115" spans="1:12" ht="24" customHeight="1">
      <c r="A2115" s="116"/>
      <c r="B2115" s="6" t="str">
        <f t="shared" si="184"/>
        <v/>
      </c>
      <c r="C2115" s="7" t="str">
        <f t="shared" si="183"/>
        <v/>
      </c>
      <c r="D2115" s="48"/>
      <c r="E2115" s="6"/>
      <c r="F2115" s="8"/>
      <c r="G2115" s="87"/>
      <c r="H2115" s="6" t="e">
        <f>VLOOKUP(F2116,Données!E:G,3,0)</f>
        <v>#N/A</v>
      </c>
      <c r="I2115" s="49" t="e">
        <f t="shared" ref="I2115:I2146" si="186">G2115/H2115</f>
        <v>#N/A</v>
      </c>
      <c r="J2115" s="156"/>
      <c r="K2115" s="156"/>
      <c r="L2115" s="156"/>
    </row>
    <row r="2116" spans="1:12" ht="24" customHeight="1">
      <c r="A2116" s="116"/>
      <c r="B2116" s="6" t="str">
        <f t="shared" si="184"/>
        <v/>
      </c>
      <c r="C2116" s="7" t="str">
        <f t="shared" si="183"/>
        <v/>
      </c>
      <c r="D2116" s="48"/>
      <c r="E2116" s="6"/>
      <c r="F2116" s="8"/>
      <c r="G2116" s="87"/>
      <c r="H2116" s="6" t="e">
        <f>VLOOKUP(F2117,Données!E:G,3,0)</f>
        <v>#N/A</v>
      </c>
      <c r="I2116" s="49" t="e">
        <f t="shared" si="186"/>
        <v>#N/A</v>
      </c>
      <c r="J2116" s="156"/>
      <c r="K2116" s="156"/>
      <c r="L2116" s="156"/>
    </row>
    <row r="2117" spans="1:12" ht="24" customHeight="1">
      <c r="A2117" s="116"/>
      <c r="B2117" s="6" t="str">
        <f t="shared" si="184"/>
        <v/>
      </c>
      <c r="C2117" s="7" t="str">
        <f t="shared" ref="C2117:C2180" si="187">IF(A2117&lt;&gt;0,TEXT(A2117,"mmmm"),"")</f>
        <v/>
      </c>
      <c r="D2117" s="48"/>
      <c r="E2117" s="6"/>
      <c r="F2117" s="8"/>
      <c r="G2117" s="87"/>
      <c r="H2117" s="6" t="e">
        <f>VLOOKUP(F2118,Données!E:G,3,0)</f>
        <v>#N/A</v>
      </c>
      <c r="I2117" s="49" t="e">
        <f t="shared" si="186"/>
        <v>#N/A</v>
      </c>
      <c r="J2117" s="156"/>
      <c r="K2117" s="156"/>
      <c r="L2117" s="156"/>
    </row>
    <row r="2118" spans="1:12" ht="24" customHeight="1">
      <c r="A2118" s="116"/>
      <c r="B2118" s="6" t="str">
        <f t="shared" ref="B2118:B2181" si="188">IF(A2118&lt;&gt;0,WEEKNUM(A2118,21),"")</f>
        <v/>
      </c>
      <c r="C2118" s="7" t="str">
        <f t="shared" si="187"/>
        <v/>
      </c>
      <c r="D2118" s="48"/>
      <c r="E2118" s="6"/>
      <c r="F2118" s="8"/>
      <c r="G2118" s="87"/>
      <c r="H2118" s="6" t="e">
        <f>VLOOKUP(F2119,Données!E:G,3,0)</f>
        <v>#N/A</v>
      </c>
      <c r="I2118" s="49" t="e">
        <f t="shared" si="186"/>
        <v>#N/A</v>
      </c>
      <c r="J2118" s="156"/>
      <c r="K2118" s="156"/>
      <c r="L2118" s="156"/>
    </row>
    <row r="2119" spans="1:12" ht="24" customHeight="1">
      <c r="A2119" s="116"/>
      <c r="B2119" s="6" t="str">
        <f t="shared" si="188"/>
        <v/>
      </c>
      <c r="C2119" s="7" t="str">
        <f t="shared" si="187"/>
        <v/>
      </c>
      <c r="D2119" s="48"/>
      <c r="E2119" s="6"/>
      <c r="F2119" s="8"/>
      <c r="G2119" s="87"/>
      <c r="H2119" s="6" t="e">
        <f>VLOOKUP(F2120,Données!E:G,3,0)</f>
        <v>#N/A</v>
      </c>
      <c r="I2119" s="49" t="e">
        <f t="shared" si="186"/>
        <v>#N/A</v>
      </c>
      <c r="J2119" s="156"/>
      <c r="K2119" s="156"/>
      <c r="L2119" s="156"/>
    </row>
    <row r="2120" spans="1:12" ht="24" customHeight="1">
      <c r="A2120" s="116"/>
      <c r="B2120" s="6" t="str">
        <f t="shared" si="188"/>
        <v/>
      </c>
      <c r="C2120" s="7" t="str">
        <f t="shared" si="187"/>
        <v/>
      </c>
      <c r="D2120" s="48"/>
      <c r="E2120" s="6"/>
      <c r="F2120" s="8"/>
      <c r="G2120" s="87"/>
      <c r="H2120" s="6" t="e">
        <f>VLOOKUP(F2121,Données!E:G,3,0)</f>
        <v>#N/A</v>
      </c>
      <c r="I2120" s="49" t="e">
        <f t="shared" si="186"/>
        <v>#N/A</v>
      </c>
      <c r="J2120" s="156"/>
      <c r="K2120" s="156"/>
      <c r="L2120" s="156"/>
    </row>
    <row r="2121" spans="1:12" ht="24" customHeight="1">
      <c r="A2121" s="116"/>
      <c r="B2121" s="6" t="str">
        <f t="shared" si="188"/>
        <v/>
      </c>
      <c r="C2121" s="7" t="str">
        <f t="shared" si="187"/>
        <v/>
      </c>
      <c r="D2121" s="48"/>
      <c r="E2121" s="6"/>
      <c r="F2121" s="8"/>
      <c r="G2121" s="87"/>
      <c r="H2121" s="6" t="e">
        <f>VLOOKUP(F2122,Données!E:G,3,0)</f>
        <v>#N/A</v>
      </c>
      <c r="I2121" s="49" t="e">
        <f t="shared" si="186"/>
        <v>#N/A</v>
      </c>
      <c r="J2121" s="156"/>
      <c r="K2121" s="156"/>
      <c r="L2121" s="156"/>
    </row>
    <row r="2122" spans="1:12" ht="24" customHeight="1">
      <c r="A2122" s="116"/>
      <c r="B2122" s="6" t="str">
        <f t="shared" si="188"/>
        <v/>
      </c>
      <c r="C2122" s="7" t="str">
        <f t="shared" si="187"/>
        <v/>
      </c>
      <c r="D2122" s="48"/>
      <c r="E2122" s="6"/>
      <c r="F2122" s="8"/>
      <c r="G2122" s="87"/>
      <c r="H2122" s="6" t="e">
        <f>VLOOKUP(F2123,Données!E:G,3,0)</f>
        <v>#N/A</v>
      </c>
      <c r="I2122" s="49" t="e">
        <f t="shared" si="186"/>
        <v>#N/A</v>
      </c>
      <c r="J2122" s="156"/>
      <c r="K2122" s="156"/>
      <c r="L2122" s="156"/>
    </row>
    <row r="2123" spans="1:12" ht="24" customHeight="1">
      <c r="A2123" s="116"/>
      <c r="B2123" s="6" t="str">
        <f t="shared" si="188"/>
        <v/>
      </c>
      <c r="C2123" s="7" t="str">
        <f t="shared" si="187"/>
        <v/>
      </c>
      <c r="D2123" s="48"/>
      <c r="E2123" s="6"/>
      <c r="F2123" s="8"/>
      <c r="G2123" s="87"/>
      <c r="H2123" s="6" t="e">
        <f>VLOOKUP(F2124,Données!E:G,3,0)</f>
        <v>#N/A</v>
      </c>
      <c r="I2123" s="49" t="e">
        <f t="shared" si="186"/>
        <v>#N/A</v>
      </c>
      <c r="J2123" s="156"/>
      <c r="K2123" s="156"/>
      <c r="L2123" s="156"/>
    </row>
    <row r="2124" spans="1:12" ht="24" customHeight="1">
      <c r="A2124" s="116"/>
      <c r="B2124" s="6" t="str">
        <f t="shared" si="188"/>
        <v/>
      </c>
      <c r="C2124" s="7" t="str">
        <f t="shared" si="187"/>
        <v/>
      </c>
      <c r="D2124" s="48"/>
      <c r="E2124" s="6"/>
      <c r="F2124" s="8"/>
      <c r="G2124" s="87"/>
      <c r="H2124" s="6" t="e">
        <f>VLOOKUP(F2125,Données!E:G,3,0)</f>
        <v>#N/A</v>
      </c>
      <c r="I2124" s="49" t="e">
        <f t="shared" si="186"/>
        <v>#N/A</v>
      </c>
      <c r="J2124" s="156"/>
      <c r="K2124" s="156"/>
      <c r="L2124" s="156"/>
    </row>
    <row r="2125" spans="1:12" ht="24" customHeight="1">
      <c r="A2125" s="116"/>
      <c r="B2125" s="6" t="str">
        <f t="shared" si="188"/>
        <v/>
      </c>
      <c r="C2125" s="7" t="str">
        <f t="shared" si="187"/>
        <v/>
      </c>
      <c r="D2125" s="48"/>
      <c r="E2125" s="6"/>
      <c r="F2125" s="8"/>
      <c r="G2125" s="87"/>
      <c r="H2125" s="6" t="e">
        <f>VLOOKUP(F2126,Données!E:G,3,0)</f>
        <v>#N/A</v>
      </c>
      <c r="I2125" s="49" t="e">
        <f t="shared" si="186"/>
        <v>#N/A</v>
      </c>
      <c r="J2125" s="156"/>
      <c r="K2125" s="156"/>
      <c r="L2125" s="156"/>
    </row>
    <row r="2126" spans="1:12" ht="24" customHeight="1">
      <c r="A2126" s="116"/>
      <c r="B2126" s="6" t="str">
        <f t="shared" si="188"/>
        <v/>
      </c>
      <c r="C2126" s="7" t="str">
        <f t="shared" si="187"/>
        <v/>
      </c>
      <c r="D2126" s="48"/>
      <c r="E2126" s="6"/>
      <c r="F2126" s="8"/>
      <c r="G2126" s="87"/>
      <c r="H2126" s="6" t="e">
        <f>VLOOKUP(F2127,Données!E:G,3,0)</f>
        <v>#N/A</v>
      </c>
      <c r="I2126" s="49" t="e">
        <f t="shared" si="186"/>
        <v>#N/A</v>
      </c>
      <c r="J2126" s="156"/>
      <c r="K2126" s="156"/>
      <c r="L2126" s="156"/>
    </row>
    <row r="2127" spans="1:12" ht="24" customHeight="1">
      <c r="A2127" s="116"/>
      <c r="B2127" s="6" t="str">
        <f t="shared" si="188"/>
        <v/>
      </c>
      <c r="C2127" s="7" t="str">
        <f t="shared" si="187"/>
        <v/>
      </c>
      <c r="D2127" s="48"/>
      <c r="E2127" s="6"/>
      <c r="F2127" s="8"/>
      <c r="G2127" s="87"/>
      <c r="H2127" s="6" t="e">
        <f>VLOOKUP(F2128,Données!E:G,3,0)</f>
        <v>#N/A</v>
      </c>
      <c r="I2127" s="49" t="e">
        <f t="shared" si="186"/>
        <v>#N/A</v>
      </c>
      <c r="J2127" s="156"/>
      <c r="K2127" s="156"/>
      <c r="L2127" s="156"/>
    </row>
    <row r="2128" spans="1:12" ht="24" customHeight="1">
      <c r="A2128" s="116"/>
      <c r="B2128" s="6" t="str">
        <f t="shared" si="188"/>
        <v/>
      </c>
      <c r="C2128" s="7" t="str">
        <f t="shared" si="187"/>
        <v/>
      </c>
      <c r="D2128" s="48"/>
      <c r="E2128" s="6"/>
      <c r="F2128" s="8"/>
      <c r="G2128" s="87"/>
      <c r="H2128" s="6" t="e">
        <f>VLOOKUP(F2129,Données!E:G,3,0)</f>
        <v>#N/A</v>
      </c>
      <c r="I2128" s="49" t="e">
        <f t="shared" si="186"/>
        <v>#N/A</v>
      </c>
      <c r="J2128" s="156"/>
      <c r="K2128" s="156"/>
      <c r="L2128" s="156"/>
    </row>
    <row r="2129" spans="1:12" ht="24" customHeight="1">
      <c r="A2129" s="116"/>
      <c r="B2129" s="6" t="str">
        <f t="shared" si="188"/>
        <v/>
      </c>
      <c r="C2129" s="7" t="str">
        <f t="shared" si="187"/>
        <v/>
      </c>
      <c r="D2129" s="48"/>
      <c r="E2129" s="6"/>
      <c r="F2129" s="8"/>
      <c r="G2129" s="87"/>
      <c r="H2129" s="6" t="e">
        <f>VLOOKUP(F2130,Données!E:G,3,0)</f>
        <v>#N/A</v>
      </c>
      <c r="I2129" s="49" t="e">
        <f t="shared" si="186"/>
        <v>#N/A</v>
      </c>
      <c r="J2129" s="156"/>
      <c r="K2129" s="156"/>
      <c r="L2129" s="156"/>
    </row>
    <row r="2130" spans="1:12" ht="24" customHeight="1">
      <c r="A2130" s="116"/>
      <c r="B2130" s="6" t="str">
        <f t="shared" si="188"/>
        <v/>
      </c>
      <c r="C2130" s="7" t="str">
        <f t="shared" si="187"/>
        <v/>
      </c>
      <c r="D2130" s="48"/>
      <c r="E2130" s="6"/>
      <c r="F2130" s="8"/>
      <c r="G2130" s="87"/>
      <c r="H2130" s="6" t="e">
        <f>VLOOKUP(F2131,Données!E:G,3,0)</f>
        <v>#N/A</v>
      </c>
      <c r="I2130" s="49" t="e">
        <f t="shared" si="186"/>
        <v>#N/A</v>
      </c>
      <c r="J2130" s="156"/>
      <c r="K2130" s="156"/>
      <c r="L2130" s="156"/>
    </row>
    <row r="2131" spans="1:12" ht="24" customHeight="1">
      <c r="A2131" s="116"/>
      <c r="B2131" s="6" t="str">
        <f t="shared" si="188"/>
        <v/>
      </c>
      <c r="C2131" s="7" t="str">
        <f t="shared" si="187"/>
        <v/>
      </c>
      <c r="D2131" s="48"/>
      <c r="E2131" s="6"/>
      <c r="F2131" s="8"/>
      <c r="G2131" s="87"/>
      <c r="H2131" s="6" t="e">
        <f>VLOOKUP(F2132,Données!E:G,3,0)</f>
        <v>#N/A</v>
      </c>
      <c r="I2131" s="49" t="e">
        <f t="shared" si="186"/>
        <v>#N/A</v>
      </c>
      <c r="J2131" s="156"/>
      <c r="K2131" s="156"/>
      <c r="L2131" s="156"/>
    </row>
    <row r="2132" spans="1:12" ht="24" customHeight="1">
      <c r="A2132" s="116"/>
      <c r="B2132" s="6" t="str">
        <f t="shared" si="188"/>
        <v/>
      </c>
      <c r="C2132" s="7" t="str">
        <f t="shared" si="187"/>
        <v/>
      </c>
      <c r="D2132" s="48"/>
      <c r="E2132" s="6"/>
      <c r="F2132" s="8"/>
      <c r="G2132" s="87"/>
      <c r="H2132" s="6" t="e">
        <f>VLOOKUP(F2133,Données!E:G,3,0)</f>
        <v>#N/A</v>
      </c>
      <c r="I2132" s="49" t="e">
        <f t="shared" si="186"/>
        <v>#N/A</v>
      </c>
      <c r="J2132" s="156"/>
      <c r="K2132" s="156"/>
      <c r="L2132" s="156"/>
    </row>
    <row r="2133" spans="1:12" ht="24" customHeight="1">
      <c r="A2133" s="116"/>
      <c r="B2133" s="6" t="str">
        <f t="shared" si="188"/>
        <v/>
      </c>
      <c r="C2133" s="7" t="str">
        <f t="shared" si="187"/>
        <v/>
      </c>
      <c r="D2133" s="48"/>
      <c r="E2133" s="6"/>
      <c r="F2133" s="8"/>
      <c r="G2133" s="87"/>
      <c r="H2133" s="6" t="e">
        <f>VLOOKUP(F2134,Données!E:G,3,0)</f>
        <v>#N/A</v>
      </c>
      <c r="I2133" s="49" t="e">
        <f t="shared" si="186"/>
        <v>#N/A</v>
      </c>
      <c r="J2133" s="156"/>
      <c r="K2133" s="156"/>
      <c r="L2133" s="156"/>
    </row>
    <row r="2134" spans="1:12" ht="24" customHeight="1">
      <c r="A2134" s="116"/>
      <c r="B2134" s="6" t="str">
        <f t="shared" si="188"/>
        <v/>
      </c>
      <c r="C2134" s="7" t="str">
        <f t="shared" si="187"/>
        <v/>
      </c>
      <c r="D2134" s="48"/>
      <c r="E2134" s="6"/>
      <c r="F2134" s="8"/>
      <c r="G2134" s="87"/>
      <c r="H2134" s="6" t="e">
        <f>VLOOKUP(F2135,Données!E:G,3,0)</f>
        <v>#N/A</v>
      </c>
      <c r="I2134" s="49" t="e">
        <f t="shared" si="186"/>
        <v>#N/A</v>
      </c>
      <c r="J2134" s="156"/>
      <c r="K2134" s="156"/>
      <c r="L2134" s="156"/>
    </row>
    <row r="2135" spans="1:12" ht="24" customHeight="1">
      <c r="A2135" s="116"/>
      <c r="B2135" s="6" t="str">
        <f t="shared" si="188"/>
        <v/>
      </c>
      <c r="C2135" s="7" t="str">
        <f t="shared" si="187"/>
        <v/>
      </c>
      <c r="D2135" s="48"/>
      <c r="E2135" s="6"/>
      <c r="F2135" s="8"/>
      <c r="G2135" s="87"/>
      <c r="H2135" s="6" t="e">
        <f>VLOOKUP(F2136,Données!E:G,3,0)</f>
        <v>#N/A</v>
      </c>
      <c r="I2135" s="49" t="e">
        <f t="shared" si="186"/>
        <v>#N/A</v>
      </c>
      <c r="J2135" s="156"/>
      <c r="K2135" s="156"/>
      <c r="L2135" s="156"/>
    </row>
    <row r="2136" spans="1:12" ht="24" customHeight="1">
      <c r="A2136" s="116"/>
      <c r="B2136" s="6" t="str">
        <f t="shared" si="188"/>
        <v/>
      </c>
      <c r="C2136" s="7" t="str">
        <f t="shared" si="187"/>
        <v/>
      </c>
      <c r="D2136" s="48"/>
      <c r="E2136" s="6"/>
      <c r="F2136" s="8"/>
      <c r="G2136" s="87"/>
      <c r="H2136" s="6" t="e">
        <f>VLOOKUP(F2137,Données!E:G,3,0)</f>
        <v>#N/A</v>
      </c>
      <c r="I2136" s="49" t="e">
        <f t="shared" si="186"/>
        <v>#N/A</v>
      </c>
      <c r="J2136" s="156"/>
      <c r="K2136" s="156"/>
      <c r="L2136" s="156"/>
    </row>
    <row r="2137" spans="1:12" ht="24" customHeight="1">
      <c r="A2137" s="116"/>
      <c r="B2137" s="6" t="str">
        <f t="shared" si="188"/>
        <v/>
      </c>
      <c r="C2137" s="7" t="str">
        <f t="shared" si="187"/>
        <v/>
      </c>
      <c r="D2137" s="48"/>
      <c r="E2137" s="6"/>
      <c r="F2137" s="8"/>
      <c r="G2137" s="87"/>
      <c r="H2137" s="6" t="e">
        <f>VLOOKUP(F2138,Données!E:G,3,0)</f>
        <v>#N/A</v>
      </c>
      <c r="I2137" s="49" t="e">
        <f t="shared" si="186"/>
        <v>#N/A</v>
      </c>
      <c r="J2137" s="156"/>
      <c r="K2137" s="156"/>
      <c r="L2137" s="156"/>
    </row>
    <row r="2138" spans="1:12" ht="24" customHeight="1">
      <c r="A2138" s="116"/>
      <c r="B2138" s="6" t="str">
        <f t="shared" si="188"/>
        <v/>
      </c>
      <c r="C2138" s="7" t="str">
        <f t="shared" si="187"/>
        <v/>
      </c>
      <c r="D2138" s="48"/>
      <c r="E2138" s="6"/>
      <c r="F2138" s="8"/>
      <c r="G2138" s="87"/>
      <c r="H2138" s="6" t="e">
        <f>VLOOKUP(F2139,Données!E:G,3,0)</f>
        <v>#N/A</v>
      </c>
      <c r="I2138" s="49" t="e">
        <f t="shared" si="186"/>
        <v>#N/A</v>
      </c>
      <c r="J2138" s="156"/>
      <c r="K2138" s="156"/>
      <c r="L2138" s="156"/>
    </row>
    <row r="2139" spans="1:12" ht="24" customHeight="1">
      <c r="A2139" s="116"/>
      <c r="B2139" s="6" t="str">
        <f t="shared" si="188"/>
        <v/>
      </c>
      <c r="C2139" s="7" t="str">
        <f t="shared" si="187"/>
        <v/>
      </c>
      <c r="D2139" s="48"/>
      <c r="E2139" s="6"/>
      <c r="F2139" s="8"/>
      <c r="G2139" s="87"/>
      <c r="H2139" s="6" t="e">
        <f>VLOOKUP(F2140,Données!E:G,3,0)</f>
        <v>#N/A</v>
      </c>
      <c r="I2139" s="49" t="e">
        <f t="shared" si="186"/>
        <v>#N/A</v>
      </c>
      <c r="J2139" s="156"/>
      <c r="K2139" s="156"/>
      <c r="L2139" s="156"/>
    </row>
    <row r="2140" spans="1:12" ht="24" customHeight="1">
      <c r="A2140" s="116"/>
      <c r="B2140" s="6" t="str">
        <f t="shared" si="188"/>
        <v/>
      </c>
      <c r="C2140" s="7" t="str">
        <f t="shared" si="187"/>
        <v/>
      </c>
      <c r="D2140" s="48"/>
      <c r="E2140" s="6"/>
      <c r="F2140" s="8"/>
      <c r="G2140" s="87"/>
      <c r="H2140" s="6" t="e">
        <f>VLOOKUP(F2141,Données!E:G,3,0)</f>
        <v>#N/A</v>
      </c>
      <c r="I2140" s="49" t="e">
        <f t="shared" si="186"/>
        <v>#N/A</v>
      </c>
      <c r="J2140" s="156"/>
      <c r="K2140" s="156"/>
      <c r="L2140" s="156"/>
    </row>
    <row r="2141" spans="1:12" ht="24" customHeight="1">
      <c r="A2141" s="116"/>
      <c r="B2141" s="6" t="str">
        <f t="shared" si="188"/>
        <v/>
      </c>
      <c r="C2141" s="7" t="str">
        <f t="shared" si="187"/>
        <v/>
      </c>
      <c r="D2141" s="48"/>
      <c r="E2141" s="6"/>
      <c r="F2141" s="8"/>
      <c r="G2141" s="87"/>
      <c r="H2141" s="6" t="e">
        <f>VLOOKUP(F2142,Données!E:G,3,0)</f>
        <v>#N/A</v>
      </c>
      <c r="I2141" s="49" t="e">
        <f t="shared" si="186"/>
        <v>#N/A</v>
      </c>
      <c r="J2141" s="156"/>
      <c r="K2141" s="156"/>
      <c r="L2141" s="156"/>
    </row>
    <row r="2142" spans="1:12" ht="24" customHeight="1">
      <c r="A2142" s="116"/>
      <c r="B2142" s="6" t="str">
        <f t="shared" si="188"/>
        <v/>
      </c>
      <c r="C2142" s="7" t="str">
        <f t="shared" si="187"/>
        <v/>
      </c>
      <c r="D2142" s="48"/>
      <c r="E2142" s="6"/>
      <c r="F2142" s="8"/>
      <c r="G2142" s="87"/>
      <c r="H2142" s="6" t="e">
        <f>VLOOKUP(F2143,Données!E:G,3,0)</f>
        <v>#N/A</v>
      </c>
      <c r="I2142" s="49" t="e">
        <f t="shared" si="186"/>
        <v>#N/A</v>
      </c>
      <c r="J2142" s="156"/>
      <c r="K2142" s="156"/>
      <c r="L2142" s="156"/>
    </row>
    <row r="2143" spans="1:12" ht="24" customHeight="1">
      <c r="A2143" s="116"/>
      <c r="B2143" s="6" t="str">
        <f t="shared" si="188"/>
        <v/>
      </c>
      <c r="C2143" s="7" t="str">
        <f t="shared" si="187"/>
        <v/>
      </c>
      <c r="D2143" s="48"/>
      <c r="E2143" s="6"/>
      <c r="F2143" s="8"/>
      <c r="G2143" s="87"/>
      <c r="H2143" s="6" t="e">
        <f>VLOOKUP(F2144,Données!E:G,3,0)</f>
        <v>#N/A</v>
      </c>
      <c r="I2143" s="49" t="e">
        <f t="shared" si="186"/>
        <v>#N/A</v>
      </c>
      <c r="J2143" s="156"/>
      <c r="K2143" s="156"/>
      <c r="L2143" s="156"/>
    </row>
    <row r="2144" spans="1:12" ht="24" customHeight="1">
      <c r="A2144" s="116"/>
      <c r="B2144" s="6" t="str">
        <f t="shared" si="188"/>
        <v/>
      </c>
      <c r="C2144" s="7" t="str">
        <f t="shared" si="187"/>
        <v/>
      </c>
      <c r="D2144" s="48"/>
      <c r="E2144" s="6"/>
      <c r="F2144" s="8"/>
      <c r="G2144" s="87"/>
      <c r="H2144" s="6" t="e">
        <f>VLOOKUP(F2145,Données!E:G,3,0)</f>
        <v>#N/A</v>
      </c>
      <c r="I2144" s="49" t="e">
        <f t="shared" si="186"/>
        <v>#N/A</v>
      </c>
      <c r="J2144" s="156"/>
      <c r="K2144" s="156"/>
      <c r="L2144" s="156"/>
    </row>
    <row r="2145" spans="1:12" ht="24" customHeight="1">
      <c r="A2145" s="116"/>
      <c r="B2145" s="6" t="str">
        <f t="shared" si="188"/>
        <v/>
      </c>
      <c r="C2145" s="7" t="str">
        <f t="shared" si="187"/>
        <v/>
      </c>
      <c r="D2145" s="48"/>
      <c r="E2145" s="6"/>
      <c r="F2145" s="8"/>
      <c r="G2145" s="87"/>
      <c r="H2145" s="6" t="e">
        <f>VLOOKUP(F2146,Données!E:G,3,0)</f>
        <v>#N/A</v>
      </c>
      <c r="I2145" s="49" t="e">
        <f t="shared" si="186"/>
        <v>#N/A</v>
      </c>
      <c r="J2145" s="156"/>
      <c r="K2145" s="156"/>
      <c r="L2145" s="156"/>
    </row>
    <row r="2146" spans="1:12" ht="24" customHeight="1">
      <c r="A2146" s="116"/>
      <c r="B2146" s="6" t="str">
        <f t="shared" si="188"/>
        <v/>
      </c>
      <c r="C2146" s="7" t="str">
        <f t="shared" si="187"/>
        <v/>
      </c>
      <c r="D2146" s="48"/>
      <c r="E2146" s="6"/>
      <c r="F2146" s="8"/>
      <c r="G2146" s="87"/>
      <c r="H2146" s="6" t="e">
        <f>VLOOKUP(F2147,Données!E:G,3,0)</f>
        <v>#N/A</v>
      </c>
      <c r="I2146" s="49" t="e">
        <f t="shared" si="186"/>
        <v>#N/A</v>
      </c>
      <c r="J2146" s="156"/>
      <c r="K2146" s="156"/>
      <c r="L2146" s="156"/>
    </row>
    <row r="2147" spans="1:12" ht="24" customHeight="1">
      <c r="A2147" s="116"/>
      <c r="B2147" s="6" t="str">
        <f t="shared" si="188"/>
        <v/>
      </c>
      <c r="C2147" s="7" t="str">
        <f t="shared" si="187"/>
        <v/>
      </c>
      <c r="D2147" s="48"/>
      <c r="E2147" s="6"/>
      <c r="F2147" s="8"/>
      <c r="G2147" s="87"/>
      <c r="H2147" s="6" t="e">
        <f>VLOOKUP(F2148,Données!E:G,3,0)</f>
        <v>#N/A</v>
      </c>
      <c r="I2147" s="49" t="e">
        <f t="shared" ref="I2147:I2178" si="189">G2147/H2147</f>
        <v>#N/A</v>
      </c>
      <c r="J2147" s="156"/>
      <c r="K2147" s="156"/>
      <c r="L2147" s="156"/>
    </row>
    <row r="2148" spans="1:12" ht="24" customHeight="1">
      <c r="A2148" s="116"/>
      <c r="B2148" s="6" t="str">
        <f t="shared" si="188"/>
        <v/>
      </c>
      <c r="C2148" s="7" t="str">
        <f t="shared" si="187"/>
        <v/>
      </c>
      <c r="D2148" s="48"/>
      <c r="E2148" s="6"/>
      <c r="F2148" s="8"/>
      <c r="G2148" s="87"/>
      <c r="H2148" s="6" t="e">
        <f>VLOOKUP(F2149,Données!E:G,3,0)</f>
        <v>#N/A</v>
      </c>
      <c r="I2148" s="49" t="e">
        <f t="shared" si="189"/>
        <v>#N/A</v>
      </c>
      <c r="J2148" s="156"/>
      <c r="K2148" s="156"/>
      <c r="L2148" s="156"/>
    </row>
    <row r="2149" spans="1:12" ht="24" customHeight="1">
      <c r="A2149" s="116"/>
      <c r="B2149" s="6" t="str">
        <f t="shared" si="188"/>
        <v/>
      </c>
      <c r="C2149" s="7" t="str">
        <f t="shared" si="187"/>
        <v/>
      </c>
      <c r="D2149" s="48"/>
      <c r="E2149" s="6"/>
      <c r="F2149" s="8"/>
      <c r="G2149" s="87"/>
      <c r="H2149" s="6" t="e">
        <f>VLOOKUP(F2150,Données!E:G,3,0)</f>
        <v>#N/A</v>
      </c>
      <c r="I2149" s="49" t="e">
        <f t="shared" si="189"/>
        <v>#N/A</v>
      </c>
      <c r="J2149" s="156"/>
      <c r="K2149" s="156"/>
      <c r="L2149" s="156"/>
    </row>
    <row r="2150" spans="1:12" ht="24" customHeight="1">
      <c r="A2150" s="116"/>
      <c r="B2150" s="6" t="str">
        <f t="shared" si="188"/>
        <v/>
      </c>
      <c r="C2150" s="7" t="str">
        <f t="shared" si="187"/>
        <v/>
      </c>
      <c r="D2150" s="48"/>
      <c r="E2150" s="6"/>
      <c r="F2150" s="8"/>
      <c r="G2150" s="87"/>
      <c r="H2150" s="6" t="e">
        <f>VLOOKUP(F2151,Données!E:G,3,0)</f>
        <v>#N/A</v>
      </c>
      <c r="I2150" s="49" t="e">
        <f t="shared" si="189"/>
        <v>#N/A</v>
      </c>
      <c r="J2150" s="156"/>
      <c r="K2150" s="156"/>
      <c r="L2150" s="156"/>
    </row>
    <row r="2151" spans="1:12" ht="24" customHeight="1">
      <c r="A2151" s="116"/>
      <c r="B2151" s="6" t="str">
        <f t="shared" si="188"/>
        <v/>
      </c>
      <c r="C2151" s="7" t="str">
        <f t="shared" si="187"/>
        <v/>
      </c>
      <c r="D2151" s="48"/>
      <c r="E2151" s="6"/>
      <c r="F2151" s="8"/>
      <c r="G2151" s="87"/>
      <c r="H2151" s="6" t="e">
        <f>VLOOKUP(F2152,Données!E:G,3,0)</f>
        <v>#N/A</v>
      </c>
      <c r="I2151" s="49" t="e">
        <f t="shared" si="189"/>
        <v>#N/A</v>
      </c>
      <c r="J2151" s="156"/>
      <c r="K2151" s="156"/>
      <c r="L2151" s="156"/>
    </row>
    <row r="2152" spans="1:12" ht="24" customHeight="1">
      <c r="A2152" s="116"/>
      <c r="B2152" s="6" t="str">
        <f t="shared" si="188"/>
        <v/>
      </c>
      <c r="C2152" s="7" t="str">
        <f t="shared" si="187"/>
        <v/>
      </c>
      <c r="D2152" s="48"/>
      <c r="E2152" s="6"/>
      <c r="F2152" s="8"/>
      <c r="G2152" s="87"/>
      <c r="H2152" s="6" t="e">
        <f>VLOOKUP(F2153,Données!E:G,3,0)</f>
        <v>#N/A</v>
      </c>
      <c r="I2152" s="49" t="e">
        <f t="shared" si="189"/>
        <v>#N/A</v>
      </c>
      <c r="J2152" s="156"/>
      <c r="K2152" s="156"/>
      <c r="L2152" s="156"/>
    </row>
    <row r="2153" spans="1:12" ht="24" customHeight="1">
      <c r="A2153" s="116"/>
      <c r="B2153" s="6" t="str">
        <f t="shared" si="188"/>
        <v/>
      </c>
      <c r="C2153" s="7" t="str">
        <f t="shared" si="187"/>
        <v/>
      </c>
      <c r="D2153" s="48"/>
      <c r="E2153" s="6"/>
      <c r="F2153" s="8"/>
      <c r="G2153" s="87"/>
      <c r="H2153" s="6" t="e">
        <f>VLOOKUP(F2154,Données!E:G,3,0)</f>
        <v>#N/A</v>
      </c>
      <c r="I2153" s="49" t="e">
        <f t="shared" si="189"/>
        <v>#N/A</v>
      </c>
      <c r="J2153" s="156"/>
      <c r="K2153" s="156"/>
      <c r="L2153" s="156"/>
    </row>
    <row r="2154" spans="1:12" ht="24" customHeight="1">
      <c r="A2154" s="116"/>
      <c r="B2154" s="6" t="str">
        <f t="shared" si="188"/>
        <v/>
      </c>
      <c r="C2154" s="7" t="str">
        <f t="shared" si="187"/>
        <v/>
      </c>
      <c r="D2154" s="48"/>
      <c r="E2154" s="6"/>
      <c r="F2154" s="8"/>
      <c r="G2154" s="87"/>
      <c r="H2154" s="6" t="e">
        <f>VLOOKUP(F2155,Données!E:G,3,0)</f>
        <v>#N/A</v>
      </c>
      <c r="I2154" s="49" t="e">
        <f t="shared" si="189"/>
        <v>#N/A</v>
      </c>
      <c r="J2154" s="156"/>
      <c r="K2154" s="156"/>
      <c r="L2154" s="156"/>
    </row>
    <row r="2155" spans="1:12" ht="24" customHeight="1">
      <c r="A2155" s="116"/>
      <c r="B2155" s="6" t="str">
        <f t="shared" si="188"/>
        <v/>
      </c>
      <c r="C2155" s="7" t="str">
        <f t="shared" si="187"/>
        <v/>
      </c>
      <c r="D2155" s="48"/>
      <c r="E2155" s="6"/>
      <c r="F2155" s="8"/>
      <c r="G2155" s="87"/>
      <c r="H2155" s="6" t="e">
        <f>VLOOKUP(F2156,Données!E:G,3,0)</f>
        <v>#N/A</v>
      </c>
      <c r="I2155" s="49" t="e">
        <f t="shared" si="189"/>
        <v>#N/A</v>
      </c>
      <c r="J2155" s="156"/>
      <c r="K2155" s="156"/>
      <c r="L2155" s="156"/>
    </row>
    <row r="2156" spans="1:12" ht="24" customHeight="1">
      <c r="A2156" s="116"/>
      <c r="B2156" s="6" t="str">
        <f t="shared" si="188"/>
        <v/>
      </c>
      <c r="C2156" s="7" t="str">
        <f t="shared" si="187"/>
        <v/>
      </c>
      <c r="D2156" s="48"/>
      <c r="E2156" s="6"/>
      <c r="F2156" s="8"/>
      <c r="G2156" s="87"/>
      <c r="H2156" s="6" t="e">
        <f>VLOOKUP(F2157,Données!E:G,3,0)</f>
        <v>#N/A</v>
      </c>
      <c r="I2156" s="49" t="e">
        <f t="shared" si="189"/>
        <v>#N/A</v>
      </c>
      <c r="J2156" s="156"/>
      <c r="K2156" s="156"/>
      <c r="L2156" s="156"/>
    </row>
    <row r="2157" spans="1:12" ht="24" customHeight="1">
      <c r="A2157" s="116"/>
      <c r="B2157" s="6" t="str">
        <f t="shared" si="188"/>
        <v/>
      </c>
      <c r="C2157" s="7" t="str">
        <f t="shared" si="187"/>
        <v/>
      </c>
      <c r="D2157" s="48"/>
      <c r="E2157" s="6"/>
      <c r="F2157" s="8"/>
      <c r="G2157" s="87"/>
      <c r="H2157" s="6" t="e">
        <f>VLOOKUP(F2158,Données!E:G,3,0)</f>
        <v>#N/A</v>
      </c>
      <c r="I2157" s="49" t="e">
        <f t="shared" si="189"/>
        <v>#N/A</v>
      </c>
      <c r="J2157" s="156"/>
      <c r="K2157" s="156"/>
      <c r="L2157" s="156"/>
    </row>
    <row r="2158" spans="1:12" ht="24" customHeight="1">
      <c r="A2158" s="116"/>
      <c r="B2158" s="6" t="str">
        <f t="shared" si="188"/>
        <v/>
      </c>
      <c r="C2158" s="7" t="str">
        <f t="shared" si="187"/>
        <v/>
      </c>
      <c r="D2158" s="48"/>
      <c r="E2158" s="6"/>
      <c r="F2158" s="8"/>
      <c r="G2158" s="87"/>
      <c r="H2158" s="6" t="e">
        <f>VLOOKUP(F2159,Données!E:G,3,0)</f>
        <v>#N/A</v>
      </c>
      <c r="I2158" s="49" t="e">
        <f t="shared" si="189"/>
        <v>#N/A</v>
      </c>
      <c r="J2158" s="156"/>
      <c r="K2158" s="156"/>
      <c r="L2158" s="156"/>
    </row>
    <row r="2159" spans="1:12" ht="24" customHeight="1">
      <c r="A2159" s="116"/>
      <c r="B2159" s="6" t="str">
        <f t="shared" si="188"/>
        <v/>
      </c>
      <c r="C2159" s="7" t="str">
        <f t="shared" si="187"/>
        <v/>
      </c>
      <c r="D2159" s="48"/>
      <c r="E2159" s="6"/>
      <c r="F2159" s="8"/>
      <c r="G2159" s="87"/>
      <c r="H2159" s="6" t="e">
        <f>VLOOKUP(F2160,Données!E:G,3,0)</f>
        <v>#N/A</v>
      </c>
      <c r="I2159" s="49" t="e">
        <f t="shared" si="189"/>
        <v>#N/A</v>
      </c>
      <c r="J2159" s="156"/>
      <c r="K2159" s="156"/>
      <c r="L2159" s="156"/>
    </row>
    <row r="2160" spans="1:12" ht="24" customHeight="1">
      <c r="A2160" s="116"/>
      <c r="B2160" s="6" t="str">
        <f t="shared" si="188"/>
        <v/>
      </c>
      <c r="C2160" s="7" t="str">
        <f t="shared" si="187"/>
        <v/>
      </c>
      <c r="D2160" s="48"/>
      <c r="E2160" s="6"/>
      <c r="F2160" s="8"/>
      <c r="G2160" s="87"/>
      <c r="H2160" s="6" t="e">
        <f>VLOOKUP(F2161,Données!E:G,3,0)</f>
        <v>#N/A</v>
      </c>
      <c r="I2160" s="49" t="e">
        <f t="shared" si="189"/>
        <v>#N/A</v>
      </c>
      <c r="J2160" s="156"/>
      <c r="K2160" s="156"/>
      <c r="L2160" s="156"/>
    </row>
    <row r="2161" spans="1:12" ht="24" customHeight="1">
      <c r="A2161" s="116"/>
      <c r="B2161" s="6" t="str">
        <f t="shared" si="188"/>
        <v/>
      </c>
      <c r="C2161" s="7" t="str">
        <f t="shared" si="187"/>
        <v/>
      </c>
      <c r="D2161" s="48"/>
      <c r="E2161" s="6"/>
      <c r="F2161" s="8"/>
      <c r="G2161" s="87"/>
      <c r="H2161" s="6" t="e">
        <f>VLOOKUP(F2162,Données!E:G,3,0)</f>
        <v>#N/A</v>
      </c>
      <c r="I2161" s="49" t="e">
        <f t="shared" si="189"/>
        <v>#N/A</v>
      </c>
      <c r="J2161" s="156"/>
      <c r="K2161" s="156"/>
      <c r="L2161" s="156"/>
    </row>
    <row r="2162" spans="1:12" ht="24" customHeight="1">
      <c r="A2162" s="116"/>
      <c r="B2162" s="6" t="str">
        <f t="shared" si="188"/>
        <v/>
      </c>
      <c r="C2162" s="7" t="str">
        <f t="shared" si="187"/>
        <v/>
      </c>
      <c r="D2162" s="48"/>
      <c r="E2162" s="6"/>
      <c r="F2162" s="8"/>
      <c r="G2162" s="87"/>
      <c r="H2162" s="6" t="e">
        <f>VLOOKUP(F2163,Données!E:G,3,0)</f>
        <v>#N/A</v>
      </c>
      <c r="I2162" s="49" t="e">
        <f t="shared" si="189"/>
        <v>#N/A</v>
      </c>
      <c r="J2162" s="156"/>
      <c r="K2162" s="156"/>
      <c r="L2162" s="156"/>
    </row>
    <row r="2163" spans="1:12" ht="24" customHeight="1">
      <c r="A2163" s="116"/>
      <c r="B2163" s="6" t="str">
        <f t="shared" si="188"/>
        <v/>
      </c>
      <c r="C2163" s="7" t="str">
        <f t="shared" si="187"/>
        <v/>
      </c>
      <c r="D2163" s="48"/>
      <c r="E2163" s="6"/>
      <c r="F2163" s="8"/>
      <c r="G2163" s="87"/>
      <c r="H2163" s="6" t="e">
        <f>VLOOKUP(F2164,Données!E:G,3,0)</f>
        <v>#N/A</v>
      </c>
      <c r="I2163" s="49" t="e">
        <f t="shared" si="189"/>
        <v>#N/A</v>
      </c>
      <c r="J2163" s="156"/>
      <c r="K2163" s="156"/>
      <c r="L2163" s="156"/>
    </row>
    <row r="2164" spans="1:12" ht="24" customHeight="1">
      <c r="A2164" s="116"/>
      <c r="B2164" s="6" t="str">
        <f t="shared" si="188"/>
        <v/>
      </c>
      <c r="C2164" s="7" t="str">
        <f t="shared" si="187"/>
        <v/>
      </c>
      <c r="D2164" s="48"/>
      <c r="E2164" s="6"/>
      <c r="F2164" s="8"/>
      <c r="G2164" s="87"/>
      <c r="H2164" s="6" t="e">
        <f>VLOOKUP(F2165,Données!E:G,3,0)</f>
        <v>#N/A</v>
      </c>
      <c r="I2164" s="49" t="e">
        <f t="shared" si="189"/>
        <v>#N/A</v>
      </c>
      <c r="J2164" s="156"/>
      <c r="K2164" s="156"/>
      <c r="L2164" s="156"/>
    </row>
    <row r="2165" spans="1:12" ht="24" customHeight="1">
      <c r="A2165" s="116"/>
      <c r="B2165" s="6" t="str">
        <f t="shared" si="188"/>
        <v/>
      </c>
      <c r="C2165" s="7" t="str">
        <f t="shared" si="187"/>
        <v/>
      </c>
      <c r="D2165" s="48"/>
      <c r="E2165" s="6"/>
      <c r="F2165" s="8"/>
      <c r="G2165" s="87"/>
      <c r="H2165" s="6" t="e">
        <f>VLOOKUP(F2166,Données!E:G,3,0)</f>
        <v>#N/A</v>
      </c>
      <c r="I2165" s="49" t="e">
        <f t="shared" si="189"/>
        <v>#N/A</v>
      </c>
      <c r="J2165" s="156"/>
      <c r="K2165" s="156"/>
      <c r="L2165" s="156"/>
    </row>
    <row r="2166" spans="1:12" ht="24" customHeight="1">
      <c r="A2166" s="116"/>
      <c r="B2166" s="6" t="str">
        <f t="shared" si="188"/>
        <v/>
      </c>
      <c r="C2166" s="7" t="str">
        <f t="shared" si="187"/>
        <v/>
      </c>
      <c r="D2166" s="48"/>
      <c r="E2166" s="6"/>
      <c r="F2166" s="8"/>
      <c r="G2166" s="87"/>
      <c r="H2166" s="6" t="e">
        <f>VLOOKUP(F2167,Données!E:G,3,0)</f>
        <v>#N/A</v>
      </c>
      <c r="I2166" s="49" t="e">
        <f t="shared" si="189"/>
        <v>#N/A</v>
      </c>
      <c r="J2166" s="156"/>
      <c r="K2166" s="156"/>
      <c r="L2166" s="156"/>
    </row>
    <row r="2167" spans="1:12" ht="24" customHeight="1">
      <c r="A2167" s="116"/>
      <c r="B2167" s="6" t="str">
        <f t="shared" si="188"/>
        <v/>
      </c>
      <c r="C2167" s="7" t="str">
        <f t="shared" si="187"/>
        <v/>
      </c>
      <c r="D2167" s="48"/>
      <c r="E2167" s="6"/>
      <c r="F2167" s="8"/>
      <c r="G2167" s="87"/>
      <c r="H2167" s="6" t="e">
        <f>VLOOKUP(F2168,Données!E:G,3,0)</f>
        <v>#N/A</v>
      </c>
      <c r="I2167" s="49" t="e">
        <f t="shared" si="189"/>
        <v>#N/A</v>
      </c>
      <c r="J2167" s="156"/>
      <c r="K2167" s="156"/>
      <c r="L2167" s="156"/>
    </row>
    <row r="2168" spans="1:12" ht="24" customHeight="1">
      <c r="A2168" s="116"/>
      <c r="B2168" s="6" t="str">
        <f t="shared" si="188"/>
        <v/>
      </c>
      <c r="C2168" s="7" t="str">
        <f t="shared" si="187"/>
        <v/>
      </c>
      <c r="D2168" s="48"/>
      <c r="E2168" s="6"/>
      <c r="F2168" s="8"/>
      <c r="G2168" s="87"/>
      <c r="H2168" s="6" t="e">
        <f>VLOOKUP(F2169,Données!E:G,3,0)</f>
        <v>#N/A</v>
      </c>
      <c r="I2168" s="49" t="e">
        <f t="shared" si="189"/>
        <v>#N/A</v>
      </c>
      <c r="J2168" s="156"/>
      <c r="K2168" s="156"/>
      <c r="L2168" s="156"/>
    </row>
    <row r="2169" spans="1:12" ht="24" customHeight="1">
      <c r="A2169" s="116"/>
      <c r="B2169" s="6" t="str">
        <f t="shared" si="188"/>
        <v/>
      </c>
      <c r="C2169" s="7" t="str">
        <f t="shared" si="187"/>
        <v/>
      </c>
      <c r="D2169" s="48"/>
      <c r="E2169" s="6"/>
      <c r="F2169" s="8"/>
      <c r="G2169" s="87"/>
      <c r="H2169" s="6" t="e">
        <f>VLOOKUP(F2170,Données!E:G,3,0)</f>
        <v>#N/A</v>
      </c>
      <c r="I2169" s="49" t="e">
        <f t="shared" si="189"/>
        <v>#N/A</v>
      </c>
      <c r="J2169" s="156"/>
      <c r="K2169" s="156"/>
      <c r="L2169" s="156"/>
    </row>
    <row r="2170" spans="1:12" ht="24" customHeight="1">
      <c r="A2170" s="116"/>
      <c r="B2170" s="6" t="str">
        <f t="shared" si="188"/>
        <v/>
      </c>
      <c r="C2170" s="7" t="str">
        <f t="shared" si="187"/>
        <v/>
      </c>
      <c r="D2170" s="48"/>
      <c r="E2170" s="6"/>
      <c r="F2170" s="8"/>
      <c r="G2170" s="87"/>
      <c r="H2170" s="6" t="e">
        <f>VLOOKUP(F2171,Données!E:G,3,0)</f>
        <v>#N/A</v>
      </c>
      <c r="I2170" s="49" t="e">
        <f t="shared" si="189"/>
        <v>#N/A</v>
      </c>
      <c r="J2170" s="156"/>
      <c r="K2170" s="156"/>
      <c r="L2170" s="156"/>
    </row>
    <row r="2171" spans="1:12" ht="24" customHeight="1">
      <c r="A2171" s="116"/>
      <c r="B2171" s="6" t="str">
        <f t="shared" si="188"/>
        <v/>
      </c>
      <c r="C2171" s="7" t="str">
        <f t="shared" si="187"/>
        <v/>
      </c>
      <c r="D2171" s="48"/>
      <c r="E2171" s="6"/>
      <c r="F2171" s="8"/>
      <c r="G2171" s="87"/>
      <c r="H2171" s="6" t="e">
        <f>VLOOKUP(F2172,Données!E:G,3,0)</f>
        <v>#N/A</v>
      </c>
      <c r="I2171" s="49" t="e">
        <f t="shared" si="189"/>
        <v>#N/A</v>
      </c>
      <c r="J2171" s="156"/>
      <c r="K2171" s="156"/>
      <c r="L2171" s="156"/>
    </row>
    <row r="2172" spans="1:12" ht="24" customHeight="1">
      <c r="A2172" s="116"/>
      <c r="B2172" s="6" t="str">
        <f t="shared" si="188"/>
        <v/>
      </c>
      <c r="C2172" s="7" t="str">
        <f t="shared" si="187"/>
        <v/>
      </c>
      <c r="D2172" s="48"/>
      <c r="E2172" s="6"/>
      <c r="F2172" s="8"/>
      <c r="G2172" s="87"/>
      <c r="H2172" s="6" t="e">
        <f>VLOOKUP(F2173,Données!E:G,3,0)</f>
        <v>#N/A</v>
      </c>
      <c r="I2172" s="49" t="e">
        <f t="shared" si="189"/>
        <v>#N/A</v>
      </c>
      <c r="J2172" s="156"/>
      <c r="K2172" s="156"/>
      <c r="L2172" s="156"/>
    </row>
    <row r="2173" spans="1:12" ht="24" customHeight="1">
      <c r="A2173" s="116"/>
      <c r="B2173" s="6" t="str">
        <f t="shared" si="188"/>
        <v/>
      </c>
      <c r="C2173" s="7" t="str">
        <f t="shared" si="187"/>
        <v/>
      </c>
      <c r="D2173" s="48"/>
      <c r="E2173" s="6"/>
      <c r="F2173" s="8"/>
      <c r="G2173" s="87"/>
      <c r="H2173" s="6" t="e">
        <f>VLOOKUP(F2174,Données!E:G,3,0)</f>
        <v>#N/A</v>
      </c>
      <c r="I2173" s="49" t="e">
        <f t="shared" si="189"/>
        <v>#N/A</v>
      </c>
      <c r="J2173" s="156"/>
      <c r="K2173" s="156"/>
      <c r="L2173" s="156"/>
    </row>
    <row r="2174" spans="1:12" ht="24" customHeight="1">
      <c r="A2174" s="116"/>
      <c r="B2174" s="6" t="str">
        <f t="shared" si="188"/>
        <v/>
      </c>
      <c r="C2174" s="7" t="str">
        <f t="shared" si="187"/>
        <v/>
      </c>
      <c r="D2174" s="48"/>
      <c r="E2174" s="6"/>
      <c r="F2174" s="8"/>
      <c r="G2174" s="87"/>
      <c r="H2174" s="6" t="e">
        <f>VLOOKUP(F2175,Données!E:G,3,0)</f>
        <v>#N/A</v>
      </c>
      <c r="I2174" s="49" t="e">
        <f t="shared" si="189"/>
        <v>#N/A</v>
      </c>
      <c r="J2174" s="156"/>
      <c r="K2174" s="156"/>
      <c r="L2174" s="156"/>
    </row>
    <row r="2175" spans="1:12" ht="24" customHeight="1">
      <c r="A2175" s="116"/>
      <c r="B2175" s="6" t="str">
        <f t="shared" si="188"/>
        <v/>
      </c>
      <c r="C2175" s="7" t="str">
        <f t="shared" si="187"/>
        <v/>
      </c>
      <c r="D2175" s="48"/>
      <c r="E2175" s="6"/>
      <c r="F2175" s="8"/>
      <c r="G2175" s="87"/>
      <c r="H2175" s="6" t="e">
        <f>VLOOKUP(F2176,Données!E:G,3,0)</f>
        <v>#N/A</v>
      </c>
      <c r="I2175" s="49" t="e">
        <f t="shared" si="189"/>
        <v>#N/A</v>
      </c>
      <c r="J2175" s="156"/>
      <c r="K2175" s="156"/>
      <c r="L2175" s="156"/>
    </row>
    <row r="2176" spans="1:12" ht="24" customHeight="1">
      <c r="A2176" s="116"/>
      <c r="B2176" s="6" t="str">
        <f t="shared" si="188"/>
        <v/>
      </c>
      <c r="C2176" s="7" t="str">
        <f t="shared" si="187"/>
        <v/>
      </c>
      <c r="D2176" s="48"/>
      <c r="E2176" s="6"/>
      <c r="F2176" s="8"/>
      <c r="G2176" s="87"/>
      <c r="H2176" s="6" t="e">
        <f>VLOOKUP(F2177,Données!E:G,3,0)</f>
        <v>#N/A</v>
      </c>
      <c r="I2176" s="49" t="e">
        <f t="shared" si="189"/>
        <v>#N/A</v>
      </c>
      <c r="J2176" s="156"/>
      <c r="K2176" s="156"/>
      <c r="L2176" s="156"/>
    </row>
    <row r="2177" spans="1:12" ht="24" customHeight="1">
      <c r="A2177" s="116"/>
      <c r="B2177" s="6" t="str">
        <f t="shared" si="188"/>
        <v/>
      </c>
      <c r="C2177" s="7" t="str">
        <f t="shared" si="187"/>
        <v/>
      </c>
      <c r="D2177" s="48"/>
      <c r="E2177" s="6"/>
      <c r="F2177" s="8"/>
      <c r="G2177" s="87"/>
      <c r="H2177" s="6" t="e">
        <f>VLOOKUP(F2178,Données!E:G,3,0)</f>
        <v>#N/A</v>
      </c>
      <c r="I2177" s="49" t="e">
        <f t="shared" si="189"/>
        <v>#N/A</v>
      </c>
      <c r="J2177" s="156"/>
      <c r="K2177" s="156"/>
      <c r="L2177" s="156"/>
    </row>
    <row r="2178" spans="1:12" ht="24" customHeight="1">
      <c r="A2178" s="116"/>
      <c r="B2178" s="6" t="str">
        <f t="shared" si="188"/>
        <v/>
      </c>
      <c r="C2178" s="7" t="str">
        <f t="shared" si="187"/>
        <v/>
      </c>
      <c r="D2178" s="48"/>
      <c r="E2178" s="6"/>
      <c r="F2178" s="8"/>
      <c r="G2178" s="87"/>
      <c r="H2178" s="6" t="e">
        <f>VLOOKUP(F2179,Données!E:G,3,0)</f>
        <v>#N/A</v>
      </c>
      <c r="I2178" s="49" t="e">
        <f t="shared" si="189"/>
        <v>#N/A</v>
      </c>
      <c r="J2178" s="156"/>
      <c r="K2178" s="156"/>
      <c r="L2178" s="156"/>
    </row>
    <row r="2179" spans="1:12" ht="24" customHeight="1">
      <c r="A2179" s="116"/>
      <c r="B2179" s="6" t="str">
        <f t="shared" si="188"/>
        <v/>
      </c>
      <c r="C2179" s="7" t="str">
        <f t="shared" si="187"/>
        <v/>
      </c>
      <c r="D2179" s="48"/>
      <c r="E2179" s="6"/>
      <c r="F2179" s="8"/>
      <c r="G2179" s="87"/>
      <c r="H2179" s="6" t="e">
        <f>VLOOKUP(F2180,Données!E:G,3,0)</f>
        <v>#N/A</v>
      </c>
      <c r="I2179" s="49" t="e">
        <f t="shared" ref="I2179:I2210" si="190">G2179/H2179</f>
        <v>#N/A</v>
      </c>
      <c r="J2179" s="156"/>
      <c r="K2179" s="156"/>
      <c r="L2179" s="156"/>
    </row>
    <row r="2180" spans="1:12" ht="24" customHeight="1">
      <c r="A2180" s="116"/>
      <c r="B2180" s="6" t="str">
        <f t="shared" si="188"/>
        <v/>
      </c>
      <c r="C2180" s="7" t="str">
        <f t="shared" si="187"/>
        <v/>
      </c>
      <c r="D2180" s="48"/>
      <c r="E2180" s="6"/>
      <c r="F2180" s="8"/>
      <c r="G2180" s="87"/>
      <c r="H2180" s="6" t="e">
        <f>VLOOKUP(F2181,Données!E:G,3,0)</f>
        <v>#N/A</v>
      </c>
      <c r="I2180" s="49" t="e">
        <f t="shared" si="190"/>
        <v>#N/A</v>
      </c>
      <c r="J2180" s="156"/>
      <c r="K2180" s="156"/>
      <c r="L2180" s="156"/>
    </row>
    <row r="2181" spans="1:12" ht="24" customHeight="1">
      <c r="A2181" s="116"/>
      <c r="B2181" s="6" t="str">
        <f t="shared" si="188"/>
        <v/>
      </c>
      <c r="C2181" s="7" t="str">
        <f t="shared" ref="C2181:C2244" si="191">IF(A2181&lt;&gt;0,TEXT(A2181,"mmmm"),"")</f>
        <v/>
      </c>
      <c r="D2181" s="48"/>
      <c r="E2181" s="6"/>
      <c r="F2181" s="8"/>
      <c r="G2181" s="87"/>
      <c r="H2181" s="6" t="e">
        <f>VLOOKUP(F2182,Données!E:G,3,0)</f>
        <v>#N/A</v>
      </c>
      <c r="I2181" s="49" t="e">
        <f t="shared" si="190"/>
        <v>#N/A</v>
      </c>
      <c r="J2181" s="156"/>
      <c r="K2181" s="156"/>
      <c r="L2181" s="156"/>
    </row>
    <row r="2182" spans="1:12" ht="24" customHeight="1">
      <c r="A2182" s="116"/>
      <c r="B2182" s="6" t="str">
        <f t="shared" ref="B2182:B2245" si="192">IF(A2182&lt;&gt;0,WEEKNUM(A2182,21),"")</f>
        <v/>
      </c>
      <c r="C2182" s="7" t="str">
        <f t="shared" si="191"/>
        <v/>
      </c>
      <c r="D2182" s="48"/>
      <c r="E2182" s="6"/>
      <c r="F2182" s="8"/>
      <c r="G2182" s="87"/>
      <c r="H2182" s="6" t="e">
        <f>VLOOKUP(F2183,Données!E:G,3,0)</f>
        <v>#N/A</v>
      </c>
      <c r="I2182" s="49" t="e">
        <f t="shared" si="190"/>
        <v>#N/A</v>
      </c>
      <c r="J2182" s="156"/>
      <c r="K2182" s="156"/>
      <c r="L2182" s="156"/>
    </row>
    <row r="2183" spans="1:12" ht="24" customHeight="1">
      <c r="A2183" s="116"/>
      <c r="B2183" s="6" t="str">
        <f t="shared" si="192"/>
        <v/>
      </c>
      <c r="C2183" s="7" t="str">
        <f t="shared" si="191"/>
        <v/>
      </c>
      <c r="D2183" s="48"/>
      <c r="E2183" s="6"/>
      <c r="F2183" s="8"/>
      <c r="G2183" s="87"/>
      <c r="H2183" s="6" t="e">
        <f>VLOOKUP(F2184,Données!E:G,3,0)</f>
        <v>#N/A</v>
      </c>
      <c r="I2183" s="49" t="e">
        <f t="shared" si="190"/>
        <v>#N/A</v>
      </c>
      <c r="J2183" s="156"/>
      <c r="K2183" s="156"/>
      <c r="L2183" s="156"/>
    </row>
    <row r="2184" spans="1:12" ht="24" customHeight="1">
      <c r="A2184" s="116"/>
      <c r="B2184" s="6" t="str">
        <f t="shared" si="192"/>
        <v/>
      </c>
      <c r="C2184" s="7" t="str">
        <f t="shared" si="191"/>
        <v/>
      </c>
      <c r="D2184" s="48"/>
      <c r="E2184" s="6"/>
      <c r="F2184" s="8"/>
      <c r="G2184" s="87"/>
      <c r="H2184" s="6" t="e">
        <f>VLOOKUP(F2185,Données!E:G,3,0)</f>
        <v>#N/A</v>
      </c>
      <c r="I2184" s="49" t="e">
        <f t="shared" si="190"/>
        <v>#N/A</v>
      </c>
      <c r="J2184" s="156"/>
      <c r="K2184" s="156"/>
      <c r="L2184" s="156"/>
    </row>
    <row r="2185" spans="1:12" ht="24" customHeight="1">
      <c r="A2185" s="116"/>
      <c r="B2185" s="6" t="str">
        <f t="shared" si="192"/>
        <v/>
      </c>
      <c r="C2185" s="7" t="str">
        <f t="shared" si="191"/>
        <v/>
      </c>
      <c r="D2185" s="48"/>
      <c r="E2185" s="6"/>
      <c r="F2185" s="8"/>
      <c r="G2185" s="87"/>
      <c r="H2185" s="6" t="e">
        <f>VLOOKUP(F2186,Données!E:G,3,0)</f>
        <v>#N/A</v>
      </c>
      <c r="I2185" s="49" t="e">
        <f t="shared" si="190"/>
        <v>#N/A</v>
      </c>
      <c r="J2185" s="156"/>
      <c r="K2185" s="156"/>
      <c r="L2185" s="156"/>
    </row>
    <row r="2186" spans="1:12" ht="24" customHeight="1">
      <c r="A2186" s="116"/>
      <c r="B2186" s="6" t="str">
        <f t="shared" si="192"/>
        <v/>
      </c>
      <c r="C2186" s="7" t="str">
        <f t="shared" si="191"/>
        <v/>
      </c>
      <c r="D2186" s="48"/>
      <c r="E2186" s="6"/>
      <c r="F2186" s="8"/>
      <c r="G2186" s="87"/>
      <c r="H2186" s="6" t="e">
        <f>VLOOKUP(F2187,Données!E:G,3,0)</f>
        <v>#N/A</v>
      </c>
      <c r="I2186" s="49" t="e">
        <f t="shared" si="190"/>
        <v>#N/A</v>
      </c>
      <c r="J2186" s="156"/>
      <c r="K2186" s="156"/>
      <c r="L2186" s="156"/>
    </row>
    <row r="2187" spans="1:12" ht="24" customHeight="1">
      <c r="A2187" s="116"/>
      <c r="B2187" s="6" t="str">
        <f t="shared" si="192"/>
        <v/>
      </c>
      <c r="C2187" s="7" t="str">
        <f t="shared" si="191"/>
        <v/>
      </c>
      <c r="D2187" s="48"/>
      <c r="E2187" s="6"/>
      <c r="F2187" s="8"/>
      <c r="G2187" s="87"/>
      <c r="H2187" s="6" t="e">
        <f>VLOOKUP(F2188,Données!E:G,3,0)</f>
        <v>#N/A</v>
      </c>
      <c r="I2187" s="49" t="e">
        <f t="shared" si="190"/>
        <v>#N/A</v>
      </c>
      <c r="J2187" s="156"/>
      <c r="K2187" s="156"/>
      <c r="L2187" s="156"/>
    </row>
    <row r="2188" spans="1:12" ht="24" customHeight="1">
      <c r="A2188" s="116"/>
      <c r="B2188" s="6" t="str">
        <f t="shared" si="192"/>
        <v/>
      </c>
      <c r="C2188" s="7" t="str">
        <f t="shared" si="191"/>
        <v/>
      </c>
      <c r="D2188" s="48"/>
      <c r="E2188" s="6"/>
      <c r="F2188" s="8"/>
      <c r="G2188" s="87"/>
      <c r="H2188" s="6" t="e">
        <f>VLOOKUP(F2189,Données!E:G,3,0)</f>
        <v>#N/A</v>
      </c>
      <c r="I2188" s="49" t="e">
        <f t="shared" si="190"/>
        <v>#N/A</v>
      </c>
      <c r="J2188" s="156"/>
      <c r="K2188" s="156"/>
      <c r="L2188" s="156"/>
    </row>
    <row r="2189" spans="1:12" ht="24" customHeight="1">
      <c r="A2189" s="116"/>
      <c r="B2189" s="6" t="str">
        <f t="shared" si="192"/>
        <v/>
      </c>
      <c r="C2189" s="7" t="str">
        <f t="shared" si="191"/>
        <v/>
      </c>
      <c r="D2189" s="48"/>
      <c r="E2189" s="6"/>
      <c r="F2189" s="8"/>
      <c r="G2189" s="87"/>
      <c r="H2189" s="6" t="e">
        <f>VLOOKUP(F2190,Données!E:G,3,0)</f>
        <v>#N/A</v>
      </c>
      <c r="I2189" s="49" t="e">
        <f t="shared" si="190"/>
        <v>#N/A</v>
      </c>
      <c r="J2189" s="156"/>
      <c r="K2189" s="156"/>
      <c r="L2189" s="156"/>
    </row>
    <row r="2190" spans="1:12" ht="24" customHeight="1">
      <c r="A2190" s="116"/>
      <c r="B2190" s="6" t="str">
        <f t="shared" si="192"/>
        <v/>
      </c>
      <c r="C2190" s="7" t="str">
        <f t="shared" si="191"/>
        <v/>
      </c>
      <c r="D2190" s="48"/>
      <c r="E2190" s="6"/>
      <c r="F2190" s="8"/>
      <c r="G2190" s="87"/>
      <c r="H2190" s="6" t="e">
        <f>VLOOKUP(F2191,Données!E:G,3,0)</f>
        <v>#N/A</v>
      </c>
      <c r="I2190" s="49" t="e">
        <f t="shared" si="190"/>
        <v>#N/A</v>
      </c>
      <c r="J2190" s="156"/>
      <c r="K2190" s="156"/>
      <c r="L2190" s="156"/>
    </row>
    <row r="2191" spans="1:12" ht="24" customHeight="1">
      <c r="A2191" s="116"/>
      <c r="B2191" s="6" t="str">
        <f t="shared" si="192"/>
        <v/>
      </c>
      <c r="C2191" s="7" t="str">
        <f t="shared" si="191"/>
        <v/>
      </c>
      <c r="D2191" s="48"/>
      <c r="E2191" s="6"/>
      <c r="F2191" s="8"/>
      <c r="G2191" s="87"/>
      <c r="H2191" s="6" t="e">
        <f>VLOOKUP(F2192,Données!E:G,3,0)</f>
        <v>#N/A</v>
      </c>
      <c r="I2191" s="49" t="e">
        <f t="shared" si="190"/>
        <v>#N/A</v>
      </c>
      <c r="J2191" s="156"/>
      <c r="K2191" s="156"/>
      <c r="L2191" s="156"/>
    </row>
    <row r="2192" spans="1:12" ht="24" customHeight="1">
      <c r="A2192" s="116"/>
      <c r="B2192" s="6" t="str">
        <f t="shared" si="192"/>
        <v/>
      </c>
      <c r="C2192" s="7" t="str">
        <f t="shared" si="191"/>
        <v/>
      </c>
      <c r="D2192" s="48"/>
      <c r="E2192" s="6"/>
      <c r="F2192" s="8"/>
      <c r="G2192" s="87"/>
      <c r="H2192" s="6" t="e">
        <f>VLOOKUP(F2193,Données!E:G,3,0)</f>
        <v>#N/A</v>
      </c>
      <c r="I2192" s="49" t="e">
        <f t="shared" si="190"/>
        <v>#N/A</v>
      </c>
      <c r="J2192" s="156"/>
      <c r="K2192" s="156"/>
      <c r="L2192" s="156"/>
    </row>
    <row r="2193" spans="1:12" ht="24" customHeight="1">
      <c r="A2193" s="116"/>
      <c r="B2193" s="6" t="str">
        <f t="shared" si="192"/>
        <v/>
      </c>
      <c r="C2193" s="7" t="str">
        <f t="shared" si="191"/>
        <v/>
      </c>
      <c r="D2193" s="48"/>
      <c r="E2193" s="6"/>
      <c r="F2193" s="8"/>
      <c r="G2193" s="87"/>
      <c r="H2193" s="6" t="e">
        <f>VLOOKUP(F2194,Données!E:G,3,0)</f>
        <v>#N/A</v>
      </c>
      <c r="I2193" s="49" t="e">
        <f t="shared" si="190"/>
        <v>#N/A</v>
      </c>
      <c r="J2193" s="156"/>
      <c r="K2193" s="156"/>
      <c r="L2193" s="156"/>
    </row>
    <row r="2194" spans="1:12" ht="24" customHeight="1">
      <c r="A2194" s="116"/>
      <c r="B2194" s="6" t="str">
        <f t="shared" si="192"/>
        <v/>
      </c>
      <c r="C2194" s="7" t="str">
        <f t="shared" si="191"/>
        <v/>
      </c>
      <c r="D2194" s="48"/>
      <c r="E2194" s="6"/>
      <c r="F2194" s="8"/>
      <c r="G2194" s="87"/>
      <c r="H2194" s="6" t="e">
        <f>VLOOKUP(F2195,Données!E:G,3,0)</f>
        <v>#N/A</v>
      </c>
      <c r="I2194" s="49" t="e">
        <f t="shared" si="190"/>
        <v>#N/A</v>
      </c>
      <c r="J2194" s="156"/>
      <c r="K2194" s="156"/>
      <c r="L2194" s="156"/>
    </row>
    <row r="2195" spans="1:12" ht="24" customHeight="1">
      <c r="A2195" s="116"/>
      <c r="B2195" s="6" t="str">
        <f t="shared" si="192"/>
        <v/>
      </c>
      <c r="C2195" s="7" t="str">
        <f t="shared" si="191"/>
        <v/>
      </c>
      <c r="D2195" s="48"/>
      <c r="E2195" s="6"/>
      <c r="F2195" s="8"/>
      <c r="G2195" s="87"/>
      <c r="H2195" s="6" t="e">
        <f>VLOOKUP(F2196,Données!E:G,3,0)</f>
        <v>#N/A</v>
      </c>
      <c r="I2195" s="49" t="e">
        <f t="shared" si="190"/>
        <v>#N/A</v>
      </c>
      <c r="J2195" s="156"/>
      <c r="K2195" s="156"/>
      <c r="L2195" s="156"/>
    </row>
    <row r="2196" spans="1:12" ht="24" customHeight="1">
      <c r="A2196" s="116"/>
      <c r="B2196" s="6" t="str">
        <f t="shared" si="192"/>
        <v/>
      </c>
      <c r="C2196" s="7" t="str">
        <f t="shared" si="191"/>
        <v/>
      </c>
      <c r="D2196" s="48"/>
      <c r="E2196" s="6"/>
      <c r="F2196" s="8"/>
      <c r="G2196" s="87"/>
      <c r="H2196" s="6" t="e">
        <f>VLOOKUP(F2197,Données!E:G,3,0)</f>
        <v>#N/A</v>
      </c>
      <c r="I2196" s="49" t="e">
        <f t="shared" si="190"/>
        <v>#N/A</v>
      </c>
      <c r="J2196" s="156"/>
      <c r="K2196" s="156"/>
      <c r="L2196" s="156"/>
    </row>
    <row r="2197" spans="1:12" ht="24" customHeight="1">
      <c r="A2197" s="116"/>
      <c r="B2197" s="6" t="str">
        <f t="shared" si="192"/>
        <v/>
      </c>
      <c r="C2197" s="7" t="str">
        <f t="shared" si="191"/>
        <v/>
      </c>
      <c r="D2197" s="48"/>
      <c r="E2197" s="6"/>
      <c r="F2197" s="8"/>
      <c r="G2197" s="87"/>
      <c r="H2197" s="6" t="e">
        <f>VLOOKUP(F2198,Données!E:G,3,0)</f>
        <v>#N/A</v>
      </c>
      <c r="I2197" s="49" t="e">
        <f t="shared" si="190"/>
        <v>#N/A</v>
      </c>
      <c r="J2197" s="156"/>
      <c r="K2197" s="156"/>
      <c r="L2197" s="156"/>
    </row>
    <row r="2198" spans="1:12" ht="24" customHeight="1">
      <c r="A2198" s="116"/>
      <c r="B2198" s="6" t="str">
        <f t="shared" si="192"/>
        <v/>
      </c>
      <c r="C2198" s="7" t="str">
        <f t="shared" si="191"/>
        <v/>
      </c>
      <c r="D2198" s="48"/>
      <c r="E2198" s="6"/>
      <c r="F2198" s="8"/>
      <c r="G2198" s="87"/>
      <c r="H2198" s="6" t="e">
        <f>VLOOKUP(F2199,Données!E:G,3,0)</f>
        <v>#N/A</v>
      </c>
      <c r="I2198" s="49" t="e">
        <f t="shared" si="190"/>
        <v>#N/A</v>
      </c>
      <c r="J2198" s="156"/>
      <c r="K2198" s="156"/>
      <c r="L2198" s="156"/>
    </row>
    <row r="2199" spans="1:12" ht="24" customHeight="1">
      <c r="A2199" s="116"/>
      <c r="B2199" s="6" t="str">
        <f t="shared" si="192"/>
        <v/>
      </c>
      <c r="C2199" s="7" t="str">
        <f t="shared" si="191"/>
        <v/>
      </c>
      <c r="D2199" s="48"/>
      <c r="E2199" s="6"/>
      <c r="F2199" s="8"/>
      <c r="G2199" s="87"/>
      <c r="H2199" s="6" t="e">
        <f>VLOOKUP(F2200,Données!E:G,3,0)</f>
        <v>#N/A</v>
      </c>
      <c r="I2199" s="49" t="e">
        <f t="shared" si="190"/>
        <v>#N/A</v>
      </c>
      <c r="J2199" s="156"/>
      <c r="K2199" s="156"/>
      <c r="L2199" s="156"/>
    </row>
    <row r="2200" spans="1:12" ht="24" customHeight="1">
      <c r="A2200" s="116"/>
      <c r="B2200" s="6" t="str">
        <f t="shared" si="192"/>
        <v/>
      </c>
      <c r="C2200" s="7" t="str">
        <f t="shared" si="191"/>
        <v/>
      </c>
      <c r="D2200" s="48"/>
      <c r="E2200" s="6"/>
      <c r="F2200" s="8"/>
      <c r="G2200" s="87"/>
      <c r="H2200" s="6" t="e">
        <f>VLOOKUP(F2201,Données!E:G,3,0)</f>
        <v>#N/A</v>
      </c>
      <c r="I2200" s="49" t="e">
        <f t="shared" si="190"/>
        <v>#N/A</v>
      </c>
      <c r="J2200" s="156"/>
      <c r="K2200" s="156"/>
      <c r="L2200" s="156"/>
    </row>
    <row r="2201" spans="1:12" ht="24" customHeight="1">
      <c r="A2201" s="116"/>
      <c r="B2201" s="6" t="str">
        <f t="shared" si="192"/>
        <v/>
      </c>
      <c r="C2201" s="7" t="str">
        <f t="shared" si="191"/>
        <v/>
      </c>
      <c r="D2201" s="48"/>
      <c r="E2201" s="6"/>
      <c r="F2201" s="8"/>
      <c r="G2201" s="87"/>
      <c r="H2201" s="6" t="e">
        <f>VLOOKUP(F2202,Données!E:G,3,0)</f>
        <v>#N/A</v>
      </c>
      <c r="I2201" s="49" t="e">
        <f t="shared" si="190"/>
        <v>#N/A</v>
      </c>
      <c r="J2201" s="156"/>
      <c r="K2201" s="156"/>
      <c r="L2201" s="156"/>
    </row>
    <row r="2202" spans="1:12" ht="24" customHeight="1">
      <c r="A2202" s="116"/>
      <c r="B2202" s="6" t="str">
        <f t="shared" si="192"/>
        <v/>
      </c>
      <c r="C2202" s="7" t="str">
        <f t="shared" si="191"/>
        <v/>
      </c>
      <c r="D2202" s="48"/>
      <c r="E2202" s="6"/>
      <c r="F2202" s="8"/>
      <c r="G2202" s="87"/>
      <c r="H2202" s="6" t="e">
        <f>VLOOKUP(F2203,Données!E:G,3,0)</f>
        <v>#N/A</v>
      </c>
      <c r="I2202" s="49" t="e">
        <f t="shared" si="190"/>
        <v>#N/A</v>
      </c>
      <c r="J2202" s="156"/>
      <c r="K2202" s="156"/>
      <c r="L2202" s="156"/>
    </row>
    <row r="2203" spans="1:12" ht="24" customHeight="1">
      <c r="A2203" s="116"/>
      <c r="B2203" s="6" t="str">
        <f t="shared" si="192"/>
        <v/>
      </c>
      <c r="C2203" s="7" t="str">
        <f t="shared" si="191"/>
        <v/>
      </c>
      <c r="D2203" s="48"/>
      <c r="E2203" s="6"/>
      <c r="F2203" s="8"/>
      <c r="G2203" s="87"/>
      <c r="H2203" s="6" t="e">
        <f>VLOOKUP(F2204,Données!E:G,3,0)</f>
        <v>#N/A</v>
      </c>
      <c r="I2203" s="49" t="e">
        <f t="shared" si="190"/>
        <v>#N/A</v>
      </c>
      <c r="J2203" s="156"/>
      <c r="K2203" s="156"/>
      <c r="L2203" s="156"/>
    </row>
    <row r="2204" spans="1:12" ht="24" customHeight="1">
      <c r="A2204" s="116"/>
      <c r="B2204" s="6" t="str">
        <f t="shared" si="192"/>
        <v/>
      </c>
      <c r="C2204" s="7" t="str">
        <f t="shared" si="191"/>
        <v/>
      </c>
      <c r="D2204" s="48"/>
      <c r="E2204" s="6"/>
      <c r="F2204" s="8"/>
      <c r="G2204" s="87"/>
      <c r="H2204" s="6" t="e">
        <f>VLOOKUP(F2205,Données!E:G,3,0)</f>
        <v>#N/A</v>
      </c>
      <c r="I2204" s="49" t="e">
        <f t="shared" si="190"/>
        <v>#N/A</v>
      </c>
      <c r="J2204" s="156"/>
      <c r="K2204" s="156"/>
      <c r="L2204" s="156"/>
    </row>
    <row r="2205" spans="1:12" ht="24" customHeight="1">
      <c r="A2205" s="116"/>
      <c r="B2205" s="6" t="str">
        <f t="shared" si="192"/>
        <v/>
      </c>
      <c r="C2205" s="7" t="str">
        <f t="shared" si="191"/>
        <v/>
      </c>
      <c r="D2205" s="48"/>
      <c r="E2205" s="6"/>
      <c r="F2205" s="8"/>
      <c r="G2205" s="87"/>
      <c r="H2205" s="6" t="e">
        <f>VLOOKUP(F2206,Données!E:G,3,0)</f>
        <v>#N/A</v>
      </c>
      <c r="I2205" s="49" t="e">
        <f t="shared" si="190"/>
        <v>#N/A</v>
      </c>
      <c r="J2205" s="156"/>
      <c r="K2205" s="156"/>
      <c r="L2205" s="156"/>
    </row>
    <row r="2206" spans="1:12" ht="24" customHeight="1">
      <c r="A2206" s="116"/>
      <c r="B2206" s="6" t="str">
        <f t="shared" si="192"/>
        <v/>
      </c>
      <c r="C2206" s="7" t="str">
        <f t="shared" si="191"/>
        <v/>
      </c>
      <c r="D2206" s="48"/>
      <c r="E2206" s="6"/>
      <c r="F2206" s="8"/>
      <c r="G2206" s="87"/>
      <c r="H2206" s="6" t="e">
        <f>VLOOKUP(F2207,Données!E:G,3,0)</f>
        <v>#N/A</v>
      </c>
      <c r="I2206" s="49" t="e">
        <f t="shared" si="190"/>
        <v>#N/A</v>
      </c>
      <c r="J2206" s="156"/>
      <c r="K2206" s="156"/>
      <c r="L2206" s="156"/>
    </row>
    <row r="2207" spans="1:12" ht="24" customHeight="1">
      <c r="A2207" s="116"/>
      <c r="B2207" s="6" t="str">
        <f t="shared" si="192"/>
        <v/>
      </c>
      <c r="C2207" s="7" t="str">
        <f t="shared" si="191"/>
        <v/>
      </c>
      <c r="D2207" s="48"/>
      <c r="E2207" s="6"/>
      <c r="F2207" s="8"/>
      <c r="G2207" s="87"/>
      <c r="H2207" s="6" t="e">
        <f>VLOOKUP(F2208,Données!E:G,3,0)</f>
        <v>#N/A</v>
      </c>
      <c r="I2207" s="49" t="e">
        <f t="shared" si="190"/>
        <v>#N/A</v>
      </c>
      <c r="J2207" s="156"/>
      <c r="K2207" s="156"/>
      <c r="L2207" s="156"/>
    </row>
    <row r="2208" spans="1:12" ht="24" customHeight="1">
      <c r="A2208" s="116"/>
      <c r="B2208" s="6" t="str">
        <f t="shared" si="192"/>
        <v/>
      </c>
      <c r="C2208" s="7" t="str">
        <f t="shared" si="191"/>
        <v/>
      </c>
      <c r="D2208" s="48"/>
      <c r="E2208" s="6"/>
      <c r="F2208" s="8"/>
      <c r="G2208" s="87"/>
      <c r="H2208" s="6" t="e">
        <f>VLOOKUP(F2209,Données!E:G,3,0)</f>
        <v>#N/A</v>
      </c>
      <c r="I2208" s="49" t="e">
        <f t="shared" si="190"/>
        <v>#N/A</v>
      </c>
      <c r="J2208" s="156"/>
      <c r="K2208" s="156"/>
      <c r="L2208" s="156"/>
    </row>
    <row r="2209" spans="1:12" ht="24" customHeight="1">
      <c r="A2209" s="116"/>
      <c r="B2209" s="6" t="str">
        <f t="shared" si="192"/>
        <v/>
      </c>
      <c r="C2209" s="7" t="str">
        <f t="shared" si="191"/>
        <v/>
      </c>
      <c r="D2209" s="48"/>
      <c r="E2209" s="6"/>
      <c r="F2209" s="8"/>
      <c r="G2209" s="87"/>
      <c r="H2209" s="6" t="e">
        <f>VLOOKUP(F2210,Données!E:G,3,0)</f>
        <v>#N/A</v>
      </c>
      <c r="I2209" s="49" t="e">
        <f t="shared" si="190"/>
        <v>#N/A</v>
      </c>
      <c r="J2209" s="156"/>
      <c r="K2209" s="156"/>
      <c r="L2209" s="156"/>
    </row>
    <row r="2210" spans="1:12" ht="24" customHeight="1">
      <c r="A2210" s="116"/>
      <c r="B2210" s="6" t="str">
        <f t="shared" si="192"/>
        <v/>
      </c>
      <c r="C2210" s="7" t="str">
        <f t="shared" si="191"/>
        <v/>
      </c>
      <c r="D2210" s="48"/>
      <c r="E2210" s="6"/>
      <c r="F2210" s="8"/>
      <c r="G2210" s="87"/>
      <c r="H2210" s="6" t="e">
        <f>VLOOKUP(F2211,Données!E:G,3,0)</f>
        <v>#N/A</v>
      </c>
      <c r="I2210" s="49" t="e">
        <f t="shared" si="190"/>
        <v>#N/A</v>
      </c>
      <c r="J2210" s="156"/>
      <c r="K2210" s="156"/>
      <c r="L2210" s="156"/>
    </row>
    <row r="2211" spans="1:12" ht="24" customHeight="1">
      <c r="A2211" s="116"/>
      <c r="B2211" s="6" t="str">
        <f t="shared" si="192"/>
        <v/>
      </c>
      <c r="C2211" s="7" t="str">
        <f t="shared" si="191"/>
        <v/>
      </c>
      <c r="D2211" s="48"/>
      <c r="E2211" s="6"/>
      <c r="F2211" s="8"/>
      <c r="G2211" s="87"/>
      <c r="H2211" s="6" t="e">
        <f>VLOOKUP(F2212,Données!E:G,3,0)</f>
        <v>#N/A</v>
      </c>
      <c r="I2211" s="49" t="e">
        <f t="shared" ref="I2211:I2240" si="193">G2211/H2211</f>
        <v>#N/A</v>
      </c>
      <c r="J2211" s="156"/>
      <c r="K2211" s="156"/>
      <c r="L2211" s="156"/>
    </row>
    <row r="2212" spans="1:12" ht="24" customHeight="1">
      <c r="A2212" s="116"/>
      <c r="B2212" s="6" t="str">
        <f t="shared" si="192"/>
        <v/>
      </c>
      <c r="C2212" s="7" t="str">
        <f t="shared" si="191"/>
        <v/>
      </c>
      <c r="D2212" s="48"/>
      <c r="E2212" s="6"/>
      <c r="F2212" s="8"/>
      <c r="G2212" s="87"/>
      <c r="H2212" s="6" t="e">
        <f>VLOOKUP(F2213,Données!E:G,3,0)</f>
        <v>#N/A</v>
      </c>
      <c r="I2212" s="49" t="e">
        <f t="shared" si="193"/>
        <v>#N/A</v>
      </c>
      <c r="J2212" s="156"/>
      <c r="K2212" s="156"/>
      <c r="L2212" s="156"/>
    </row>
    <row r="2213" spans="1:12" ht="24" customHeight="1">
      <c r="A2213" s="116"/>
      <c r="B2213" s="6" t="str">
        <f t="shared" si="192"/>
        <v/>
      </c>
      <c r="C2213" s="7" t="str">
        <f t="shared" si="191"/>
        <v/>
      </c>
      <c r="D2213" s="48"/>
      <c r="E2213" s="6"/>
      <c r="F2213" s="8"/>
      <c r="G2213" s="87"/>
      <c r="H2213" s="6" t="e">
        <f>VLOOKUP(F2214,Données!E:G,3,0)</f>
        <v>#N/A</v>
      </c>
      <c r="I2213" s="49" t="e">
        <f t="shared" si="193"/>
        <v>#N/A</v>
      </c>
      <c r="J2213" s="156"/>
      <c r="K2213" s="156"/>
      <c r="L2213" s="156"/>
    </row>
    <row r="2214" spans="1:12" ht="24" customHeight="1">
      <c r="A2214" s="116"/>
      <c r="B2214" s="6" t="str">
        <f t="shared" si="192"/>
        <v/>
      </c>
      <c r="C2214" s="7" t="str">
        <f t="shared" si="191"/>
        <v/>
      </c>
      <c r="D2214" s="48"/>
      <c r="E2214" s="6"/>
      <c r="F2214" s="8"/>
      <c r="G2214" s="87"/>
      <c r="H2214" s="6" t="e">
        <f>VLOOKUP(F2215,Données!E:G,3,0)</f>
        <v>#N/A</v>
      </c>
      <c r="I2214" s="49" t="e">
        <f t="shared" si="193"/>
        <v>#N/A</v>
      </c>
      <c r="J2214" s="156"/>
      <c r="K2214" s="156"/>
      <c r="L2214" s="156"/>
    </row>
    <row r="2215" spans="1:12" ht="24" customHeight="1">
      <c r="A2215" s="116"/>
      <c r="B2215" s="6" t="str">
        <f t="shared" si="192"/>
        <v/>
      </c>
      <c r="C2215" s="7" t="str">
        <f t="shared" si="191"/>
        <v/>
      </c>
      <c r="D2215" s="48"/>
      <c r="E2215" s="6"/>
      <c r="F2215" s="8"/>
      <c r="G2215" s="87"/>
      <c r="H2215" s="6" t="e">
        <f>VLOOKUP(F2216,Données!E:G,3,0)</f>
        <v>#N/A</v>
      </c>
      <c r="I2215" s="49" t="e">
        <f t="shared" si="193"/>
        <v>#N/A</v>
      </c>
      <c r="J2215" s="156"/>
      <c r="K2215" s="156"/>
      <c r="L2215" s="156"/>
    </row>
    <row r="2216" spans="1:12" ht="24" customHeight="1">
      <c r="A2216" s="116"/>
      <c r="B2216" s="6" t="str">
        <f t="shared" si="192"/>
        <v/>
      </c>
      <c r="C2216" s="7" t="str">
        <f t="shared" si="191"/>
        <v/>
      </c>
      <c r="D2216" s="48"/>
      <c r="E2216" s="6"/>
      <c r="F2216" s="8"/>
      <c r="G2216" s="87"/>
      <c r="H2216" s="6" t="e">
        <f>VLOOKUP(F2217,Données!E:G,3,0)</f>
        <v>#N/A</v>
      </c>
      <c r="I2216" s="49" t="e">
        <f t="shared" si="193"/>
        <v>#N/A</v>
      </c>
      <c r="J2216" s="156"/>
      <c r="K2216" s="156"/>
      <c r="L2216" s="156"/>
    </row>
    <row r="2217" spans="1:12" ht="24" customHeight="1">
      <c r="A2217" s="116"/>
      <c r="B2217" s="6" t="str">
        <f t="shared" si="192"/>
        <v/>
      </c>
      <c r="C2217" s="7" t="str">
        <f t="shared" si="191"/>
        <v/>
      </c>
      <c r="D2217" s="48"/>
      <c r="E2217" s="6"/>
      <c r="F2217" s="8"/>
      <c r="G2217" s="87"/>
      <c r="H2217" s="6" t="e">
        <f>VLOOKUP(F2218,Données!E:G,3,0)</f>
        <v>#N/A</v>
      </c>
      <c r="I2217" s="49" t="e">
        <f t="shared" si="193"/>
        <v>#N/A</v>
      </c>
      <c r="J2217" s="156"/>
      <c r="K2217" s="156"/>
      <c r="L2217" s="156"/>
    </row>
    <row r="2218" spans="1:12" ht="24" customHeight="1">
      <c r="A2218" s="116"/>
      <c r="B2218" s="6" t="str">
        <f t="shared" si="192"/>
        <v/>
      </c>
      <c r="C2218" s="7" t="str">
        <f t="shared" si="191"/>
        <v/>
      </c>
      <c r="D2218" s="48"/>
      <c r="E2218" s="6"/>
      <c r="F2218" s="8"/>
      <c r="G2218" s="87"/>
      <c r="H2218" s="6" t="e">
        <f>VLOOKUP(F2219,Données!E:G,3,0)</f>
        <v>#N/A</v>
      </c>
      <c r="I2218" s="49" t="e">
        <f t="shared" si="193"/>
        <v>#N/A</v>
      </c>
      <c r="J2218" s="156"/>
      <c r="K2218" s="156"/>
      <c r="L2218" s="156"/>
    </row>
    <row r="2219" spans="1:12" ht="24" customHeight="1">
      <c r="A2219" s="116"/>
      <c r="B2219" s="6" t="str">
        <f t="shared" si="192"/>
        <v/>
      </c>
      <c r="C2219" s="7" t="str">
        <f t="shared" si="191"/>
        <v/>
      </c>
      <c r="D2219" s="48"/>
      <c r="E2219" s="6"/>
      <c r="F2219" s="8"/>
      <c r="G2219" s="87"/>
      <c r="H2219" s="6" t="e">
        <f>VLOOKUP(F2220,Données!E:G,3,0)</f>
        <v>#N/A</v>
      </c>
      <c r="I2219" s="49" t="e">
        <f t="shared" si="193"/>
        <v>#N/A</v>
      </c>
      <c r="J2219" s="156"/>
      <c r="K2219" s="156"/>
      <c r="L2219" s="156"/>
    </row>
    <row r="2220" spans="1:12" ht="24" customHeight="1">
      <c r="A2220" s="116"/>
      <c r="B2220" s="6" t="str">
        <f t="shared" si="192"/>
        <v/>
      </c>
      <c r="C2220" s="7" t="str">
        <f t="shared" si="191"/>
        <v/>
      </c>
      <c r="D2220" s="48"/>
      <c r="E2220" s="6"/>
      <c r="F2220" s="8"/>
      <c r="G2220" s="87"/>
      <c r="H2220" s="6" t="e">
        <f>VLOOKUP(F2221,Données!E:G,3,0)</f>
        <v>#N/A</v>
      </c>
      <c r="I2220" s="49" t="e">
        <f t="shared" si="193"/>
        <v>#N/A</v>
      </c>
      <c r="J2220" s="156"/>
      <c r="K2220" s="156"/>
      <c r="L2220" s="156"/>
    </row>
    <row r="2221" spans="1:12" ht="24" customHeight="1">
      <c r="A2221" s="116"/>
      <c r="B2221" s="6" t="str">
        <f t="shared" si="192"/>
        <v/>
      </c>
      <c r="C2221" s="7" t="str">
        <f t="shared" si="191"/>
        <v/>
      </c>
      <c r="D2221" s="48"/>
      <c r="E2221" s="6"/>
      <c r="F2221" s="8"/>
      <c r="G2221" s="87"/>
      <c r="H2221" s="6" t="e">
        <f>VLOOKUP(F2222,Données!E:G,3,0)</f>
        <v>#N/A</v>
      </c>
      <c r="I2221" s="49" t="e">
        <f t="shared" si="193"/>
        <v>#N/A</v>
      </c>
      <c r="J2221" s="156"/>
      <c r="K2221" s="156"/>
      <c r="L2221" s="156"/>
    </row>
    <row r="2222" spans="1:12" ht="24" customHeight="1">
      <c r="A2222" s="116"/>
      <c r="B2222" s="6" t="str">
        <f t="shared" si="192"/>
        <v/>
      </c>
      <c r="C2222" s="7" t="str">
        <f t="shared" si="191"/>
        <v/>
      </c>
      <c r="D2222" s="48"/>
      <c r="E2222" s="6"/>
      <c r="F2222" s="8"/>
      <c r="G2222" s="87"/>
      <c r="H2222" s="6" t="e">
        <f>VLOOKUP(F2223,Données!E:G,3,0)</f>
        <v>#N/A</v>
      </c>
      <c r="I2222" s="49" t="e">
        <f t="shared" si="193"/>
        <v>#N/A</v>
      </c>
      <c r="J2222" s="156"/>
      <c r="K2222" s="156"/>
      <c r="L2222" s="156"/>
    </row>
    <row r="2223" spans="1:12" ht="24" customHeight="1">
      <c r="A2223" s="116"/>
      <c r="B2223" s="6" t="str">
        <f t="shared" si="192"/>
        <v/>
      </c>
      <c r="C2223" s="7" t="str">
        <f t="shared" si="191"/>
        <v/>
      </c>
      <c r="D2223" s="48"/>
      <c r="E2223" s="6"/>
      <c r="F2223" s="8"/>
      <c r="G2223" s="87"/>
      <c r="H2223" s="6" t="e">
        <f>VLOOKUP(F2224,Données!E:G,3,0)</f>
        <v>#N/A</v>
      </c>
      <c r="I2223" s="49" t="e">
        <f t="shared" si="193"/>
        <v>#N/A</v>
      </c>
      <c r="J2223" s="156"/>
      <c r="K2223" s="156"/>
      <c r="L2223" s="156"/>
    </row>
    <row r="2224" spans="1:12" ht="24" customHeight="1">
      <c r="A2224" s="116"/>
      <c r="B2224" s="6" t="str">
        <f t="shared" si="192"/>
        <v/>
      </c>
      <c r="C2224" s="7" t="str">
        <f t="shared" si="191"/>
        <v/>
      </c>
      <c r="D2224" s="48"/>
      <c r="E2224" s="6"/>
      <c r="F2224" s="8"/>
      <c r="G2224" s="87"/>
      <c r="H2224" s="6" t="e">
        <f>VLOOKUP(F2225,Données!E:G,3,0)</f>
        <v>#N/A</v>
      </c>
      <c r="I2224" s="49" t="e">
        <f t="shared" si="193"/>
        <v>#N/A</v>
      </c>
      <c r="J2224" s="156"/>
      <c r="K2224" s="156"/>
      <c r="L2224" s="156"/>
    </row>
    <row r="2225" spans="1:12" ht="24" customHeight="1">
      <c r="A2225" s="116"/>
      <c r="B2225" s="6" t="str">
        <f t="shared" si="192"/>
        <v/>
      </c>
      <c r="C2225" s="7" t="str">
        <f t="shared" si="191"/>
        <v/>
      </c>
      <c r="D2225" s="48"/>
      <c r="E2225" s="6"/>
      <c r="F2225" s="8"/>
      <c r="G2225" s="87"/>
      <c r="H2225" s="6" t="e">
        <f>VLOOKUP(F2226,Données!E:G,3,0)</f>
        <v>#N/A</v>
      </c>
      <c r="I2225" s="49" t="e">
        <f t="shared" si="193"/>
        <v>#N/A</v>
      </c>
      <c r="J2225" s="156"/>
      <c r="K2225" s="156"/>
      <c r="L2225" s="156"/>
    </row>
    <row r="2226" spans="1:12" ht="24" customHeight="1">
      <c r="A2226" s="116"/>
      <c r="B2226" s="6" t="str">
        <f t="shared" si="192"/>
        <v/>
      </c>
      <c r="C2226" s="7" t="str">
        <f t="shared" si="191"/>
        <v/>
      </c>
      <c r="D2226" s="48"/>
      <c r="E2226" s="6"/>
      <c r="F2226" s="8"/>
      <c r="G2226" s="87"/>
      <c r="H2226" s="6" t="e">
        <f>VLOOKUP(F2227,Données!E:G,3,0)</f>
        <v>#N/A</v>
      </c>
      <c r="I2226" s="49" t="e">
        <f t="shared" si="193"/>
        <v>#N/A</v>
      </c>
      <c r="J2226" s="156"/>
      <c r="K2226" s="156"/>
      <c r="L2226" s="156"/>
    </row>
    <row r="2227" spans="1:12" ht="24" customHeight="1">
      <c r="A2227" s="116"/>
      <c r="B2227" s="6" t="str">
        <f t="shared" si="192"/>
        <v/>
      </c>
      <c r="C2227" s="7" t="str">
        <f t="shared" si="191"/>
        <v/>
      </c>
      <c r="D2227" s="48"/>
      <c r="E2227" s="6"/>
      <c r="F2227" s="8"/>
      <c r="G2227" s="87"/>
      <c r="H2227" s="6" t="e">
        <f>VLOOKUP(F2228,Données!E:G,3,0)</f>
        <v>#N/A</v>
      </c>
      <c r="I2227" s="49" t="e">
        <f t="shared" si="193"/>
        <v>#N/A</v>
      </c>
      <c r="J2227" s="156"/>
      <c r="K2227" s="156"/>
      <c r="L2227" s="156"/>
    </row>
    <row r="2228" spans="1:12" ht="24" customHeight="1">
      <c r="A2228" s="116"/>
      <c r="B2228" s="6" t="str">
        <f t="shared" si="192"/>
        <v/>
      </c>
      <c r="C2228" s="7" t="str">
        <f t="shared" si="191"/>
        <v/>
      </c>
      <c r="D2228" s="48"/>
      <c r="E2228" s="6"/>
      <c r="F2228" s="8"/>
      <c r="G2228" s="87"/>
      <c r="H2228" s="6" t="e">
        <f>VLOOKUP(F2229,Données!E:G,3,0)</f>
        <v>#N/A</v>
      </c>
      <c r="I2228" s="49" t="e">
        <f t="shared" si="193"/>
        <v>#N/A</v>
      </c>
      <c r="J2228" s="156"/>
      <c r="K2228" s="156"/>
      <c r="L2228" s="156"/>
    </row>
    <row r="2229" spans="1:12" ht="24" customHeight="1">
      <c r="A2229" s="116"/>
      <c r="B2229" s="6" t="str">
        <f t="shared" si="192"/>
        <v/>
      </c>
      <c r="C2229" s="7" t="str">
        <f t="shared" si="191"/>
        <v/>
      </c>
      <c r="D2229" s="48"/>
      <c r="E2229" s="6"/>
      <c r="F2229" s="8"/>
      <c r="G2229" s="87"/>
      <c r="H2229" s="6" t="e">
        <f>VLOOKUP(F2230,Données!E:G,3,0)</f>
        <v>#N/A</v>
      </c>
      <c r="I2229" s="49" t="e">
        <f t="shared" si="193"/>
        <v>#N/A</v>
      </c>
      <c r="J2229" s="156"/>
      <c r="K2229" s="156"/>
      <c r="L2229" s="156"/>
    </row>
    <row r="2230" spans="1:12" ht="24" customHeight="1">
      <c r="A2230" s="116"/>
      <c r="B2230" s="6" t="str">
        <f t="shared" si="192"/>
        <v/>
      </c>
      <c r="C2230" s="7" t="str">
        <f t="shared" si="191"/>
        <v/>
      </c>
      <c r="D2230" s="48"/>
      <c r="E2230" s="6"/>
      <c r="F2230" s="8"/>
      <c r="G2230" s="87"/>
      <c r="H2230" s="6" t="e">
        <f>VLOOKUP(F2231,Données!E:G,3,0)</f>
        <v>#N/A</v>
      </c>
      <c r="I2230" s="49" t="e">
        <f t="shared" si="193"/>
        <v>#N/A</v>
      </c>
      <c r="J2230" s="156"/>
      <c r="K2230" s="156"/>
      <c r="L2230" s="156"/>
    </row>
    <row r="2231" spans="1:12" ht="24" customHeight="1">
      <c r="A2231" s="116"/>
      <c r="B2231" s="6" t="str">
        <f t="shared" si="192"/>
        <v/>
      </c>
      <c r="C2231" s="7" t="str">
        <f t="shared" si="191"/>
        <v/>
      </c>
      <c r="D2231" s="48"/>
      <c r="E2231" s="6"/>
      <c r="F2231" s="8"/>
      <c r="G2231" s="87"/>
      <c r="H2231" s="6" t="e">
        <f>VLOOKUP(F2232,Données!E:G,3,0)</f>
        <v>#N/A</v>
      </c>
      <c r="I2231" s="49" t="e">
        <f t="shared" si="193"/>
        <v>#N/A</v>
      </c>
      <c r="J2231" s="156"/>
      <c r="K2231" s="156"/>
      <c r="L2231" s="156"/>
    </row>
    <row r="2232" spans="1:12" ht="24" customHeight="1">
      <c r="A2232" s="116"/>
      <c r="B2232" s="6" t="str">
        <f t="shared" si="192"/>
        <v/>
      </c>
      <c r="C2232" s="7" t="str">
        <f t="shared" si="191"/>
        <v/>
      </c>
      <c r="D2232" s="48"/>
      <c r="E2232" s="6"/>
      <c r="F2232" s="8"/>
      <c r="G2232" s="87"/>
      <c r="H2232" s="6" t="e">
        <f>VLOOKUP(F2233,Données!E:G,3,0)</f>
        <v>#N/A</v>
      </c>
      <c r="I2232" s="49" t="e">
        <f t="shared" si="193"/>
        <v>#N/A</v>
      </c>
      <c r="J2232" s="156"/>
      <c r="K2232" s="156"/>
      <c r="L2232" s="156"/>
    </row>
    <row r="2233" spans="1:12" ht="24" customHeight="1">
      <c r="A2233" s="116"/>
      <c r="B2233" s="6" t="str">
        <f t="shared" si="192"/>
        <v/>
      </c>
      <c r="C2233" s="7" t="str">
        <f t="shared" si="191"/>
        <v/>
      </c>
      <c r="D2233" s="48"/>
      <c r="E2233" s="6"/>
      <c r="F2233" s="8"/>
      <c r="G2233" s="87"/>
      <c r="H2233" s="6" t="e">
        <f>VLOOKUP(F2234,Données!E:G,3,0)</f>
        <v>#N/A</v>
      </c>
      <c r="I2233" s="49" t="e">
        <f t="shared" si="193"/>
        <v>#N/A</v>
      </c>
      <c r="J2233" s="156"/>
      <c r="K2233" s="156"/>
      <c r="L2233" s="156"/>
    </row>
    <row r="2234" spans="1:12" ht="24" customHeight="1">
      <c r="A2234" s="116"/>
      <c r="B2234" s="6" t="str">
        <f t="shared" si="192"/>
        <v/>
      </c>
      <c r="C2234" s="7" t="str">
        <f t="shared" si="191"/>
        <v/>
      </c>
      <c r="D2234" s="48"/>
      <c r="E2234" s="6"/>
      <c r="F2234" s="8"/>
      <c r="G2234" s="87"/>
      <c r="H2234" s="6" t="e">
        <f>VLOOKUP(F2235,Données!E:G,3,0)</f>
        <v>#N/A</v>
      </c>
      <c r="I2234" s="49" t="e">
        <f t="shared" si="193"/>
        <v>#N/A</v>
      </c>
      <c r="J2234" s="156"/>
      <c r="K2234" s="156"/>
      <c r="L2234" s="156"/>
    </row>
    <row r="2235" spans="1:12" ht="24" customHeight="1">
      <c r="A2235" s="116"/>
      <c r="B2235" s="6" t="str">
        <f t="shared" si="192"/>
        <v/>
      </c>
      <c r="C2235" s="7" t="str">
        <f t="shared" si="191"/>
        <v/>
      </c>
      <c r="D2235" s="48"/>
      <c r="E2235" s="6"/>
      <c r="F2235" s="8"/>
      <c r="G2235" s="87"/>
      <c r="H2235" s="6" t="e">
        <f>VLOOKUP(F2236,Données!E:G,3,0)</f>
        <v>#N/A</v>
      </c>
      <c r="I2235" s="49" t="e">
        <f t="shared" si="193"/>
        <v>#N/A</v>
      </c>
      <c r="J2235" s="156"/>
      <c r="K2235" s="156"/>
      <c r="L2235" s="156"/>
    </row>
    <row r="2236" spans="1:12" ht="24" customHeight="1">
      <c r="A2236" s="116"/>
      <c r="B2236" s="6" t="str">
        <f t="shared" si="192"/>
        <v/>
      </c>
      <c r="C2236" s="7" t="str">
        <f t="shared" si="191"/>
        <v/>
      </c>
      <c r="D2236" s="48"/>
      <c r="E2236" s="6"/>
      <c r="F2236" s="8"/>
      <c r="G2236" s="87"/>
      <c r="H2236" s="6" t="e">
        <f>VLOOKUP(F2237,Données!E:G,3,0)</f>
        <v>#N/A</v>
      </c>
      <c r="I2236" s="49" t="e">
        <f t="shared" si="193"/>
        <v>#N/A</v>
      </c>
      <c r="J2236" s="156"/>
      <c r="K2236" s="156"/>
      <c r="L2236" s="156"/>
    </row>
    <row r="2237" spans="1:12" ht="24" customHeight="1">
      <c r="A2237" s="116"/>
      <c r="B2237" s="6" t="str">
        <f t="shared" si="192"/>
        <v/>
      </c>
      <c r="C2237" s="7" t="str">
        <f t="shared" si="191"/>
        <v/>
      </c>
      <c r="D2237" s="48"/>
      <c r="E2237" s="6"/>
      <c r="F2237" s="8"/>
      <c r="G2237" s="87"/>
      <c r="H2237" s="6" t="e">
        <f>VLOOKUP(F2238,Données!E:G,3,0)</f>
        <v>#N/A</v>
      </c>
      <c r="I2237" s="49" t="e">
        <f t="shared" si="193"/>
        <v>#N/A</v>
      </c>
      <c r="J2237" s="156"/>
      <c r="K2237" s="156"/>
      <c r="L2237" s="156"/>
    </row>
    <row r="2238" spans="1:12" ht="24" customHeight="1">
      <c r="A2238" s="116"/>
      <c r="B2238" s="6" t="str">
        <f t="shared" si="192"/>
        <v/>
      </c>
      <c r="C2238" s="7" t="str">
        <f t="shared" si="191"/>
        <v/>
      </c>
      <c r="D2238" s="48"/>
      <c r="E2238" s="6"/>
      <c r="F2238" s="8"/>
      <c r="G2238" s="87"/>
      <c r="H2238" s="6" t="e">
        <f>VLOOKUP(F2239,Données!E:G,3,0)</f>
        <v>#N/A</v>
      </c>
      <c r="I2238" s="49" t="e">
        <f t="shared" si="193"/>
        <v>#N/A</v>
      </c>
      <c r="J2238" s="156"/>
      <c r="K2238" s="156"/>
      <c r="L2238" s="156"/>
    </row>
    <row r="2239" spans="1:12" ht="24" customHeight="1">
      <c r="A2239" s="116"/>
      <c r="B2239" s="6" t="str">
        <f t="shared" si="192"/>
        <v/>
      </c>
      <c r="C2239" s="7" t="str">
        <f t="shared" si="191"/>
        <v/>
      </c>
      <c r="D2239" s="48"/>
      <c r="E2239" s="6"/>
      <c r="F2239" s="8"/>
      <c r="G2239" s="87"/>
      <c r="H2239" s="6" t="e">
        <f>VLOOKUP(F2240,Données!E:G,3,0)</f>
        <v>#N/A</v>
      </c>
      <c r="I2239" s="49" t="e">
        <f t="shared" si="193"/>
        <v>#N/A</v>
      </c>
      <c r="J2239" s="156"/>
      <c r="K2239" s="156"/>
      <c r="L2239" s="156"/>
    </row>
    <row r="2240" spans="1:12" ht="24" customHeight="1">
      <c r="A2240" s="116"/>
      <c r="B2240" s="6" t="str">
        <f t="shared" si="192"/>
        <v/>
      </c>
      <c r="C2240" s="7" t="str">
        <f t="shared" si="191"/>
        <v/>
      </c>
      <c r="D2240" s="48"/>
      <c r="E2240" s="6"/>
      <c r="F2240" s="8"/>
      <c r="G2240" s="87"/>
      <c r="H2240" s="6" t="e">
        <f>VLOOKUP(F2241,Données!E:G,3,0)</f>
        <v>#N/A</v>
      </c>
      <c r="I2240" s="49" t="e">
        <f t="shared" si="193"/>
        <v>#N/A</v>
      </c>
      <c r="J2240" s="156"/>
      <c r="K2240" s="156"/>
      <c r="L2240" s="156"/>
    </row>
    <row r="2241" spans="1:12" ht="24" customHeight="1">
      <c r="A2241" s="116"/>
      <c r="B2241" s="6" t="str">
        <f t="shared" si="192"/>
        <v/>
      </c>
      <c r="C2241" s="7" t="str">
        <f t="shared" si="191"/>
        <v/>
      </c>
      <c r="D2241" s="48"/>
      <c r="E2241" s="6"/>
      <c r="F2241" s="8"/>
      <c r="G2241" s="87"/>
      <c r="H2241" s="6" t="e">
        <f>VLOOKUP(F2242,Données!E:G,3,0)</f>
        <v>#N/A</v>
      </c>
      <c r="I2241" s="49" t="e">
        <f t="shared" ref="I2241:I2287" si="194">G2241/H2241</f>
        <v>#N/A</v>
      </c>
      <c r="J2241" s="156"/>
      <c r="K2241" s="156"/>
      <c r="L2241" s="156"/>
    </row>
    <row r="2242" spans="1:12" ht="24" customHeight="1">
      <c r="A2242" s="116"/>
      <c r="B2242" s="6" t="str">
        <f t="shared" si="192"/>
        <v/>
      </c>
      <c r="C2242" s="7" t="str">
        <f t="shared" si="191"/>
        <v/>
      </c>
      <c r="D2242" s="48"/>
      <c r="E2242" s="6"/>
      <c r="F2242" s="8"/>
      <c r="G2242" s="87"/>
      <c r="H2242" s="6" t="e">
        <f>VLOOKUP(F2243,Données!E:G,3,0)</f>
        <v>#N/A</v>
      </c>
      <c r="I2242" s="49" t="e">
        <f t="shared" si="194"/>
        <v>#N/A</v>
      </c>
      <c r="J2242" s="156"/>
      <c r="K2242" s="156"/>
      <c r="L2242" s="156"/>
    </row>
    <row r="2243" spans="1:12" ht="24" customHeight="1">
      <c r="A2243" s="116"/>
      <c r="B2243" s="6" t="str">
        <f t="shared" si="192"/>
        <v/>
      </c>
      <c r="C2243" s="7" t="str">
        <f t="shared" si="191"/>
        <v/>
      </c>
      <c r="D2243" s="48"/>
      <c r="E2243" s="6"/>
      <c r="F2243" s="8"/>
      <c r="G2243" s="87"/>
      <c r="H2243" s="6" t="e">
        <f>VLOOKUP(F2244,Données!E:G,3,0)</f>
        <v>#N/A</v>
      </c>
      <c r="I2243" s="49" t="e">
        <f t="shared" si="194"/>
        <v>#N/A</v>
      </c>
      <c r="J2243" s="156"/>
      <c r="K2243" s="156"/>
      <c r="L2243" s="156"/>
    </row>
    <row r="2244" spans="1:12" ht="24" customHeight="1">
      <c r="A2244" s="116"/>
      <c r="B2244" s="6" t="str">
        <f t="shared" si="192"/>
        <v/>
      </c>
      <c r="C2244" s="7" t="str">
        <f t="shared" si="191"/>
        <v/>
      </c>
      <c r="D2244" s="48"/>
      <c r="E2244" s="6"/>
      <c r="F2244" s="8"/>
      <c r="G2244" s="87"/>
      <c r="H2244" s="6" t="e">
        <f>VLOOKUP(F2245,Données!E:G,3,0)</f>
        <v>#N/A</v>
      </c>
      <c r="I2244" s="49" t="e">
        <f t="shared" si="194"/>
        <v>#N/A</v>
      </c>
      <c r="J2244" s="156"/>
      <c r="K2244" s="156"/>
      <c r="L2244" s="156"/>
    </row>
    <row r="2245" spans="1:12" ht="24" customHeight="1">
      <c r="A2245" s="116"/>
      <c r="B2245" s="6" t="str">
        <f t="shared" si="192"/>
        <v/>
      </c>
      <c r="C2245" s="7" t="str">
        <f t="shared" ref="C2245:C2287" si="195">IF(A2245&lt;&gt;0,TEXT(A2245,"mmmm"),"")</f>
        <v/>
      </c>
      <c r="D2245" s="48"/>
      <c r="E2245" s="6"/>
      <c r="F2245" s="8"/>
      <c r="G2245" s="87"/>
      <c r="H2245" s="6" t="e">
        <f>VLOOKUP(F2246,Données!E:G,3,0)</f>
        <v>#N/A</v>
      </c>
      <c r="I2245" s="49" t="e">
        <f t="shared" si="194"/>
        <v>#N/A</v>
      </c>
      <c r="J2245" s="156"/>
      <c r="K2245" s="156"/>
      <c r="L2245" s="156"/>
    </row>
    <row r="2246" spans="1:12" ht="24" customHeight="1">
      <c r="A2246" s="116"/>
      <c r="B2246" s="6" t="str">
        <f t="shared" ref="B2246:B2287" si="196">IF(A2246&lt;&gt;0,WEEKNUM(A2246,21),"")</f>
        <v/>
      </c>
      <c r="C2246" s="7" t="str">
        <f t="shared" si="195"/>
        <v/>
      </c>
      <c r="D2246" s="48"/>
      <c r="E2246" s="6"/>
      <c r="F2246" s="8"/>
      <c r="G2246" s="87"/>
      <c r="H2246" s="6" t="e">
        <f>VLOOKUP(F2247,Données!E:G,3,0)</f>
        <v>#N/A</v>
      </c>
      <c r="I2246" s="49" t="e">
        <f t="shared" si="194"/>
        <v>#N/A</v>
      </c>
      <c r="J2246" s="156"/>
      <c r="K2246" s="156"/>
      <c r="L2246" s="156"/>
    </row>
    <row r="2247" spans="1:12" ht="24" customHeight="1">
      <c r="A2247" s="116"/>
      <c r="B2247" s="6" t="str">
        <f t="shared" si="196"/>
        <v/>
      </c>
      <c r="C2247" s="7" t="str">
        <f t="shared" si="195"/>
        <v/>
      </c>
      <c r="D2247" s="48"/>
      <c r="E2247" s="6"/>
      <c r="F2247" s="8"/>
      <c r="G2247" s="87"/>
      <c r="H2247" s="6" t="e">
        <f>VLOOKUP(F2248,Données!E:G,3,0)</f>
        <v>#N/A</v>
      </c>
      <c r="I2247" s="49" t="e">
        <f t="shared" si="194"/>
        <v>#N/A</v>
      </c>
      <c r="J2247" s="156"/>
      <c r="K2247" s="156"/>
      <c r="L2247" s="156"/>
    </row>
    <row r="2248" spans="1:12" ht="24" customHeight="1">
      <c r="A2248" s="116"/>
      <c r="B2248" s="6" t="str">
        <f t="shared" si="196"/>
        <v/>
      </c>
      <c r="C2248" s="7" t="str">
        <f t="shared" si="195"/>
        <v/>
      </c>
      <c r="D2248" s="48"/>
      <c r="E2248" s="6"/>
      <c r="F2248" s="8"/>
      <c r="G2248" s="87"/>
      <c r="H2248" s="6" t="e">
        <f>VLOOKUP(F2249,Données!E:G,3,0)</f>
        <v>#N/A</v>
      </c>
      <c r="I2248" s="49" t="e">
        <f t="shared" si="194"/>
        <v>#N/A</v>
      </c>
      <c r="J2248" s="156"/>
      <c r="K2248" s="156"/>
      <c r="L2248" s="156"/>
    </row>
    <row r="2249" spans="1:12" ht="24" customHeight="1">
      <c r="A2249" s="116"/>
      <c r="B2249" s="6" t="str">
        <f t="shared" si="196"/>
        <v/>
      </c>
      <c r="C2249" s="7" t="str">
        <f t="shared" si="195"/>
        <v/>
      </c>
      <c r="D2249" s="48"/>
      <c r="E2249" s="6"/>
      <c r="F2249" s="8"/>
      <c r="G2249" s="87"/>
      <c r="H2249" s="6" t="e">
        <f>VLOOKUP(F2250,Données!E:G,3,0)</f>
        <v>#N/A</v>
      </c>
      <c r="I2249" s="49" t="e">
        <f t="shared" si="194"/>
        <v>#N/A</v>
      </c>
      <c r="J2249" s="156"/>
      <c r="K2249" s="156"/>
      <c r="L2249" s="156"/>
    </row>
    <row r="2250" spans="1:12" ht="24" customHeight="1">
      <c r="A2250" s="116"/>
      <c r="B2250" s="6" t="str">
        <f t="shared" si="196"/>
        <v/>
      </c>
      <c r="C2250" s="7" t="str">
        <f t="shared" si="195"/>
        <v/>
      </c>
      <c r="D2250" s="48"/>
      <c r="E2250" s="6"/>
      <c r="F2250" s="8"/>
      <c r="G2250" s="87"/>
      <c r="H2250" s="6" t="e">
        <f>VLOOKUP(F2251,Données!E:G,3,0)</f>
        <v>#N/A</v>
      </c>
      <c r="I2250" s="49" t="e">
        <f t="shared" si="194"/>
        <v>#N/A</v>
      </c>
      <c r="J2250" s="156"/>
      <c r="K2250" s="156"/>
      <c r="L2250" s="156"/>
    </row>
    <row r="2251" spans="1:12" ht="24" customHeight="1">
      <c r="A2251" s="116"/>
      <c r="B2251" s="6" t="str">
        <f t="shared" si="196"/>
        <v/>
      </c>
      <c r="C2251" s="7" t="str">
        <f t="shared" si="195"/>
        <v/>
      </c>
      <c r="D2251" s="48"/>
      <c r="E2251" s="6"/>
      <c r="F2251" s="8"/>
      <c r="G2251" s="87"/>
      <c r="H2251" s="6" t="e">
        <f>VLOOKUP(F2252,Données!E:G,3,0)</f>
        <v>#N/A</v>
      </c>
      <c r="I2251" s="49" t="e">
        <f t="shared" si="194"/>
        <v>#N/A</v>
      </c>
      <c r="J2251" s="156"/>
      <c r="K2251" s="156"/>
      <c r="L2251" s="156"/>
    </row>
    <row r="2252" spans="1:12" ht="24" customHeight="1">
      <c r="A2252" s="116"/>
      <c r="B2252" s="6" t="str">
        <f t="shared" si="196"/>
        <v/>
      </c>
      <c r="C2252" s="7" t="str">
        <f t="shared" si="195"/>
        <v/>
      </c>
      <c r="D2252" s="48"/>
      <c r="E2252" s="6"/>
      <c r="F2252" s="8"/>
      <c r="G2252" s="87"/>
      <c r="H2252" s="6" t="e">
        <f>VLOOKUP(F2253,Données!E:G,3,0)</f>
        <v>#N/A</v>
      </c>
      <c r="I2252" s="49" t="e">
        <f t="shared" si="194"/>
        <v>#N/A</v>
      </c>
      <c r="J2252" s="156"/>
      <c r="K2252" s="156"/>
      <c r="L2252" s="156"/>
    </row>
    <row r="2253" spans="1:12" ht="24" customHeight="1">
      <c r="A2253" s="116"/>
      <c r="B2253" s="6" t="str">
        <f t="shared" si="196"/>
        <v/>
      </c>
      <c r="C2253" s="7" t="str">
        <f t="shared" si="195"/>
        <v/>
      </c>
      <c r="D2253" s="48"/>
      <c r="E2253" s="6"/>
      <c r="F2253" s="8"/>
      <c r="G2253" s="87"/>
      <c r="H2253" s="6" t="e">
        <f>VLOOKUP(F2254,Données!E:G,3,0)</f>
        <v>#N/A</v>
      </c>
      <c r="I2253" s="49" t="e">
        <f t="shared" si="194"/>
        <v>#N/A</v>
      </c>
      <c r="J2253" s="156"/>
      <c r="K2253" s="156"/>
      <c r="L2253" s="156"/>
    </row>
    <row r="2254" spans="1:12" ht="24" customHeight="1">
      <c r="A2254" s="116"/>
      <c r="B2254" s="6" t="str">
        <f t="shared" si="196"/>
        <v/>
      </c>
      <c r="C2254" s="7" t="str">
        <f t="shared" si="195"/>
        <v/>
      </c>
      <c r="D2254" s="48"/>
      <c r="E2254" s="6"/>
      <c r="F2254" s="8"/>
      <c r="G2254" s="87"/>
      <c r="H2254" s="6" t="e">
        <f>VLOOKUP(F2255,Données!E:G,3,0)</f>
        <v>#N/A</v>
      </c>
      <c r="I2254" s="49" t="e">
        <f t="shared" si="194"/>
        <v>#N/A</v>
      </c>
      <c r="J2254" s="156"/>
      <c r="K2254" s="156"/>
      <c r="L2254" s="156"/>
    </row>
    <row r="2255" spans="1:12" ht="24" customHeight="1">
      <c r="A2255" s="116"/>
      <c r="B2255" s="6" t="str">
        <f t="shared" si="196"/>
        <v/>
      </c>
      <c r="C2255" s="7" t="str">
        <f t="shared" si="195"/>
        <v/>
      </c>
      <c r="D2255" s="48"/>
      <c r="E2255" s="6"/>
      <c r="F2255" s="8"/>
      <c r="G2255" s="87"/>
      <c r="H2255" s="6" t="e">
        <f>VLOOKUP(F2256,Données!E:G,3,0)</f>
        <v>#N/A</v>
      </c>
      <c r="I2255" s="49" t="e">
        <f t="shared" si="194"/>
        <v>#N/A</v>
      </c>
      <c r="J2255" s="156"/>
      <c r="K2255" s="156"/>
      <c r="L2255" s="156"/>
    </row>
    <row r="2256" spans="1:12" ht="24" customHeight="1">
      <c r="A2256" s="116"/>
      <c r="B2256" s="6" t="str">
        <f t="shared" si="196"/>
        <v/>
      </c>
      <c r="C2256" s="7" t="str">
        <f t="shared" si="195"/>
        <v/>
      </c>
      <c r="D2256" s="48"/>
      <c r="E2256" s="6"/>
      <c r="F2256" s="8"/>
      <c r="G2256" s="87"/>
      <c r="H2256" s="6" t="e">
        <f>VLOOKUP(F2257,Données!E:G,3,0)</f>
        <v>#N/A</v>
      </c>
      <c r="I2256" s="49" t="e">
        <f t="shared" si="194"/>
        <v>#N/A</v>
      </c>
      <c r="J2256" s="156"/>
      <c r="K2256" s="156"/>
      <c r="L2256" s="156"/>
    </row>
    <row r="2257" spans="1:12" ht="24" customHeight="1">
      <c r="A2257" s="116"/>
      <c r="B2257" s="6" t="str">
        <f t="shared" si="196"/>
        <v/>
      </c>
      <c r="C2257" s="7" t="str">
        <f t="shared" si="195"/>
        <v/>
      </c>
      <c r="D2257" s="48"/>
      <c r="E2257" s="6"/>
      <c r="F2257" s="8"/>
      <c r="G2257" s="87"/>
      <c r="H2257" s="6" t="e">
        <f>VLOOKUP(F2258,Données!E:G,3,0)</f>
        <v>#N/A</v>
      </c>
      <c r="I2257" s="49" t="e">
        <f t="shared" si="194"/>
        <v>#N/A</v>
      </c>
      <c r="J2257" s="156"/>
      <c r="K2257" s="156"/>
      <c r="L2257" s="156"/>
    </row>
    <row r="2258" spans="1:12" ht="24" customHeight="1">
      <c r="A2258" s="116"/>
      <c r="B2258" s="6" t="str">
        <f t="shared" si="196"/>
        <v/>
      </c>
      <c r="C2258" s="7" t="str">
        <f t="shared" si="195"/>
        <v/>
      </c>
      <c r="D2258" s="48"/>
      <c r="E2258" s="6"/>
      <c r="F2258" s="8"/>
      <c r="G2258" s="87"/>
      <c r="H2258" s="6" t="e">
        <f>VLOOKUP(F2259,Données!E:G,3,0)</f>
        <v>#N/A</v>
      </c>
      <c r="I2258" s="49" t="e">
        <f t="shared" si="194"/>
        <v>#N/A</v>
      </c>
      <c r="J2258" s="156"/>
      <c r="K2258" s="156"/>
      <c r="L2258" s="156"/>
    </row>
    <row r="2259" spans="1:12" ht="24" customHeight="1">
      <c r="A2259" s="116"/>
      <c r="B2259" s="6" t="str">
        <f t="shared" si="196"/>
        <v/>
      </c>
      <c r="C2259" s="7" t="str">
        <f t="shared" si="195"/>
        <v/>
      </c>
      <c r="D2259" s="48"/>
      <c r="E2259" s="6"/>
      <c r="F2259" s="8"/>
      <c r="G2259" s="87"/>
      <c r="H2259" s="6" t="e">
        <f>VLOOKUP(F2260,Données!E:G,3,0)</f>
        <v>#N/A</v>
      </c>
      <c r="I2259" s="49" t="e">
        <f t="shared" si="194"/>
        <v>#N/A</v>
      </c>
      <c r="J2259" s="156"/>
      <c r="K2259" s="156"/>
      <c r="L2259" s="156"/>
    </row>
    <row r="2260" spans="1:12" ht="24" customHeight="1">
      <c r="A2260" s="116"/>
      <c r="B2260" s="6" t="str">
        <f t="shared" si="196"/>
        <v/>
      </c>
      <c r="C2260" s="7" t="str">
        <f t="shared" si="195"/>
        <v/>
      </c>
      <c r="D2260" s="48"/>
      <c r="E2260" s="6"/>
      <c r="F2260" s="8"/>
      <c r="G2260" s="87"/>
      <c r="H2260" s="6" t="e">
        <f>VLOOKUP(F2261,Données!E:G,3,0)</f>
        <v>#N/A</v>
      </c>
      <c r="I2260" s="49" t="e">
        <f t="shared" si="194"/>
        <v>#N/A</v>
      </c>
      <c r="J2260" s="156"/>
      <c r="K2260" s="156"/>
      <c r="L2260" s="156"/>
    </row>
    <row r="2261" spans="1:12" ht="24" customHeight="1">
      <c r="A2261" s="116"/>
      <c r="B2261" s="6" t="str">
        <f t="shared" si="196"/>
        <v/>
      </c>
      <c r="C2261" s="7" t="str">
        <f t="shared" si="195"/>
        <v/>
      </c>
      <c r="D2261" s="48"/>
      <c r="E2261" s="6"/>
      <c r="F2261" s="8"/>
      <c r="G2261" s="87"/>
      <c r="H2261" s="6" t="e">
        <f>VLOOKUP(F2262,Données!E:G,3,0)</f>
        <v>#N/A</v>
      </c>
      <c r="I2261" s="49" t="e">
        <f t="shared" si="194"/>
        <v>#N/A</v>
      </c>
      <c r="J2261" s="156"/>
      <c r="K2261" s="156"/>
      <c r="L2261" s="156"/>
    </row>
    <row r="2262" spans="1:12" ht="24" customHeight="1">
      <c r="A2262" s="116"/>
      <c r="B2262" s="6" t="str">
        <f t="shared" si="196"/>
        <v/>
      </c>
      <c r="C2262" s="7" t="str">
        <f t="shared" si="195"/>
        <v/>
      </c>
      <c r="D2262" s="48"/>
      <c r="E2262" s="6"/>
      <c r="F2262" s="8"/>
      <c r="G2262" s="87"/>
      <c r="H2262" s="6" t="e">
        <f>VLOOKUP(F2263,Données!E:G,3,0)</f>
        <v>#N/A</v>
      </c>
      <c r="I2262" s="49" t="e">
        <f t="shared" si="194"/>
        <v>#N/A</v>
      </c>
      <c r="J2262" s="156"/>
      <c r="K2262" s="156"/>
      <c r="L2262" s="156"/>
    </row>
    <row r="2263" spans="1:12" ht="24" customHeight="1">
      <c r="A2263" s="116"/>
      <c r="B2263" s="6" t="str">
        <f t="shared" si="196"/>
        <v/>
      </c>
      <c r="C2263" s="7" t="str">
        <f t="shared" si="195"/>
        <v/>
      </c>
      <c r="D2263" s="48"/>
      <c r="E2263" s="6"/>
      <c r="F2263" s="8"/>
      <c r="G2263" s="87"/>
      <c r="H2263" s="6" t="e">
        <f>VLOOKUP(F2264,Données!E:G,3,0)</f>
        <v>#N/A</v>
      </c>
      <c r="I2263" s="49" t="e">
        <f t="shared" si="194"/>
        <v>#N/A</v>
      </c>
      <c r="J2263" s="156"/>
      <c r="K2263" s="156"/>
      <c r="L2263" s="156"/>
    </row>
    <row r="2264" spans="1:12" ht="24" customHeight="1">
      <c r="A2264" s="116"/>
      <c r="B2264" s="6" t="str">
        <f t="shared" si="196"/>
        <v/>
      </c>
      <c r="C2264" s="7" t="str">
        <f t="shared" si="195"/>
        <v/>
      </c>
      <c r="D2264" s="48"/>
      <c r="E2264" s="6"/>
      <c r="F2264" s="8"/>
      <c r="G2264" s="87"/>
      <c r="H2264" s="6" t="e">
        <f>VLOOKUP(F2265,Données!E:G,3,0)</f>
        <v>#N/A</v>
      </c>
      <c r="I2264" s="49" t="e">
        <f t="shared" si="194"/>
        <v>#N/A</v>
      </c>
      <c r="J2264" s="156"/>
      <c r="K2264" s="156"/>
      <c r="L2264" s="156"/>
    </row>
    <row r="2265" spans="1:12" ht="24" customHeight="1">
      <c r="A2265" s="116"/>
      <c r="B2265" s="6" t="str">
        <f t="shared" si="196"/>
        <v/>
      </c>
      <c r="C2265" s="7" t="str">
        <f t="shared" si="195"/>
        <v/>
      </c>
      <c r="D2265" s="48"/>
      <c r="E2265" s="6"/>
      <c r="F2265" s="8"/>
      <c r="G2265" s="87"/>
      <c r="H2265" s="6" t="e">
        <f>VLOOKUP(F2266,Données!E:G,3,0)</f>
        <v>#N/A</v>
      </c>
      <c r="I2265" s="49" t="e">
        <f t="shared" si="194"/>
        <v>#N/A</v>
      </c>
      <c r="J2265" s="156"/>
      <c r="K2265" s="156"/>
      <c r="L2265" s="156"/>
    </row>
    <row r="2266" spans="1:12" ht="24" customHeight="1">
      <c r="A2266" s="116"/>
      <c r="B2266" s="6" t="str">
        <f t="shared" si="196"/>
        <v/>
      </c>
      <c r="C2266" s="7" t="str">
        <f t="shared" si="195"/>
        <v/>
      </c>
      <c r="D2266" s="48"/>
      <c r="E2266" s="6"/>
      <c r="F2266" s="8"/>
      <c r="G2266" s="87"/>
      <c r="H2266" s="6" t="e">
        <f>VLOOKUP(F2267,Données!E:G,3,0)</f>
        <v>#N/A</v>
      </c>
      <c r="I2266" s="49" t="e">
        <f t="shared" si="194"/>
        <v>#N/A</v>
      </c>
      <c r="J2266" s="156"/>
      <c r="K2266" s="156"/>
      <c r="L2266" s="156"/>
    </row>
    <row r="2267" spans="1:12" ht="24" customHeight="1">
      <c r="A2267" s="116"/>
      <c r="B2267" s="6" t="str">
        <f t="shared" si="196"/>
        <v/>
      </c>
      <c r="C2267" s="7" t="str">
        <f t="shared" si="195"/>
        <v/>
      </c>
      <c r="D2267" s="48"/>
      <c r="E2267" s="6"/>
      <c r="F2267" s="8"/>
      <c r="G2267" s="87"/>
      <c r="H2267" s="6" t="e">
        <f>VLOOKUP(F2268,Données!E:G,3,0)</f>
        <v>#N/A</v>
      </c>
      <c r="I2267" s="49" t="e">
        <f t="shared" si="194"/>
        <v>#N/A</v>
      </c>
      <c r="J2267" s="156"/>
      <c r="K2267" s="156"/>
      <c r="L2267" s="156"/>
    </row>
    <row r="2268" spans="1:12" ht="24" customHeight="1">
      <c r="A2268" s="116"/>
      <c r="B2268" s="6" t="str">
        <f t="shared" si="196"/>
        <v/>
      </c>
      <c r="C2268" s="7" t="str">
        <f t="shared" si="195"/>
        <v/>
      </c>
      <c r="D2268" s="48"/>
      <c r="E2268" s="6"/>
      <c r="F2268" s="8"/>
      <c r="G2268" s="87"/>
      <c r="H2268" s="6" t="e">
        <f>VLOOKUP(F2269,Données!E:G,3,0)</f>
        <v>#N/A</v>
      </c>
      <c r="I2268" s="49" t="e">
        <f t="shared" si="194"/>
        <v>#N/A</v>
      </c>
      <c r="J2268" s="156"/>
      <c r="K2268" s="156"/>
      <c r="L2268" s="156"/>
    </row>
    <row r="2269" spans="1:12" ht="24" customHeight="1">
      <c r="A2269" s="116"/>
      <c r="B2269" s="6" t="str">
        <f t="shared" si="196"/>
        <v/>
      </c>
      <c r="C2269" s="7" t="str">
        <f t="shared" si="195"/>
        <v/>
      </c>
      <c r="D2269" s="48"/>
      <c r="E2269" s="6"/>
      <c r="F2269" s="8"/>
      <c r="G2269" s="87"/>
      <c r="H2269" s="6" t="e">
        <f>VLOOKUP(F2270,Données!E:G,3,0)</f>
        <v>#N/A</v>
      </c>
      <c r="I2269" s="49" t="e">
        <f t="shared" si="194"/>
        <v>#N/A</v>
      </c>
      <c r="J2269" s="156"/>
      <c r="K2269" s="156"/>
      <c r="L2269" s="156"/>
    </row>
    <row r="2270" spans="1:12" ht="24" customHeight="1">
      <c r="A2270" s="116"/>
      <c r="B2270" s="6" t="str">
        <f t="shared" si="196"/>
        <v/>
      </c>
      <c r="C2270" s="7" t="str">
        <f t="shared" si="195"/>
        <v/>
      </c>
      <c r="D2270" s="48"/>
      <c r="E2270" s="6"/>
      <c r="F2270" s="8"/>
      <c r="G2270" s="87"/>
      <c r="H2270" s="6" t="e">
        <f>VLOOKUP(F2271,Données!E:G,3,0)</f>
        <v>#N/A</v>
      </c>
      <c r="I2270" s="49" t="e">
        <f t="shared" si="194"/>
        <v>#N/A</v>
      </c>
      <c r="J2270" s="156"/>
      <c r="K2270" s="156"/>
      <c r="L2270" s="156"/>
    </row>
    <row r="2271" spans="1:12" ht="24" customHeight="1">
      <c r="A2271" s="116"/>
      <c r="B2271" s="6" t="str">
        <f t="shared" si="196"/>
        <v/>
      </c>
      <c r="C2271" s="7" t="str">
        <f t="shared" si="195"/>
        <v/>
      </c>
      <c r="D2271" s="48"/>
      <c r="E2271" s="6"/>
      <c r="F2271" s="8"/>
      <c r="G2271" s="87"/>
      <c r="H2271" s="6" t="e">
        <f>VLOOKUP(F2272,Données!E:G,3,0)</f>
        <v>#N/A</v>
      </c>
      <c r="I2271" s="49" t="e">
        <f t="shared" si="194"/>
        <v>#N/A</v>
      </c>
      <c r="J2271" s="156"/>
      <c r="K2271" s="156"/>
      <c r="L2271" s="156"/>
    </row>
    <row r="2272" spans="1:12" ht="24" customHeight="1">
      <c r="A2272" s="116"/>
      <c r="B2272" s="6" t="str">
        <f t="shared" si="196"/>
        <v/>
      </c>
      <c r="C2272" s="7" t="str">
        <f t="shared" si="195"/>
        <v/>
      </c>
      <c r="D2272" s="48"/>
      <c r="E2272" s="6"/>
      <c r="F2272" s="8"/>
      <c r="G2272" s="87"/>
      <c r="H2272" s="6" t="e">
        <f>VLOOKUP(F2273,Données!E:G,3,0)</f>
        <v>#N/A</v>
      </c>
      <c r="I2272" s="49" t="e">
        <f t="shared" si="194"/>
        <v>#N/A</v>
      </c>
      <c r="J2272" s="156"/>
      <c r="K2272" s="156"/>
      <c r="L2272" s="156"/>
    </row>
    <row r="2273" spans="1:12" ht="24" customHeight="1">
      <c r="A2273" s="116"/>
      <c r="B2273" s="6" t="str">
        <f t="shared" si="196"/>
        <v/>
      </c>
      <c r="C2273" s="7" t="str">
        <f t="shared" si="195"/>
        <v/>
      </c>
      <c r="D2273" s="48"/>
      <c r="E2273" s="6"/>
      <c r="F2273" s="8"/>
      <c r="G2273" s="87"/>
      <c r="H2273" s="6" t="e">
        <f>VLOOKUP(F2274,Données!E:G,3,0)</f>
        <v>#N/A</v>
      </c>
      <c r="I2273" s="49" t="e">
        <f t="shared" si="194"/>
        <v>#N/A</v>
      </c>
      <c r="J2273" s="156"/>
      <c r="K2273" s="156"/>
      <c r="L2273" s="156"/>
    </row>
    <row r="2274" spans="1:12" ht="24" customHeight="1">
      <c r="A2274" s="116"/>
      <c r="B2274" s="6" t="str">
        <f t="shared" si="196"/>
        <v/>
      </c>
      <c r="C2274" s="7" t="str">
        <f t="shared" si="195"/>
        <v/>
      </c>
      <c r="D2274" s="48"/>
      <c r="E2274" s="6"/>
      <c r="F2274" s="8"/>
      <c r="G2274" s="87"/>
      <c r="H2274" s="6" t="e">
        <f>VLOOKUP(F2275,Données!E:G,3,0)</f>
        <v>#N/A</v>
      </c>
      <c r="I2274" s="49" t="e">
        <f t="shared" si="194"/>
        <v>#N/A</v>
      </c>
      <c r="J2274" s="156"/>
      <c r="K2274" s="156"/>
      <c r="L2274" s="156"/>
    </row>
    <row r="2275" spans="1:12" ht="24" customHeight="1">
      <c r="A2275" s="116"/>
      <c r="B2275" s="6" t="str">
        <f t="shared" si="196"/>
        <v/>
      </c>
      <c r="C2275" s="7" t="str">
        <f t="shared" si="195"/>
        <v/>
      </c>
      <c r="D2275" s="48"/>
      <c r="E2275" s="6"/>
      <c r="F2275" s="8"/>
      <c r="G2275" s="87"/>
      <c r="H2275" s="6" t="e">
        <f>VLOOKUP(F2276,Données!E:G,3,0)</f>
        <v>#N/A</v>
      </c>
      <c r="I2275" s="49" t="e">
        <f t="shared" si="194"/>
        <v>#N/A</v>
      </c>
      <c r="J2275" s="156"/>
      <c r="K2275" s="156"/>
      <c r="L2275" s="156"/>
    </row>
    <row r="2276" spans="1:12" ht="24" customHeight="1">
      <c r="A2276" s="116"/>
      <c r="B2276" s="6" t="str">
        <f t="shared" si="196"/>
        <v/>
      </c>
      <c r="C2276" s="7" t="str">
        <f t="shared" si="195"/>
        <v/>
      </c>
      <c r="D2276" s="48"/>
      <c r="E2276" s="6"/>
      <c r="F2276" s="8"/>
      <c r="G2276" s="87"/>
      <c r="H2276" s="6" t="e">
        <f>VLOOKUP(F2277,Données!E:G,3,0)</f>
        <v>#N/A</v>
      </c>
      <c r="I2276" s="49" t="e">
        <f t="shared" si="194"/>
        <v>#N/A</v>
      </c>
      <c r="J2276" s="156"/>
      <c r="K2276" s="156"/>
      <c r="L2276" s="156"/>
    </row>
    <row r="2277" spans="1:12" ht="24" customHeight="1">
      <c r="A2277" s="116"/>
      <c r="B2277" s="6" t="str">
        <f t="shared" si="196"/>
        <v/>
      </c>
      <c r="C2277" s="7" t="str">
        <f t="shared" si="195"/>
        <v/>
      </c>
      <c r="D2277" s="48"/>
      <c r="E2277" s="6"/>
      <c r="F2277" s="8"/>
      <c r="G2277" s="87"/>
      <c r="H2277" s="6" t="e">
        <f>VLOOKUP(F2278,Données!E:G,3,0)</f>
        <v>#N/A</v>
      </c>
      <c r="I2277" s="49" t="e">
        <f t="shared" si="194"/>
        <v>#N/A</v>
      </c>
      <c r="J2277" s="156"/>
      <c r="K2277" s="156"/>
      <c r="L2277" s="156"/>
    </row>
    <row r="2278" spans="1:12" ht="24" customHeight="1">
      <c r="A2278" s="116"/>
      <c r="B2278" s="6" t="str">
        <f t="shared" si="196"/>
        <v/>
      </c>
      <c r="C2278" s="7" t="str">
        <f t="shared" si="195"/>
        <v/>
      </c>
      <c r="D2278" s="48"/>
      <c r="E2278" s="6"/>
      <c r="F2278" s="8"/>
      <c r="G2278" s="87"/>
      <c r="H2278" s="6" t="e">
        <f>VLOOKUP(F2279,Données!E:G,3,0)</f>
        <v>#N/A</v>
      </c>
      <c r="I2278" s="49" t="e">
        <f t="shared" si="194"/>
        <v>#N/A</v>
      </c>
      <c r="J2278" s="156"/>
      <c r="K2278" s="156"/>
      <c r="L2278" s="156"/>
    </row>
    <row r="2279" spans="1:12" ht="24" customHeight="1">
      <c r="A2279" s="116"/>
      <c r="B2279" s="6" t="str">
        <f t="shared" si="196"/>
        <v/>
      </c>
      <c r="C2279" s="7" t="str">
        <f t="shared" si="195"/>
        <v/>
      </c>
      <c r="D2279" s="48"/>
      <c r="E2279" s="6"/>
      <c r="F2279" s="8"/>
      <c r="G2279" s="87"/>
      <c r="H2279" s="6" t="e">
        <f>VLOOKUP(F2280,Données!E:G,3,0)</f>
        <v>#N/A</v>
      </c>
      <c r="I2279" s="49" t="e">
        <f t="shared" si="194"/>
        <v>#N/A</v>
      </c>
      <c r="J2279" s="156"/>
      <c r="K2279" s="156"/>
      <c r="L2279" s="156"/>
    </row>
    <row r="2280" spans="1:12" ht="24" customHeight="1">
      <c r="A2280" s="116"/>
      <c r="B2280" s="6" t="str">
        <f t="shared" si="196"/>
        <v/>
      </c>
      <c r="C2280" s="7" t="str">
        <f t="shared" si="195"/>
        <v/>
      </c>
      <c r="D2280" s="48"/>
      <c r="E2280" s="6"/>
      <c r="F2280" s="8"/>
      <c r="G2280" s="87"/>
      <c r="H2280" s="6" t="e">
        <f>VLOOKUP(F2281,Données!E:G,3,0)</f>
        <v>#N/A</v>
      </c>
      <c r="I2280" s="49" t="e">
        <f t="shared" si="194"/>
        <v>#N/A</v>
      </c>
      <c r="J2280" s="156"/>
      <c r="K2280" s="156"/>
      <c r="L2280" s="156"/>
    </row>
    <row r="2281" spans="1:12" ht="24" customHeight="1">
      <c r="A2281" s="116"/>
      <c r="B2281" s="6" t="str">
        <f t="shared" si="196"/>
        <v/>
      </c>
      <c r="C2281" s="7" t="str">
        <f t="shared" si="195"/>
        <v/>
      </c>
      <c r="D2281" s="48"/>
      <c r="E2281" s="6"/>
      <c r="F2281" s="8"/>
      <c r="G2281" s="87"/>
      <c r="H2281" s="6" t="e">
        <f>VLOOKUP(F2282,Données!E:G,3,0)</f>
        <v>#N/A</v>
      </c>
      <c r="I2281" s="49" t="e">
        <f t="shared" si="194"/>
        <v>#N/A</v>
      </c>
      <c r="J2281" s="156"/>
      <c r="K2281" s="156"/>
      <c r="L2281" s="156"/>
    </row>
    <row r="2282" spans="1:12" ht="24" customHeight="1">
      <c r="A2282" s="116"/>
      <c r="B2282" s="6" t="str">
        <f t="shared" si="196"/>
        <v/>
      </c>
      <c r="C2282" s="7" t="str">
        <f t="shared" si="195"/>
        <v/>
      </c>
      <c r="D2282" s="48"/>
      <c r="E2282" s="6"/>
      <c r="F2282" s="8"/>
      <c r="G2282" s="87"/>
      <c r="H2282" s="6" t="e">
        <f>VLOOKUP(F2283,Données!E:G,3,0)</f>
        <v>#N/A</v>
      </c>
      <c r="I2282" s="49" t="e">
        <f t="shared" si="194"/>
        <v>#N/A</v>
      </c>
      <c r="J2282" s="156"/>
      <c r="K2282" s="156"/>
      <c r="L2282" s="156"/>
    </row>
    <row r="2283" spans="1:12" ht="24" customHeight="1">
      <c r="A2283" s="116"/>
      <c r="B2283" s="6" t="str">
        <f t="shared" si="196"/>
        <v/>
      </c>
      <c r="C2283" s="7" t="str">
        <f t="shared" si="195"/>
        <v/>
      </c>
      <c r="D2283" s="48"/>
      <c r="E2283" s="6"/>
      <c r="F2283" s="8"/>
      <c r="G2283" s="87"/>
      <c r="H2283" s="6" t="e">
        <f>VLOOKUP(F2284,Données!E:G,3,0)</f>
        <v>#N/A</v>
      </c>
      <c r="I2283" s="49" t="e">
        <f t="shared" si="194"/>
        <v>#N/A</v>
      </c>
      <c r="J2283" s="156"/>
      <c r="K2283" s="156"/>
      <c r="L2283" s="156"/>
    </row>
    <row r="2284" spans="1:12" ht="24" customHeight="1">
      <c r="A2284" s="116"/>
      <c r="B2284" s="6" t="str">
        <f t="shared" si="196"/>
        <v/>
      </c>
      <c r="C2284" s="7" t="str">
        <f t="shared" si="195"/>
        <v/>
      </c>
      <c r="D2284" s="48"/>
      <c r="E2284" s="6"/>
      <c r="F2284" s="8"/>
      <c r="G2284" s="87"/>
      <c r="H2284" s="6" t="e">
        <f>VLOOKUP(F2285,Données!E:G,3,0)</f>
        <v>#N/A</v>
      </c>
      <c r="I2284" s="49" t="e">
        <f t="shared" si="194"/>
        <v>#N/A</v>
      </c>
      <c r="J2284" s="156"/>
      <c r="K2284" s="156"/>
      <c r="L2284" s="156"/>
    </row>
    <row r="2285" spans="1:12" ht="24" customHeight="1">
      <c r="A2285" s="116"/>
      <c r="B2285" s="6" t="str">
        <f t="shared" si="196"/>
        <v/>
      </c>
      <c r="C2285" s="7" t="str">
        <f t="shared" si="195"/>
        <v/>
      </c>
      <c r="D2285" s="48"/>
      <c r="E2285" s="6"/>
      <c r="F2285" s="8"/>
      <c r="G2285" s="87"/>
      <c r="H2285" s="6" t="e">
        <f>VLOOKUP(F2286,Données!E:G,3,0)</f>
        <v>#N/A</v>
      </c>
      <c r="I2285" s="49" t="e">
        <f t="shared" si="194"/>
        <v>#N/A</v>
      </c>
      <c r="J2285" s="156"/>
      <c r="K2285" s="156"/>
      <c r="L2285" s="156"/>
    </row>
    <row r="2286" spans="1:12" ht="24" customHeight="1">
      <c r="A2286" s="116"/>
      <c r="B2286" s="6" t="str">
        <f t="shared" si="196"/>
        <v/>
      </c>
      <c r="C2286" s="7" t="str">
        <f t="shared" si="195"/>
        <v/>
      </c>
      <c r="D2286" s="48"/>
      <c r="E2286" s="6"/>
      <c r="F2286" s="8"/>
      <c r="G2286" s="87"/>
      <c r="H2286" s="6" t="e">
        <f>VLOOKUP(F2287,Données!E:G,3,0)</f>
        <v>#N/A</v>
      </c>
      <c r="I2286" s="49" t="e">
        <f t="shared" si="194"/>
        <v>#N/A</v>
      </c>
      <c r="J2286" s="156"/>
      <c r="K2286" s="156"/>
      <c r="L2286" s="156"/>
    </row>
    <row r="2287" spans="1:12" ht="24" customHeight="1">
      <c r="A2287" s="116"/>
      <c r="B2287" s="6" t="str">
        <f t="shared" si="196"/>
        <v/>
      </c>
      <c r="C2287" s="7" t="str">
        <f t="shared" si="195"/>
        <v/>
      </c>
      <c r="D2287" s="48"/>
      <c r="E2287" s="6"/>
      <c r="F2287" s="8"/>
      <c r="G2287" s="87"/>
      <c r="H2287" s="6" t="e">
        <f>VLOOKUP(F2288,Données!E:G,3,0)</f>
        <v>#N/A</v>
      </c>
      <c r="I2287" s="49" t="e">
        <f t="shared" si="194"/>
        <v>#N/A</v>
      </c>
      <c r="J2287" s="156"/>
      <c r="K2287" s="156"/>
      <c r="L2287" s="156"/>
    </row>
    <row r="2288" spans="1:12" ht="24" customHeight="1">
      <c r="A2288" s="116"/>
      <c r="B2288" s="6" t="str">
        <f t="shared" ref="B2288:B2351" si="197">IF(A2288&lt;&gt;0,WEEKNUM(A2288,21),"")</f>
        <v/>
      </c>
      <c r="C2288" s="7" t="str">
        <f t="shared" ref="C2288:C2351" si="198">IF(A2288&lt;&gt;0,TEXT(A2288,"mmmm"),"")</f>
        <v/>
      </c>
      <c r="D2288" s="48"/>
      <c r="E2288" s="6"/>
      <c r="F2288" s="8"/>
      <c r="G2288" s="87"/>
      <c r="H2288" s="6" t="e">
        <f>VLOOKUP(F2289,Données!E:G,3,0)</f>
        <v>#N/A</v>
      </c>
      <c r="I2288" s="49" t="e">
        <f t="shared" ref="I2288:I2351" si="199">G2288/H2288</f>
        <v>#N/A</v>
      </c>
      <c r="J2288" s="156"/>
      <c r="K2288" s="156"/>
      <c r="L2288" s="156"/>
    </row>
    <row r="2289" spans="1:12" ht="24" customHeight="1">
      <c r="A2289" s="116"/>
      <c r="B2289" s="6" t="str">
        <f t="shared" si="197"/>
        <v/>
      </c>
      <c r="C2289" s="7" t="str">
        <f t="shared" si="198"/>
        <v/>
      </c>
      <c r="D2289" s="48"/>
      <c r="E2289" s="6"/>
      <c r="F2289" s="8"/>
      <c r="G2289" s="87"/>
      <c r="H2289" s="6" t="e">
        <f>VLOOKUP(F2290,Données!E:G,3,0)</f>
        <v>#N/A</v>
      </c>
      <c r="I2289" s="49" t="e">
        <f t="shared" si="199"/>
        <v>#N/A</v>
      </c>
      <c r="J2289" s="156"/>
      <c r="K2289" s="156"/>
      <c r="L2289" s="156"/>
    </row>
    <row r="2290" spans="1:12" ht="24" customHeight="1">
      <c r="A2290" s="116"/>
      <c r="B2290" s="6" t="str">
        <f t="shared" si="197"/>
        <v/>
      </c>
      <c r="C2290" s="7" t="str">
        <f t="shared" si="198"/>
        <v/>
      </c>
      <c r="D2290" s="48"/>
      <c r="E2290" s="6"/>
      <c r="F2290" s="8"/>
      <c r="G2290" s="87"/>
      <c r="H2290" s="6" t="e">
        <f>VLOOKUP(F2291,Données!E:G,3,0)</f>
        <v>#N/A</v>
      </c>
      <c r="I2290" s="49" t="e">
        <f t="shared" si="199"/>
        <v>#N/A</v>
      </c>
      <c r="J2290" s="156"/>
      <c r="K2290" s="156"/>
      <c r="L2290" s="156"/>
    </row>
    <row r="2291" spans="1:12" ht="24" customHeight="1">
      <c r="A2291" s="116"/>
      <c r="B2291" s="6" t="str">
        <f t="shared" si="197"/>
        <v/>
      </c>
      <c r="C2291" s="7" t="str">
        <f t="shared" si="198"/>
        <v/>
      </c>
      <c r="D2291" s="48"/>
      <c r="E2291" s="6"/>
      <c r="F2291" s="8"/>
      <c r="G2291" s="87"/>
      <c r="H2291" s="6" t="e">
        <f>VLOOKUP(F2292,Données!E:G,3,0)</f>
        <v>#N/A</v>
      </c>
      <c r="I2291" s="49" t="e">
        <f t="shared" si="199"/>
        <v>#N/A</v>
      </c>
      <c r="J2291" s="156"/>
      <c r="K2291" s="156"/>
      <c r="L2291" s="156"/>
    </row>
    <row r="2292" spans="1:12" ht="24" customHeight="1">
      <c r="A2292" s="116"/>
      <c r="B2292" s="6" t="str">
        <f t="shared" si="197"/>
        <v/>
      </c>
      <c r="C2292" s="7" t="str">
        <f t="shared" si="198"/>
        <v/>
      </c>
      <c r="D2292" s="48"/>
      <c r="E2292" s="6"/>
      <c r="F2292" s="8"/>
      <c r="G2292" s="87"/>
      <c r="H2292" s="6" t="e">
        <f>VLOOKUP(F2293,Données!E:G,3,0)</f>
        <v>#N/A</v>
      </c>
      <c r="I2292" s="49" t="e">
        <f t="shared" si="199"/>
        <v>#N/A</v>
      </c>
      <c r="J2292" s="156"/>
      <c r="K2292" s="156"/>
      <c r="L2292" s="156"/>
    </row>
    <row r="2293" spans="1:12" ht="24" customHeight="1">
      <c r="A2293" s="116"/>
      <c r="B2293" s="6" t="str">
        <f t="shared" si="197"/>
        <v/>
      </c>
      <c r="C2293" s="7" t="str">
        <f t="shared" si="198"/>
        <v/>
      </c>
      <c r="D2293" s="48"/>
      <c r="E2293" s="6"/>
      <c r="F2293" s="8"/>
      <c r="G2293" s="87"/>
      <c r="H2293" s="6" t="e">
        <f>VLOOKUP(F2294,Données!E:G,3,0)</f>
        <v>#N/A</v>
      </c>
      <c r="I2293" s="49" t="e">
        <f t="shared" si="199"/>
        <v>#N/A</v>
      </c>
      <c r="J2293" s="156"/>
      <c r="K2293" s="156"/>
      <c r="L2293" s="156"/>
    </row>
    <row r="2294" spans="1:12" ht="24" customHeight="1">
      <c r="A2294" s="116"/>
      <c r="B2294" s="6" t="str">
        <f t="shared" si="197"/>
        <v/>
      </c>
      <c r="C2294" s="7" t="str">
        <f t="shared" si="198"/>
        <v/>
      </c>
      <c r="D2294" s="48"/>
      <c r="E2294" s="6"/>
      <c r="F2294" s="8"/>
      <c r="G2294" s="87"/>
      <c r="H2294" s="6" t="e">
        <f>VLOOKUP(F2295,Données!E:G,3,0)</f>
        <v>#N/A</v>
      </c>
      <c r="I2294" s="49" t="e">
        <f t="shared" si="199"/>
        <v>#N/A</v>
      </c>
      <c r="J2294" s="156"/>
      <c r="K2294" s="156"/>
      <c r="L2294" s="156"/>
    </row>
    <row r="2295" spans="1:12" ht="24" customHeight="1">
      <c r="A2295" s="116"/>
      <c r="B2295" s="6" t="str">
        <f t="shared" si="197"/>
        <v/>
      </c>
      <c r="C2295" s="7" t="str">
        <f t="shared" si="198"/>
        <v/>
      </c>
      <c r="D2295" s="48"/>
      <c r="E2295" s="6"/>
      <c r="F2295" s="8"/>
      <c r="G2295" s="87"/>
      <c r="H2295" s="6" t="e">
        <f>VLOOKUP(F2296,Données!E:G,3,0)</f>
        <v>#N/A</v>
      </c>
      <c r="I2295" s="49" t="e">
        <f t="shared" si="199"/>
        <v>#N/A</v>
      </c>
      <c r="J2295" s="156"/>
      <c r="K2295" s="156"/>
      <c r="L2295" s="156"/>
    </row>
    <row r="2296" spans="1:12" ht="24" customHeight="1">
      <c r="A2296" s="116"/>
      <c r="B2296" s="6" t="str">
        <f t="shared" si="197"/>
        <v/>
      </c>
      <c r="C2296" s="7" t="str">
        <f t="shared" si="198"/>
        <v/>
      </c>
      <c r="D2296" s="48"/>
      <c r="E2296" s="6"/>
      <c r="F2296" s="8"/>
      <c r="G2296" s="87"/>
      <c r="H2296" s="6" t="e">
        <f>VLOOKUP(F2297,Données!E:G,3,0)</f>
        <v>#N/A</v>
      </c>
      <c r="I2296" s="49" t="e">
        <f t="shared" si="199"/>
        <v>#N/A</v>
      </c>
      <c r="J2296" s="156"/>
      <c r="K2296" s="156"/>
      <c r="L2296" s="156"/>
    </row>
    <row r="2297" spans="1:12" ht="24" customHeight="1">
      <c r="A2297" s="116"/>
      <c r="B2297" s="6" t="str">
        <f t="shared" si="197"/>
        <v/>
      </c>
      <c r="C2297" s="7" t="str">
        <f t="shared" si="198"/>
        <v/>
      </c>
      <c r="D2297" s="48"/>
      <c r="E2297" s="6"/>
      <c r="F2297" s="8"/>
      <c r="G2297" s="87"/>
      <c r="H2297" s="6" t="e">
        <f>VLOOKUP(F2298,Données!E:G,3,0)</f>
        <v>#N/A</v>
      </c>
      <c r="I2297" s="49" t="e">
        <f t="shared" si="199"/>
        <v>#N/A</v>
      </c>
      <c r="J2297" s="156"/>
      <c r="K2297" s="156"/>
      <c r="L2297" s="156"/>
    </row>
    <row r="2298" spans="1:12" ht="24" customHeight="1">
      <c r="A2298" s="116"/>
      <c r="B2298" s="6" t="str">
        <f t="shared" si="197"/>
        <v/>
      </c>
      <c r="C2298" s="7" t="str">
        <f t="shared" si="198"/>
        <v/>
      </c>
      <c r="D2298" s="48"/>
      <c r="E2298" s="6"/>
      <c r="F2298" s="8"/>
      <c r="G2298" s="87"/>
      <c r="H2298" s="6" t="e">
        <f>VLOOKUP(F2299,Données!E:G,3,0)</f>
        <v>#N/A</v>
      </c>
      <c r="I2298" s="49" t="e">
        <f t="shared" si="199"/>
        <v>#N/A</v>
      </c>
      <c r="J2298" s="156"/>
      <c r="K2298" s="156"/>
      <c r="L2298" s="156"/>
    </row>
    <row r="2299" spans="1:12" ht="24" customHeight="1">
      <c r="A2299" s="116"/>
      <c r="B2299" s="6" t="str">
        <f t="shared" si="197"/>
        <v/>
      </c>
      <c r="C2299" s="7" t="str">
        <f t="shared" si="198"/>
        <v/>
      </c>
      <c r="D2299" s="48"/>
      <c r="E2299" s="6"/>
      <c r="F2299" s="8"/>
      <c r="G2299" s="87"/>
      <c r="H2299" s="6" t="e">
        <f>VLOOKUP(F2300,Données!E:G,3,0)</f>
        <v>#N/A</v>
      </c>
      <c r="I2299" s="49" t="e">
        <f t="shared" si="199"/>
        <v>#N/A</v>
      </c>
      <c r="J2299" s="156"/>
      <c r="K2299" s="156"/>
      <c r="L2299" s="156"/>
    </row>
    <row r="2300" spans="1:12" ht="24" customHeight="1">
      <c r="A2300" s="116"/>
      <c r="B2300" s="6" t="str">
        <f t="shared" si="197"/>
        <v/>
      </c>
      <c r="C2300" s="7" t="str">
        <f t="shared" si="198"/>
        <v/>
      </c>
      <c r="D2300" s="48"/>
      <c r="E2300" s="6"/>
      <c r="F2300" s="8"/>
      <c r="G2300" s="87"/>
      <c r="H2300" s="6" t="e">
        <f>VLOOKUP(F2301,Données!E:G,3,0)</f>
        <v>#N/A</v>
      </c>
      <c r="I2300" s="49" t="e">
        <f t="shared" si="199"/>
        <v>#N/A</v>
      </c>
      <c r="J2300" s="156"/>
      <c r="K2300" s="156"/>
      <c r="L2300" s="156"/>
    </row>
    <row r="2301" spans="1:12" ht="24" customHeight="1">
      <c r="A2301" s="116"/>
      <c r="B2301" s="6" t="str">
        <f t="shared" si="197"/>
        <v/>
      </c>
      <c r="C2301" s="7" t="str">
        <f t="shared" si="198"/>
        <v/>
      </c>
      <c r="D2301" s="48"/>
      <c r="E2301" s="6"/>
      <c r="F2301" s="8"/>
      <c r="G2301" s="87"/>
      <c r="H2301" s="6" t="e">
        <f>VLOOKUP(F2302,Données!E:G,3,0)</f>
        <v>#N/A</v>
      </c>
      <c r="I2301" s="49" t="e">
        <f t="shared" si="199"/>
        <v>#N/A</v>
      </c>
      <c r="J2301" s="156"/>
      <c r="K2301" s="156"/>
      <c r="L2301" s="156"/>
    </row>
    <row r="2302" spans="1:12" ht="24" customHeight="1">
      <c r="A2302" s="116"/>
      <c r="B2302" s="6" t="str">
        <f t="shared" si="197"/>
        <v/>
      </c>
      <c r="C2302" s="7" t="str">
        <f t="shared" si="198"/>
        <v/>
      </c>
      <c r="D2302" s="48"/>
      <c r="E2302" s="6"/>
      <c r="F2302" s="8"/>
      <c r="G2302" s="87"/>
      <c r="H2302" s="6" t="e">
        <f>VLOOKUP(F2303,Données!E:G,3,0)</f>
        <v>#N/A</v>
      </c>
      <c r="I2302" s="49" t="e">
        <f t="shared" si="199"/>
        <v>#N/A</v>
      </c>
      <c r="J2302" s="156"/>
      <c r="K2302" s="156"/>
      <c r="L2302" s="156"/>
    </row>
    <row r="2303" spans="1:12" ht="24" customHeight="1">
      <c r="A2303" s="116"/>
      <c r="B2303" s="6" t="str">
        <f t="shared" si="197"/>
        <v/>
      </c>
      <c r="C2303" s="7" t="str">
        <f t="shared" si="198"/>
        <v/>
      </c>
      <c r="D2303" s="48"/>
      <c r="E2303" s="6"/>
      <c r="F2303" s="8"/>
      <c r="G2303" s="87"/>
      <c r="H2303" s="6" t="e">
        <f>VLOOKUP(F2304,Données!E:G,3,0)</f>
        <v>#N/A</v>
      </c>
      <c r="I2303" s="49" t="e">
        <f t="shared" si="199"/>
        <v>#N/A</v>
      </c>
      <c r="J2303" s="156"/>
      <c r="K2303" s="156"/>
      <c r="L2303" s="156"/>
    </row>
    <row r="2304" spans="1:12" ht="24" customHeight="1">
      <c r="A2304" s="116"/>
      <c r="B2304" s="6" t="str">
        <f t="shared" si="197"/>
        <v/>
      </c>
      <c r="C2304" s="7" t="str">
        <f t="shared" si="198"/>
        <v/>
      </c>
      <c r="D2304" s="48"/>
      <c r="E2304" s="6"/>
      <c r="F2304" s="8"/>
      <c r="G2304" s="87"/>
      <c r="H2304" s="6" t="e">
        <f>VLOOKUP(F2305,Données!E:G,3,0)</f>
        <v>#N/A</v>
      </c>
      <c r="I2304" s="49" t="e">
        <f t="shared" si="199"/>
        <v>#N/A</v>
      </c>
      <c r="J2304" s="156"/>
      <c r="K2304" s="156"/>
      <c r="L2304" s="156"/>
    </row>
    <row r="2305" spans="1:12" ht="24" customHeight="1">
      <c r="A2305" s="116"/>
      <c r="B2305" s="6" t="str">
        <f t="shared" si="197"/>
        <v/>
      </c>
      <c r="C2305" s="7" t="str">
        <f t="shared" si="198"/>
        <v/>
      </c>
      <c r="D2305" s="48"/>
      <c r="E2305" s="6"/>
      <c r="F2305" s="8"/>
      <c r="G2305" s="87"/>
      <c r="H2305" s="6" t="e">
        <f>VLOOKUP(F2306,Données!E:G,3,0)</f>
        <v>#N/A</v>
      </c>
      <c r="I2305" s="49" t="e">
        <f t="shared" si="199"/>
        <v>#N/A</v>
      </c>
      <c r="J2305" s="156"/>
      <c r="K2305" s="156"/>
      <c r="L2305" s="156"/>
    </row>
    <row r="2306" spans="1:12" ht="24" customHeight="1">
      <c r="A2306" s="116"/>
      <c r="B2306" s="6" t="str">
        <f t="shared" si="197"/>
        <v/>
      </c>
      <c r="C2306" s="7" t="str">
        <f t="shared" si="198"/>
        <v/>
      </c>
      <c r="D2306" s="48"/>
      <c r="E2306" s="6"/>
      <c r="F2306" s="8"/>
      <c r="G2306" s="87"/>
      <c r="H2306" s="6" t="e">
        <f>VLOOKUP(F2307,Données!E:G,3,0)</f>
        <v>#N/A</v>
      </c>
      <c r="I2306" s="49" t="e">
        <f t="shared" si="199"/>
        <v>#N/A</v>
      </c>
      <c r="J2306" s="156"/>
      <c r="K2306" s="156"/>
      <c r="L2306" s="156"/>
    </row>
    <row r="2307" spans="1:12" ht="24" customHeight="1">
      <c r="A2307" s="116"/>
      <c r="B2307" s="6" t="str">
        <f t="shared" si="197"/>
        <v/>
      </c>
      <c r="C2307" s="7" t="str">
        <f t="shared" si="198"/>
        <v/>
      </c>
      <c r="D2307" s="48"/>
      <c r="E2307" s="6"/>
      <c r="F2307" s="8"/>
      <c r="G2307" s="87"/>
      <c r="H2307" s="6" t="e">
        <f>VLOOKUP(F2308,Données!E:G,3,0)</f>
        <v>#N/A</v>
      </c>
      <c r="I2307" s="49" t="e">
        <f t="shared" si="199"/>
        <v>#N/A</v>
      </c>
      <c r="J2307" s="156"/>
      <c r="K2307" s="156"/>
      <c r="L2307" s="156"/>
    </row>
    <row r="2308" spans="1:12" ht="24" customHeight="1">
      <c r="A2308" s="116"/>
      <c r="B2308" s="6" t="str">
        <f t="shared" si="197"/>
        <v/>
      </c>
      <c r="C2308" s="7" t="str">
        <f t="shared" si="198"/>
        <v/>
      </c>
      <c r="D2308" s="48"/>
      <c r="E2308" s="6"/>
      <c r="F2308" s="8"/>
      <c r="G2308" s="87"/>
      <c r="H2308" s="6" t="e">
        <f>VLOOKUP(F2309,Données!E:G,3,0)</f>
        <v>#N/A</v>
      </c>
      <c r="I2308" s="49" t="e">
        <f t="shared" si="199"/>
        <v>#N/A</v>
      </c>
      <c r="J2308" s="156"/>
      <c r="K2308" s="156"/>
      <c r="L2308" s="156"/>
    </row>
    <row r="2309" spans="1:12" ht="24" customHeight="1">
      <c r="A2309" s="116"/>
      <c r="B2309" s="6" t="str">
        <f t="shared" si="197"/>
        <v/>
      </c>
      <c r="C2309" s="7" t="str">
        <f t="shared" si="198"/>
        <v/>
      </c>
      <c r="D2309" s="48"/>
      <c r="E2309" s="6"/>
      <c r="F2309" s="8"/>
      <c r="G2309" s="87"/>
      <c r="H2309" s="6" t="e">
        <f>VLOOKUP(F2310,Données!E:G,3,0)</f>
        <v>#N/A</v>
      </c>
      <c r="I2309" s="49" t="e">
        <f t="shared" si="199"/>
        <v>#N/A</v>
      </c>
      <c r="J2309" s="156"/>
      <c r="K2309" s="156"/>
      <c r="L2309" s="156"/>
    </row>
    <row r="2310" spans="1:12" ht="24" customHeight="1">
      <c r="A2310" s="116"/>
      <c r="B2310" s="6" t="str">
        <f t="shared" si="197"/>
        <v/>
      </c>
      <c r="C2310" s="7" t="str">
        <f t="shared" si="198"/>
        <v/>
      </c>
      <c r="D2310" s="48"/>
      <c r="E2310" s="6"/>
      <c r="F2310" s="8"/>
      <c r="G2310" s="87"/>
      <c r="H2310" s="6" t="e">
        <f>VLOOKUP(F2311,Données!E:G,3,0)</f>
        <v>#N/A</v>
      </c>
      <c r="I2310" s="49" t="e">
        <f t="shared" si="199"/>
        <v>#N/A</v>
      </c>
      <c r="J2310" s="156"/>
      <c r="K2310" s="156"/>
      <c r="L2310" s="156"/>
    </row>
    <row r="2311" spans="1:12" ht="24" customHeight="1">
      <c r="A2311" s="116"/>
      <c r="B2311" s="6" t="str">
        <f t="shared" si="197"/>
        <v/>
      </c>
      <c r="C2311" s="7" t="str">
        <f t="shared" si="198"/>
        <v/>
      </c>
      <c r="D2311" s="48"/>
      <c r="E2311" s="6"/>
      <c r="F2311" s="8"/>
      <c r="G2311" s="87"/>
      <c r="H2311" s="6" t="e">
        <f>VLOOKUP(F2312,Données!E:G,3,0)</f>
        <v>#N/A</v>
      </c>
      <c r="I2311" s="49" t="e">
        <f t="shared" si="199"/>
        <v>#N/A</v>
      </c>
      <c r="J2311" s="156"/>
      <c r="K2311" s="156"/>
      <c r="L2311" s="156"/>
    </row>
    <row r="2312" spans="1:12" ht="24" customHeight="1">
      <c r="A2312" s="116"/>
      <c r="B2312" s="6" t="str">
        <f t="shared" si="197"/>
        <v/>
      </c>
      <c r="C2312" s="7" t="str">
        <f t="shared" si="198"/>
        <v/>
      </c>
      <c r="D2312" s="48"/>
      <c r="E2312" s="6"/>
      <c r="F2312" s="8"/>
      <c r="G2312" s="87"/>
      <c r="H2312" s="6" t="e">
        <f>VLOOKUP(F2313,Données!E:G,3,0)</f>
        <v>#N/A</v>
      </c>
      <c r="I2312" s="49" t="e">
        <f t="shared" si="199"/>
        <v>#N/A</v>
      </c>
      <c r="J2312" s="156"/>
      <c r="K2312" s="156"/>
      <c r="L2312" s="156"/>
    </row>
    <row r="2313" spans="1:12" ht="24" customHeight="1">
      <c r="A2313" s="116"/>
      <c r="B2313" s="6" t="str">
        <f t="shared" si="197"/>
        <v/>
      </c>
      <c r="C2313" s="7" t="str">
        <f t="shared" si="198"/>
        <v/>
      </c>
      <c r="D2313" s="48"/>
      <c r="E2313" s="6"/>
      <c r="F2313" s="8"/>
      <c r="G2313" s="87"/>
      <c r="H2313" s="6" t="e">
        <f>VLOOKUP(F2314,Données!E:G,3,0)</f>
        <v>#N/A</v>
      </c>
      <c r="I2313" s="49" t="e">
        <f t="shared" si="199"/>
        <v>#N/A</v>
      </c>
      <c r="J2313" s="156"/>
      <c r="K2313" s="156"/>
      <c r="L2313" s="156"/>
    </row>
    <row r="2314" spans="1:12" ht="24" customHeight="1">
      <c r="A2314" s="116"/>
      <c r="B2314" s="6" t="str">
        <f t="shared" si="197"/>
        <v/>
      </c>
      <c r="C2314" s="7" t="str">
        <f t="shared" si="198"/>
        <v/>
      </c>
      <c r="D2314" s="48"/>
      <c r="E2314" s="6"/>
      <c r="F2314" s="8"/>
      <c r="G2314" s="87"/>
      <c r="H2314" s="6" t="e">
        <f>VLOOKUP(F2315,Données!E:G,3,0)</f>
        <v>#N/A</v>
      </c>
      <c r="I2314" s="49" t="e">
        <f t="shared" si="199"/>
        <v>#N/A</v>
      </c>
      <c r="J2314" s="156"/>
      <c r="K2314" s="156"/>
      <c r="L2314" s="156"/>
    </row>
    <row r="2315" spans="1:12" ht="24" customHeight="1">
      <c r="A2315" s="116"/>
      <c r="B2315" s="6" t="str">
        <f t="shared" si="197"/>
        <v/>
      </c>
      <c r="C2315" s="7" t="str">
        <f t="shared" si="198"/>
        <v/>
      </c>
      <c r="D2315" s="48"/>
      <c r="E2315" s="6"/>
      <c r="F2315" s="8"/>
      <c r="G2315" s="87"/>
      <c r="H2315" s="6" t="e">
        <f>VLOOKUP(F2316,Données!E:G,3,0)</f>
        <v>#N/A</v>
      </c>
      <c r="I2315" s="49" t="e">
        <f t="shared" si="199"/>
        <v>#N/A</v>
      </c>
      <c r="J2315" s="156"/>
      <c r="K2315" s="156"/>
      <c r="L2315" s="156"/>
    </row>
    <row r="2316" spans="1:12" ht="24" customHeight="1">
      <c r="A2316" s="116"/>
      <c r="B2316" s="6" t="str">
        <f t="shared" si="197"/>
        <v/>
      </c>
      <c r="C2316" s="7" t="str">
        <f t="shared" si="198"/>
        <v/>
      </c>
      <c r="D2316" s="48"/>
      <c r="E2316" s="6"/>
      <c r="F2316" s="8"/>
      <c r="G2316" s="87"/>
      <c r="H2316" s="6" t="e">
        <f>VLOOKUP(F2317,Données!E:G,3,0)</f>
        <v>#N/A</v>
      </c>
      <c r="I2316" s="49" t="e">
        <f t="shared" si="199"/>
        <v>#N/A</v>
      </c>
      <c r="J2316" s="156"/>
      <c r="K2316" s="156"/>
      <c r="L2316" s="156"/>
    </row>
    <row r="2317" spans="1:12" ht="24" customHeight="1">
      <c r="A2317" s="116"/>
      <c r="B2317" s="6" t="str">
        <f t="shared" si="197"/>
        <v/>
      </c>
      <c r="C2317" s="7" t="str">
        <f t="shared" si="198"/>
        <v/>
      </c>
      <c r="D2317" s="48"/>
      <c r="E2317" s="6"/>
      <c r="F2317" s="8"/>
      <c r="G2317" s="87"/>
      <c r="H2317" s="6" t="e">
        <f>VLOOKUP(F2318,Données!E:G,3,0)</f>
        <v>#N/A</v>
      </c>
      <c r="I2317" s="49" t="e">
        <f t="shared" si="199"/>
        <v>#N/A</v>
      </c>
      <c r="J2317" s="156"/>
      <c r="K2317" s="156"/>
      <c r="L2317" s="156"/>
    </row>
    <row r="2318" spans="1:12" ht="24" customHeight="1">
      <c r="A2318" s="116"/>
      <c r="B2318" s="6" t="str">
        <f t="shared" si="197"/>
        <v/>
      </c>
      <c r="C2318" s="7" t="str">
        <f t="shared" si="198"/>
        <v/>
      </c>
      <c r="D2318" s="48"/>
      <c r="E2318" s="6"/>
      <c r="F2318" s="8"/>
      <c r="G2318" s="87"/>
      <c r="H2318" s="6" t="e">
        <f>VLOOKUP(F2319,Données!E:G,3,0)</f>
        <v>#N/A</v>
      </c>
      <c r="I2318" s="49" t="e">
        <f t="shared" si="199"/>
        <v>#N/A</v>
      </c>
      <c r="J2318" s="156"/>
      <c r="K2318" s="156"/>
      <c r="L2318" s="156"/>
    </row>
    <row r="2319" spans="1:12" ht="24" customHeight="1">
      <c r="A2319" s="116"/>
      <c r="B2319" s="6" t="str">
        <f t="shared" si="197"/>
        <v/>
      </c>
      <c r="C2319" s="7" t="str">
        <f t="shared" si="198"/>
        <v/>
      </c>
      <c r="D2319" s="48"/>
      <c r="E2319" s="6"/>
      <c r="F2319" s="8"/>
      <c r="G2319" s="87"/>
      <c r="H2319" s="6" t="e">
        <f>VLOOKUP(F2320,Données!E:G,3,0)</f>
        <v>#N/A</v>
      </c>
      <c r="I2319" s="49" t="e">
        <f t="shared" si="199"/>
        <v>#N/A</v>
      </c>
      <c r="J2319" s="156"/>
      <c r="K2319" s="156"/>
      <c r="L2319" s="156"/>
    </row>
    <row r="2320" spans="1:12" ht="24" customHeight="1">
      <c r="A2320" s="116"/>
      <c r="B2320" s="6" t="str">
        <f t="shared" si="197"/>
        <v/>
      </c>
      <c r="C2320" s="7" t="str">
        <f t="shared" si="198"/>
        <v/>
      </c>
      <c r="D2320" s="48"/>
      <c r="E2320" s="6"/>
      <c r="F2320" s="8"/>
      <c r="G2320" s="87"/>
      <c r="H2320" s="6" t="e">
        <f>VLOOKUP(F2321,Données!E:G,3,0)</f>
        <v>#N/A</v>
      </c>
      <c r="I2320" s="49" t="e">
        <f t="shared" si="199"/>
        <v>#N/A</v>
      </c>
      <c r="J2320" s="156"/>
      <c r="K2320" s="156"/>
      <c r="L2320" s="156"/>
    </row>
    <row r="2321" spans="1:12" ht="24" customHeight="1">
      <c r="A2321" s="116"/>
      <c r="B2321" s="6" t="str">
        <f t="shared" si="197"/>
        <v/>
      </c>
      <c r="C2321" s="7" t="str">
        <f t="shared" si="198"/>
        <v/>
      </c>
      <c r="D2321" s="48"/>
      <c r="E2321" s="6"/>
      <c r="F2321" s="8"/>
      <c r="G2321" s="87"/>
      <c r="H2321" s="6" t="e">
        <f>VLOOKUP(F2322,Données!E:G,3,0)</f>
        <v>#N/A</v>
      </c>
      <c r="I2321" s="49" t="e">
        <f t="shared" si="199"/>
        <v>#N/A</v>
      </c>
      <c r="J2321" s="156"/>
      <c r="K2321" s="156"/>
      <c r="L2321" s="156"/>
    </row>
    <row r="2322" spans="1:12" ht="24" customHeight="1">
      <c r="A2322" s="116"/>
      <c r="B2322" s="6" t="str">
        <f t="shared" si="197"/>
        <v/>
      </c>
      <c r="C2322" s="7" t="str">
        <f t="shared" si="198"/>
        <v/>
      </c>
      <c r="D2322" s="48"/>
      <c r="E2322" s="6"/>
      <c r="F2322" s="8"/>
      <c r="G2322" s="87"/>
      <c r="H2322" s="6" t="e">
        <f>VLOOKUP(F2323,Données!E:G,3,0)</f>
        <v>#N/A</v>
      </c>
      <c r="I2322" s="49" t="e">
        <f t="shared" si="199"/>
        <v>#N/A</v>
      </c>
      <c r="J2322" s="156"/>
      <c r="K2322" s="156"/>
      <c r="L2322" s="156"/>
    </row>
    <row r="2323" spans="1:12" ht="24" customHeight="1">
      <c r="A2323" s="116"/>
      <c r="B2323" s="6" t="str">
        <f t="shared" si="197"/>
        <v/>
      </c>
      <c r="C2323" s="7" t="str">
        <f t="shared" si="198"/>
        <v/>
      </c>
      <c r="D2323" s="48"/>
      <c r="E2323" s="6"/>
      <c r="F2323" s="8"/>
      <c r="G2323" s="87"/>
      <c r="H2323" s="6" t="e">
        <f>VLOOKUP(F2324,Données!E:G,3,0)</f>
        <v>#N/A</v>
      </c>
      <c r="I2323" s="49" t="e">
        <f t="shared" si="199"/>
        <v>#N/A</v>
      </c>
      <c r="J2323" s="156"/>
      <c r="K2323" s="156"/>
      <c r="L2323" s="156"/>
    </row>
    <row r="2324" spans="1:12" ht="24" customHeight="1">
      <c r="A2324" s="116"/>
      <c r="B2324" s="6" t="str">
        <f t="shared" si="197"/>
        <v/>
      </c>
      <c r="C2324" s="7" t="str">
        <f t="shared" si="198"/>
        <v/>
      </c>
      <c r="D2324" s="48"/>
      <c r="E2324" s="6"/>
      <c r="F2324" s="8"/>
      <c r="G2324" s="87"/>
      <c r="H2324" s="6" t="e">
        <f>VLOOKUP(F2325,Données!E:G,3,0)</f>
        <v>#N/A</v>
      </c>
      <c r="I2324" s="49" t="e">
        <f t="shared" si="199"/>
        <v>#N/A</v>
      </c>
      <c r="J2324" s="156"/>
      <c r="K2324" s="156"/>
      <c r="L2324" s="156"/>
    </row>
    <row r="2325" spans="1:12" ht="24" customHeight="1">
      <c r="A2325" s="116"/>
      <c r="B2325" s="6" t="str">
        <f t="shared" si="197"/>
        <v/>
      </c>
      <c r="C2325" s="7" t="str">
        <f t="shared" si="198"/>
        <v/>
      </c>
      <c r="D2325" s="48"/>
      <c r="E2325" s="6"/>
      <c r="F2325" s="8"/>
      <c r="G2325" s="87"/>
      <c r="H2325" s="6" t="e">
        <f>VLOOKUP(F2326,Données!E:G,3,0)</f>
        <v>#N/A</v>
      </c>
      <c r="I2325" s="49" t="e">
        <f t="shared" si="199"/>
        <v>#N/A</v>
      </c>
      <c r="J2325" s="156"/>
      <c r="K2325" s="156"/>
      <c r="L2325" s="156"/>
    </row>
    <row r="2326" spans="1:12" ht="24" customHeight="1">
      <c r="A2326" s="116"/>
      <c r="B2326" s="6" t="str">
        <f t="shared" si="197"/>
        <v/>
      </c>
      <c r="C2326" s="7" t="str">
        <f t="shared" si="198"/>
        <v/>
      </c>
      <c r="D2326" s="48"/>
      <c r="E2326" s="6"/>
      <c r="F2326" s="8"/>
      <c r="G2326" s="87"/>
      <c r="H2326" s="6" t="e">
        <f>VLOOKUP(F2327,Données!E:G,3,0)</f>
        <v>#N/A</v>
      </c>
      <c r="I2326" s="49" t="e">
        <f t="shared" si="199"/>
        <v>#N/A</v>
      </c>
      <c r="J2326" s="156"/>
      <c r="K2326" s="156"/>
      <c r="L2326" s="156"/>
    </row>
    <row r="2327" spans="1:12" ht="24" customHeight="1">
      <c r="A2327" s="116"/>
      <c r="B2327" s="6" t="str">
        <f t="shared" si="197"/>
        <v/>
      </c>
      <c r="C2327" s="7" t="str">
        <f t="shared" si="198"/>
        <v/>
      </c>
      <c r="D2327" s="48"/>
      <c r="E2327" s="6"/>
      <c r="F2327" s="8"/>
      <c r="G2327" s="87"/>
      <c r="H2327" s="6" t="e">
        <f>VLOOKUP(F2328,Données!E:G,3,0)</f>
        <v>#N/A</v>
      </c>
      <c r="I2327" s="49" t="e">
        <f t="shared" si="199"/>
        <v>#N/A</v>
      </c>
      <c r="J2327" s="156"/>
      <c r="K2327" s="156"/>
      <c r="L2327" s="156"/>
    </row>
    <row r="2328" spans="1:12" ht="24" customHeight="1">
      <c r="A2328" s="116"/>
      <c r="B2328" s="6" t="str">
        <f t="shared" si="197"/>
        <v/>
      </c>
      <c r="C2328" s="7" t="str">
        <f t="shared" si="198"/>
        <v/>
      </c>
      <c r="D2328" s="48"/>
      <c r="E2328" s="6"/>
      <c r="F2328" s="8"/>
      <c r="G2328" s="87"/>
      <c r="H2328" s="6" t="e">
        <f>VLOOKUP(F2329,Données!E:G,3,0)</f>
        <v>#N/A</v>
      </c>
      <c r="I2328" s="49" t="e">
        <f t="shared" si="199"/>
        <v>#N/A</v>
      </c>
      <c r="J2328" s="156"/>
      <c r="K2328" s="156"/>
      <c r="L2328" s="156"/>
    </row>
    <row r="2329" spans="1:12" ht="24" customHeight="1">
      <c r="A2329" s="116"/>
      <c r="B2329" s="6" t="str">
        <f t="shared" si="197"/>
        <v/>
      </c>
      <c r="C2329" s="7" t="str">
        <f t="shared" si="198"/>
        <v/>
      </c>
      <c r="D2329" s="48"/>
      <c r="E2329" s="6"/>
      <c r="F2329" s="8"/>
      <c r="G2329" s="87"/>
      <c r="H2329" s="6" t="e">
        <f>VLOOKUP(F2330,Données!E:G,3,0)</f>
        <v>#N/A</v>
      </c>
      <c r="I2329" s="49" t="e">
        <f t="shared" si="199"/>
        <v>#N/A</v>
      </c>
      <c r="J2329" s="156"/>
      <c r="K2329" s="156"/>
      <c r="L2329" s="156"/>
    </row>
    <row r="2330" spans="1:12" ht="24" customHeight="1">
      <c r="A2330" s="116"/>
      <c r="B2330" s="6" t="str">
        <f t="shared" si="197"/>
        <v/>
      </c>
      <c r="C2330" s="7" t="str">
        <f t="shared" si="198"/>
        <v/>
      </c>
      <c r="D2330" s="48"/>
      <c r="E2330" s="6"/>
      <c r="F2330" s="8"/>
      <c r="G2330" s="87"/>
      <c r="H2330" s="6" t="e">
        <f>VLOOKUP(F2331,Données!E:G,3,0)</f>
        <v>#N/A</v>
      </c>
      <c r="I2330" s="49" t="e">
        <f t="shared" si="199"/>
        <v>#N/A</v>
      </c>
      <c r="J2330" s="156"/>
      <c r="K2330" s="156"/>
      <c r="L2330" s="156"/>
    </row>
    <row r="2331" spans="1:12" ht="24" customHeight="1">
      <c r="A2331" s="116"/>
      <c r="B2331" s="6" t="str">
        <f t="shared" si="197"/>
        <v/>
      </c>
      <c r="C2331" s="7" t="str">
        <f t="shared" si="198"/>
        <v/>
      </c>
      <c r="D2331" s="48"/>
      <c r="E2331" s="6"/>
      <c r="F2331" s="8"/>
      <c r="G2331" s="87"/>
      <c r="H2331" s="6" t="e">
        <f>VLOOKUP(F2332,Données!E:G,3,0)</f>
        <v>#N/A</v>
      </c>
      <c r="I2331" s="49" t="e">
        <f t="shared" si="199"/>
        <v>#N/A</v>
      </c>
      <c r="J2331" s="156"/>
      <c r="K2331" s="156"/>
      <c r="L2331" s="156"/>
    </row>
    <row r="2332" spans="1:12" ht="24" customHeight="1">
      <c r="A2332" s="116"/>
      <c r="B2332" s="6" t="str">
        <f t="shared" si="197"/>
        <v/>
      </c>
      <c r="C2332" s="7" t="str">
        <f t="shared" si="198"/>
        <v/>
      </c>
      <c r="D2332" s="48"/>
      <c r="E2332" s="6"/>
      <c r="F2332" s="8"/>
      <c r="G2332" s="87"/>
      <c r="H2332" s="6" t="e">
        <f>VLOOKUP(F2333,Données!E:G,3,0)</f>
        <v>#N/A</v>
      </c>
      <c r="I2332" s="49" t="e">
        <f t="shared" si="199"/>
        <v>#N/A</v>
      </c>
      <c r="J2332" s="156"/>
      <c r="K2332" s="156"/>
      <c r="L2332" s="156"/>
    </row>
    <row r="2333" spans="1:12" ht="24" customHeight="1">
      <c r="A2333" s="116"/>
      <c r="B2333" s="6" t="str">
        <f t="shared" si="197"/>
        <v/>
      </c>
      <c r="C2333" s="7" t="str">
        <f t="shared" si="198"/>
        <v/>
      </c>
      <c r="D2333" s="48"/>
      <c r="E2333" s="6"/>
      <c r="F2333" s="8"/>
      <c r="G2333" s="87"/>
      <c r="H2333" s="6" t="e">
        <f>VLOOKUP(F2334,Données!E:G,3,0)</f>
        <v>#N/A</v>
      </c>
      <c r="I2333" s="49" t="e">
        <f t="shared" si="199"/>
        <v>#N/A</v>
      </c>
      <c r="J2333" s="156"/>
      <c r="K2333" s="156"/>
      <c r="L2333" s="156"/>
    </row>
    <row r="2334" spans="1:12" ht="24" customHeight="1">
      <c r="A2334" s="116"/>
      <c r="B2334" s="6" t="str">
        <f t="shared" si="197"/>
        <v/>
      </c>
      <c r="C2334" s="7" t="str">
        <f t="shared" si="198"/>
        <v/>
      </c>
      <c r="D2334" s="48"/>
      <c r="E2334" s="6"/>
      <c r="F2334" s="8"/>
      <c r="G2334" s="87"/>
      <c r="H2334" s="6" t="e">
        <f>VLOOKUP(F2335,Données!E:G,3,0)</f>
        <v>#N/A</v>
      </c>
      <c r="I2334" s="49" t="e">
        <f t="shared" si="199"/>
        <v>#N/A</v>
      </c>
      <c r="J2334" s="156"/>
      <c r="K2334" s="156"/>
      <c r="L2334" s="156"/>
    </row>
    <row r="2335" spans="1:12" ht="24" customHeight="1">
      <c r="A2335" s="116"/>
      <c r="B2335" s="6" t="str">
        <f t="shared" si="197"/>
        <v/>
      </c>
      <c r="C2335" s="7" t="str">
        <f t="shared" si="198"/>
        <v/>
      </c>
      <c r="D2335" s="48"/>
      <c r="E2335" s="6"/>
      <c r="F2335" s="8"/>
      <c r="G2335" s="87"/>
      <c r="H2335" s="6" t="e">
        <f>VLOOKUP(F2336,Données!E:G,3,0)</f>
        <v>#N/A</v>
      </c>
      <c r="I2335" s="49" t="e">
        <f t="shared" si="199"/>
        <v>#N/A</v>
      </c>
      <c r="J2335" s="156"/>
      <c r="K2335" s="156"/>
      <c r="L2335" s="156"/>
    </row>
    <row r="2336" spans="1:12" ht="24" customHeight="1">
      <c r="A2336" s="116"/>
      <c r="B2336" s="6" t="str">
        <f t="shared" si="197"/>
        <v/>
      </c>
      <c r="C2336" s="7" t="str">
        <f t="shared" si="198"/>
        <v/>
      </c>
      <c r="D2336" s="48"/>
      <c r="E2336" s="6"/>
      <c r="F2336" s="8"/>
      <c r="G2336" s="87"/>
      <c r="H2336" s="6" t="e">
        <f>VLOOKUP(F2337,Données!E:G,3,0)</f>
        <v>#N/A</v>
      </c>
      <c r="I2336" s="49" t="e">
        <f t="shared" si="199"/>
        <v>#N/A</v>
      </c>
      <c r="J2336" s="156"/>
      <c r="K2336" s="156"/>
      <c r="L2336" s="156"/>
    </row>
    <row r="2337" spans="1:12" ht="24" customHeight="1">
      <c r="A2337" s="116"/>
      <c r="B2337" s="6" t="str">
        <f t="shared" si="197"/>
        <v/>
      </c>
      <c r="C2337" s="7" t="str">
        <f t="shared" si="198"/>
        <v/>
      </c>
      <c r="D2337" s="48"/>
      <c r="E2337" s="6"/>
      <c r="F2337" s="8"/>
      <c r="G2337" s="87"/>
      <c r="H2337" s="6" t="e">
        <f>VLOOKUP(F2338,Données!E:G,3,0)</f>
        <v>#N/A</v>
      </c>
      <c r="I2337" s="49" t="e">
        <f t="shared" si="199"/>
        <v>#N/A</v>
      </c>
      <c r="J2337" s="156"/>
      <c r="K2337" s="156"/>
      <c r="L2337" s="156"/>
    </row>
    <row r="2338" spans="1:12" ht="24" customHeight="1">
      <c r="A2338" s="116"/>
      <c r="B2338" s="6" t="str">
        <f t="shared" si="197"/>
        <v/>
      </c>
      <c r="C2338" s="7" t="str">
        <f t="shared" si="198"/>
        <v/>
      </c>
      <c r="D2338" s="48"/>
      <c r="E2338" s="6"/>
      <c r="F2338" s="8"/>
      <c r="G2338" s="87"/>
      <c r="H2338" s="6" t="e">
        <f>VLOOKUP(F2339,Données!E:G,3,0)</f>
        <v>#N/A</v>
      </c>
      <c r="I2338" s="49" t="e">
        <f t="shared" si="199"/>
        <v>#N/A</v>
      </c>
      <c r="J2338" s="156"/>
      <c r="K2338" s="156"/>
      <c r="L2338" s="156"/>
    </row>
    <row r="2339" spans="1:12" ht="24" customHeight="1">
      <c r="A2339" s="116"/>
      <c r="B2339" s="6" t="str">
        <f t="shared" si="197"/>
        <v/>
      </c>
      <c r="C2339" s="7" t="str">
        <f t="shared" si="198"/>
        <v/>
      </c>
      <c r="D2339" s="48"/>
      <c r="E2339" s="6"/>
      <c r="F2339" s="8"/>
      <c r="G2339" s="87"/>
      <c r="H2339" s="6" t="e">
        <f>VLOOKUP(F2340,Données!E:G,3,0)</f>
        <v>#N/A</v>
      </c>
      <c r="I2339" s="49" t="e">
        <f t="shared" si="199"/>
        <v>#N/A</v>
      </c>
      <c r="J2339" s="156"/>
      <c r="K2339" s="156"/>
      <c r="L2339" s="156"/>
    </row>
    <row r="2340" spans="1:12" ht="24" customHeight="1">
      <c r="A2340" s="116"/>
      <c r="B2340" s="6" t="str">
        <f t="shared" si="197"/>
        <v/>
      </c>
      <c r="C2340" s="7" t="str">
        <f t="shared" si="198"/>
        <v/>
      </c>
      <c r="D2340" s="48"/>
      <c r="E2340" s="6"/>
      <c r="F2340" s="8"/>
      <c r="G2340" s="87"/>
      <c r="H2340" s="6" t="e">
        <f>VLOOKUP(F2341,Données!E:G,3,0)</f>
        <v>#N/A</v>
      </c>
      <c r="I2340" s="49" t="e">
        <f t="shared" si="199"/>
        <v>#N/A</v>
      </c>
      <c r="J2340" s="156"/>
      <c r="K2340" s="156"/>
      <c r="L2340" s="156"/>
    </row>
    <row r="2341" spans="1:12" ht="24" customHeight="1">
      <c r="A2341" s="116"/>
      <c r="B2341" s="6" t="str">
        <f t="shared" si="197"/>
        <v/>
      </c>
      <c r="C2341" s="7" t="str">
        <f t="shared" si="198"/>
        <v/>
      </c>
      <c r="D2341" s="48"/>
      <c r="E2341" s="6"/>
      <c r="F2341" s="8"/>
      <c r="G2341" s="87"/>
      <c r="H2341" s="6" t="e">
        <f>VLOOKUP(F2342,Données!E:G,3,0)</f>
        <v>#N/A</v>
      </c>
      <c r="I2341" s="49" t="e">
        <f t="shared" si="199"/>
        <v>#N/A</v>
      </c>
      <c r="J2341" s="156"/>
      <c r="K2341" s="156"/>
      <c r="L2341" s="156"/>
    </row>
    <row r="2342" spans="1:12" ht="24" customHeight="1">
      <c r="A2342" s="116"/>
      <c r="B2342" s="6" t="str">
        <f t="shared" si="197"/>
        <v/>
      </c>
      <c r="C2342" s="7" t="str">
        <f t="shared" si="198"/>
        <v/>
      </c>
      <c r="D2342" s="48"/>
      <c r="E2342" s="6"/>
      <c r="F2342" s="8"/>
      <c r="G2342" s="87"/>
      <c r="H2342" s="6" t="e">
        <f>VLOOKUP(F2343,Données!E:G,3,0)</f>
        <v>#N/A</v>
      </c>
      <c r="I2342" s="49" t="e">
        <f t="shared" si="199"/>
        <v>#N/A</v>
      </c>
      <c r="J2342" s="156"/>
      <c r="K2342" s="156"/>
      <c r="L2342" s="156"/>
    </row>
    <row r="2343" spans="1:12" ht="24" customHeight="1">
      <c r="A2343" s="116"/>
      <c r="B2343" s="6" t="str">
        <f t="shared" si="197"/>
        <v/>
      </c>
      <c r="C2343" s="7" t="str">
        <f t="shared" si="198"/>
        <v/>
      </c>
      <c r="D2343" s="48"/>
      <c r="E2343" s="6"/>
      <c r="F2343" s="8"/>
      <c r="G2343" s="87"/>
      <c r="H2343" s="6" t="e">
        <f>VLOOKUP(F2344,Données!E:G,3,0)</f>
        <v>#N/A</v>
      </c>
      <c r="I2343" s="49" t="e">
        <f t="shared" si="199"/>
        <v>#N/A</v>
      </c>
      <c r="J2343" s="156"/>
      <c r="K2343" s="156"/>
      <c r="L2343" s="156"/>
    </row>
    <row r="2344" spans="1:12" ht="24" customHeight="1">
      <c r="A2344" s="116"/>
      <c r="B2344" s="6" t="str">
        <f t="shared" si="197"/>
        <v/>
      </c>
      <c r="C2344" s="7" t="str">
        <f t="shared" si="198"/>
        <v/>
      </c>
      <c r="D2344" s="48"/>
      <c r="E2344" s="6"/>
      <c r="F2344" s="8"/>
      <c r="G2344" s="87"/>
      <c r="H2344" s="6" t="e">
        <f>VLOOKUP(F2345,Données!E:G,3,0)</f>
        <v>#N/A</v>
      </c>
      <c r="I2344" s="49" t="e">
        <f t="shared" si="199"/>
        <v>#N/A</v>
      </c>
      <c r="J2344" s="156"/>
      <c r="K2344" s="156"/>
      <c r="L2344" s="156"/>
    </row>
    <row r="2345" spans="1:12" ht="24" customHeight="1">
      <c r="A2345" s="116"/>
      <c r="B2345" s="6" t="str">
        <f t="shared" si="197"/>
        <v/>
      </c>
      <c r="C2345" s="7" t="str">
        <f t="shared" si="198"/>
        <v/>
      </c>
      <c r="D2345" s="48"/>
      <c r="E2345" s="6"/>
      <c r="F2345" s="8"/>
      <c r="G2345" s="87"/>
      <c r="H2345" s="6" t="e">
        <f>VLOOKUP(F2346,Données!E:G,3,0)</f>
        <v>#N/A</v>
      </c>
      <c r="I2345" s="49" t="e">
        <f t="shared" si="199"/>
        <v>#N/A</v>
      </c>
      <c r="J2345" s="156"/>
      <c r="K2345" s="156"/>
      <c r="L2345" s="156"/>
    </row>
    <row r="2346" spans="1:12" ht="24" customHeight="1">
      <c r="A2346" s="116"/>
      <c r="B2346" s="6" t="str">
        <f t="shared" si="197"/>
        <v/>
      </c>
      <c r="C2346" s="7" t="str">
        <f t="shared" si="198"/>
        <v/>
      </c>
      <c r="D2346" s="48"/>
      <c r="E2346" s="6"/>
      <c r="F2346" s="8"/>
      <c r="G2346" s="87"/>
      <c r="H2346" s="6" t="e">
        <f>VLOOKUP(F2347,Données!E:G,3,0)</f>
        <v>#N/A</v>
      </c>
      <c r="I2346" s="49" t="e">
        <f t="shared" si="199"/>
        <v>#N/A</v>
      </c>
      <c r="J2346" s="156"/>
      <c r="K2346" s="156"/>
      <c r="L2346" s="156"/>
    </row>
    <row r="2347" spans="1:12" ht="24" customHeight="1">
      <c r="A2347" s="116"/>
      <c r="B2347" s="6" t="str">
        <f t="shared" si="197"/>
        <v/>
      </c>
      <c r="C2347" s="7" t="str">
        <f t="shared" si="198"/>
        <v/>
      </c>
      <c r="D2347" s="48"/>
      <c r="E2347" s="6"/>
      <c r="F2347" s="8"/>
      <c r="G2347" s="87"/>
      <c r="H2347" s="6" t="e">
        <f>VLOOKUP(F2348,Données!E:G,3,0)</f>
        <v>#N/A</v>
      </c>
      <c r="I2347" s="49" t="e">
        <f t="shared" si="199"/>
        <v>#N/A</v>
      </c>
      <c r="J2347" s="156"/>
      <c r="K2347" s="156"/>
      <c r="L2347" s="156"/>
    </row>
    <row r="2348" spans="1:12" ht="24" customHeight="1">
      <c r="A2348" s="116"/>
      <c r="B2348" s="6" t="str">
        <f t="shared" si="197"/>
        <v/>
      </c>
      <c r="C2348" s="7" t="str">
        <f t="shared" si="198"/>
        <v/>
      </c>
      <c r="D2348" s="48"/>
      <c r="E2348" s="6"/>
      <c r="F2348" s="8"/>
      <c r="G2348" s="87"/>
      <c r="H2348" s="6" t="e">
        <f>VLOOKUP(F2349,Données!E:G,3,0)</f>
        <v>#N/A</v>
      </c>
      <c r="I2348" s="49" t="e">
        <f t="shared" si="199"/>
        <v>#N/A</v>
      </c>
      <c r="J2348" s="156"/>
      <c r="K2348" s="156"/>
      <c r="L2348" s="156"/>
    </row>
    <row r="2349" spans="1:12" ht="24" customHeight="1">
      <c r="A2349" s="116"/>
      <c r="B2349" s="6" t="str">
        <f t="shared" si="197"/>
        <v/>
      </c>
      <c r="C2349" s="7" t="str">
        <f t="shared" si="198"/>
        <v/>
      </c>
      <c r="D2349" s="48"/>
      <c r="E2349" s="6"/>
      <c r="F2349" s="8"/>
      <c r="G2349" s="87"/>
      <c r="H2349" s="6" t="e">
        <f>VLOOKUP(F2350,Données!E:G,3,0)</f>
        <v>#N/A</v>
      </c>
      <c r="I2349" s="49" t="e">
        <f t="shared" si="199"/>
        <v>#N/A</v>
      </c>
      <c r="J2349" s="156"/>
      <c r="K2349" s="156"/>
      <c r="L2349" s="156"/>
    </row>
    <row r="2350" spans="1:12" ht="24" customHeight="1">
      <c r="A2350" s="116"/>
      <c r="B2350" s="6" t="str">
        <f t="shared" si="197"/>
        <v/>
      </c>
      <c r="C2350" s="7" t="str">
        <f t="shared" si="198"/>
        <v/>
      </c>
      <c r="D2350" s="48"/>
      <c r="E2350" s="6"/>
      <c r="F2350" s="8"/>
      <c r="G2350" s="87"/>
      <c r="H2350" s="6" t="e">
        <f>VLOOKUP(F2351,Données!E:G,3,0)</f>
        <v>#N/A</v>
      </c>
      <c r="I2350" s="49" t="e">
        <f t="shared" si="199"/>
        <v>#N/A</v>
      </c>
      <c r="J2350" s="156"/>
      <c r="K2350" s="156"/>
      <c r="L2350" s="156"/>
    </row>
    <row r="2351" spans="1:12" ht="24" customHeight="1">
      <c r="A2351" s="116"/>
      <c r="B2351" s="6" t="str">
        <f t="shared" si="197"/>
        <v/>
      </c>
      <c r="C2351" s="7" t="str">
        <f t="shared" si="198"/>
        <v/>
      </c>
      <c r="D2351" s="48"/>
      <c r="E2351" s="6"/>
      <c r="F2351" s="8"/>
      <c r="G2351" s="87"/>
      <c r="H2351" s="6" t="e">
        <f>VLOOKUP(F2352,Données!E:G,3,0)</f>
        <v>#N/A</v>
      </c>
      <c r="I2351" s="49" t="e">
        <f t="shared" si="199"/>
        <v>#N/A</v>
      </c>
      <c r="J2351" s="156"/>
      <c r="K2351" s="156"/>
      <c r="L2351" s="156"/>
    </row>
    <row r="2352" spans="1:12" ht="24" customHeight="1">
      <c r="A2352" s="116"/>
      <c r="B2352" s="6" t="str">
        <f t="shared" ref="B2352:B2381" si="200">IF(A2352&lt;&gt;0,WEEKNUM(A2352,21),"")</f>
        <v/>
      </c>
      <c r="C2352" s="7" t="str">
        <f t="shared" ref="C2352:C2381" si="201">IF(A2352&lt;&gt;0,TEXT(A2352,"mmmm"),"")</f>
        <v/>
      </c>
      <c r="D2352" s="48"/>
      <c r="E2352" s="6"/>
      <c r="F2352" s="8"/>
      <c r="G2352" s="87"/>
      <c r="H2352" s="6" t="e">
        <f>VLOOKUP(F2353,Données!E:G,3,0)</f>
        <v>#N/A</v>
      </c>
      <c r="I2352" s="49" t="e">
        <f t="shared" ref="I2352:I2382" si="202">G2352/H2352</f>
        <v>#N/A</v>
      </c>
      <c r="J2352" s="156"/>
      <c r="K2352" s="156"/>
      <c r="L2352" s="156"/>
    </row>
    <row r="2353" spans="1:12" ht="24" customHeight="1">
      <c r="A2353" s="116"/>
      <c r="B2353" s="6" t="str">
        <f t="shared" si="200"/>
        <v/>
      </c>
      <c r="C2353" s="7" t="str">
        <f t="shared" si="201"/>
        <v/>
      </c>
      <c r="D2353" s="48"/>
      <c r="E2353" s="6"/>
      <c r="F2353" s="8"/>
      <c r="G2353" s="87"/>
      <c r="H2353" s="6" t="e">
        <f>VLOOKUP(F2354,Données!E:G,3,0)</f>
        <v>#N/A</v>
      </c>
      <c r="I2353" s="49" t="e">
        <f t="shared" si="202"/>
        <v>#N/A</v>
      </c>
      <c r="J2353" s="156"/>
      <c r="K2353" s="156"/>
      <c r="L2353" s="156"/>
    </row>
    <row r="2354" spans="1:12" ht="24" customHeight="1">
      <c r="A2354" s="116"/>
      <c r="B2354" s="6" t="str">
        <f t="shared" si="200"/>
        <v/>
      </c>
      <c r="C2354" s="7" t="str">
        <f t="shared" si="201"/>
        <v/>
      </c>
      <c r="D2354" s="48"/>
      <c r="E2354" s="6"/>
      <c r="F2354" s="8"/>
      <c r="G2354" s="87"/>
      <c r="H2354" s="6" t="e">
        <f>VLOOKUP(F2355,Données!E:G,3,0)</f>
        <v>#N/A</v>
      </c>
      <c r="I2354" s="49" t="e">
        <f t="shared" si="202"/>
        <v>#N/A</v>
      </c>
      <c r="J2354" s="156"/>
      <c r="K2354" s="156"/>
      <c r="L2354" s="156"/>
    </row>
    <row r="2355" spans="1:12" ht="24" customHeight="1">
      <c r="A2355" s="116"/>
      <c r="B2355" s="6" t="str">
        <f t="shared" si="200"/>
        <v/>
      </c>
      <c r="C2355" s="7" t="str">
        <f t="shared" si="201"/>
        <v/>
      </c>
      <c r="D2355" s="48"/>
      <c r="E2355" s="6"/>
      <c r="F2355" s="8"/>
      <c r="G2355" s="87"/>
      <c r="H2355" s="6" t="e">
        <f>VLOOKUP(F2356,Données!E:G,3,0)</f>
        <v>#N/A</v>
      </c>
      <c r="I2355" s="49" t="e">
        <f t="shared" si="202"/>
        <v>#N/A</v>
      </c>
      <c r="J2355" s="156"/>
      <c r="K2355" s="156"/>
      <c r="L2355" s="156"/>
    </row>
    <row r="2356" spans="1:12" ht="24" customHeight="1">
      <c r="A2356" s="116"/>
      <c r="B2356" s="6" t="str">
        <f t="shared" si="200"/>
        <v/>
      </c>
      <c r="C2356" s="7" t="str">
        <f t="shared" si="201"/>
        <v/>
      </c>
      <c r="D2356" s="48"/>
      <c r="E2356" s="6"/>
      <c r="F2356" s="8"/>
      <c r="G2356" s="87"/>
      <c r="H2356" s="6" t="e">
        <f>VLOOKUP(F2357,Données!E:G,3,0)</f>
        <v>#N/A</v>
      </c>
      <c r="I2356" s="49" t="e">
        <f t="shared" si="202"/>
        <v>#N/A</v>
      </c>
      <c r="J2356" s="156"/>
      <c r="K2356" s="156"/>
      <c r="L2356" s="156"/>
    </row>
    <row r="2357" spans="1:12" ht="24" customHeight="1">
      <c r="A2357" s="116"/>
      <c r="B2357" s="6" t="str">
        <f t="shared" si="200"/>
        <v/>
      </c>
      <c r="C2357" s="7" t="str">
        <f t="shared" si="201"/>
        <v/>
      </c>
      <c r="D2357" s="48"/>
      <c r="E2357" s="6"/>
      <c r="F2357" s="8"/>
      <c r="G2357" s="87"/>
      <c r="H2357" s="6" t="e">
        <f>VLOOKUP(F2358,Données!E:G,3,0)</f>
        <v>#N/A</v>
      </c>
      <c r="I2357" s="49" t="e">
        <f t="shared" si="202"/>
        <v>#N/A</v>
      </c>
      <c r="J2357" s="156"/>
      <c r="K2357" s="156"/>
      <c r="L2357" s="156"/>
    </row>
    <row r="2358" spans="1:12" ht="24" customHeight="1">
      <c r="A2358" s="116"/>
      <c r="B2358" s="6" t="str">
        <f t="shared" si="200"/>
        <v/>
      </c>
      <c r="C2358" s="7" t="str">
        <f t="shared" si="201"/>
        <v/>
      </c>
      <c r="D2358" s="48"/>
      <c r="E2358" s="6"/>
      <c r="F2358" s="8"/>
      <c r="G2358" s="87"/>
      <c r="H2358" s="6" t="e">
        <f>VLOOKUP(F2359,Données!E:G,3,0)</f>
        <v>#N/A</v>
      </c>
      <c r="I2358" s="49" t="e">
        <f t="shared" si="202"/>
        <v>#N/A</v>
      </c>
      <c r="J2358" s="156"/>
      <c r="K2358" s="156"/>
      <c r="L2358" s="156"/>
    </row>
    <row r="2359" spans="1:12" ht="24" customHeight="1">
      <c r="A2359" s="116"/>
      <c r="B2359" s="6" t="str">
        <f t="shared" si="200"/>
        <v/>
      </c>
      <c r="C2359" s="7" t="str">
        <f t="shared" si="201"/>
        <v/>
      </c>
      <c r="D2359" s="48"/>
      <c r="E2359" s="6"/>
      <c r="F2359" s="8"/>
      <c r="G2359" s="87"/>
      <c r="H2359" s="6" t="e">
        <f>VLOOKUP(F2360,Données!E:G,3,0)</f>
        <v>#N/A</v>
      </c>
      <c r="I2359" s="49" t="e">
        <f t="shared" si="202"/>
        <v>#N/A</v>
      </c>
      <c r="J2359" s="156"/>
      <c r="K2359" s="156"/>
      <c r="L2359" s="156"/>
    </row>
    <row r="2360" spans="1:12" ht="24" customHeight="1">
      <c r="A2360" s="116"/>
      <c r="B2360" s="6" t="str">
        <f t="shared" si="200"/>
        <v/>
      </c>
      <c r="C2360" s="7" t="str">
        <f t="shared" si="201"/>
        <v/>
      </c>
      <c r="D2360" s="48"/>
      <c r="E2360" s="6"/>
      <c r="F2360" s="8"/>
      <c r="G2360" s="87"/>
      <c r="H2360" s="6" t="e">
        <f>VLOOKUP(F2361,Données!E:G,3,0)</f>
        <v>#N/A</v>
      </c>
      <c r="I2360" s="49" t="e">
        <f t="shared" si="202"/>
        <v>#N/A</v>
      </c>
      <c r="J2360" s="156"/>
      <c r="K2360" s="156"/>
      <c r="L2360" s="156"/>
    </row>
    <row r="2361" spans="1:12" ht="24" customHeight="1">
      <c r="A2361" s="116"/>
      <c r="B2361" s="6" t="str">
        <f t="shared" si="200"/>
        <v/>
      </c>
      <c r="C2361" s="7" t="str">
        <f t="shared" si="201"/>
        <v/>
      </c>
      <c r="D2361" s="48"/>
      <c r="E2361" s="6"/>
      <c r="F2361" s="8"/>
      <c r="G2361" s="87"/>
      <c r="H2361" s="6" t="e">
        <f>VLOOKUP(F2362,Données!E:G,3,0)</f>
        <v>#N/A</v>
      </c>
      <c r="I2361" s="49" t="e">
        <f t="shared" si="202"/>
        <v>#N/A</v>
      </c>
      <c r="J2361" s="156"/>
      <c r="K2361" s="156"/>
      <c r="L2361" s="156"/>
    </row>
    <row r="2362" spans="1:12" ht="24" customHeight="1">
      <c r="A2362" s="116"/>
      <c r="B2362" s="6" t="str">
        <f t="shared" si="200"/>
        <v/>
      </c>
      <c r="C2362" s="7" t="str">
        <f t="shared" si="201"/>
        <v/>
      </c>
      <c r="D2362" s="48"/>
      <c r="E2362" s="6"/>
      <c r="F2362" s="8"/>
      <c r="G2362" s="87"/>
      <c r="H2362" s="6" t="e">
        <f>VLOOKUP(F2363,Données!E:G,3,0)</f>
        <v>#N/A</v>
      </c>
      <c r="I2362" s="49" t="e">
        <f t="shared" si="202"/>
        <v>#N/A</v>
      </c>
      <c r="J2362" s="156"/>
      <c r="K2362" s="156"/>
      <c r="L2362" s="156"/>
    </row>
    <row r="2363" spans="1:12" ht="24" customHeight="1">
      <c r="A2363" s="116"/>
      <c r="B2363" s="6" t="str">
        <f t="shared" si="200"/>
        <v/>
      </c>
      <c r="C2363" s="7" t="str">
        <f t="shared" si="201"/>
        <v/>
      </c>
      <c r="D2363" s="48"/>
      <c r="E2363" s="6"/>
      <c r="F2363" s="8"/>
      <c r="G2363" s="87"/>
      <c r="H2363" s="6" t="e">
        <f>VLOOKUP(F2364,Données!E:G,3,0)</f>
        <v>#N/A</v>
      </c>
      <c r="I2363" s="49" t="e">
        <f t="shared" si="202"/>
        <v>#N/A</v>
      </c>
      <c r="J2363" s="156"/>
      <c r="K2363" s="156"/>
      <c r="L2363" s="156"/>
    </row>
    <row r="2364" spans="1:12" ht="24" customHeight="1">
      <c r="A2364" s="116"/>
      <c r="B2364" s="6" t="str">
        <f t="shared" si="200"/>
        <v/>
      </c>
      <c r="C2364" s="7" t="str">
        <f t="shared" si="201"/>
        <v/>
      </c>
      <c r="D2364" s="48"/>
      <c r="E2364" s="6"/>
      <c r="F2364" s="8"/>
      <c r="G2364" s="87"/>
      <c r="H2364" s="6" t="e">
        <f>VLOOKUP(F2365,Données!E:G,3,0)</f>
        <v>#N/A</v>
      </c>
      <c r="I2364" s="49" t="e">
        <f t="shared" si="202"/>
        <v>#N/A</v>
      </c>
      <c r="J2364" s="156"/>
      <c r="K2364" s="156"/>
      <c r="L2364" s="156"/>
    </row>
    <row r="2365" spans="1:12" ht="24" customHeight="1">
      <c r="A2365" s="116"/>
      <c r="B2365" s="6" t="str">
        <f t="shared" si="200"/>
        <v/>
      </c>
      <c r="C2365" s="7" t="str">
        <f t="shared" si="201"/>
        <v/>
      </c>
      <c r="D2365" s="48"/>
      <c r="E2365" s="6"/>
      <c r="F2365" s="8"/>
      <c r="G2365" s="87"/>
      <c r="H2365" s="6" t="e">
        <f>VLOOKUP(F2366,Données!E:G,3,0)</f>
        <v>#N/A</v>
      </c>
      <c r="I2365" s="49" t="e">
        <f t="shared" si="202"/>
        <v>#N/A</v>
      </c>
      <c r="J2365" s="156"/>
      <c r="K2365" s="156"/>
      <c r="L2365" s="156"/>
    </row>
    <row r="2366" spans="1:12" ht="24" customHeight="1">
      <c r="A2366" s="116"/>
      <c r="B2366" s="6" t="str">
        <f t="shared" si="200"/>
        <v/>
      </c>
      <c r="C2366" s="7" t="str">
        <f t="shared" si="201"/>
        <v/>
      </c>
      <c r="D2366" s="48"/>
      <c r="E2366" s="6"/>
      <c r="F2366" s="8"/>
      <c r="G2366" s="87"/>
      <c r="H2366" s="6" t="e">
        <f>VLOOKUP(F2367,Données!E:G,3,0)</f>
        <v>#N/A</v>
      </c>
      <c r="I2366" s="49" t="e">
        <f t="shared" si="202"/>
        <v>#N/A</v>
      </c>
      <c r="J2366" s="156"/>
      <c r="K2366" s="156"/>
      <c r="L2366" s="156"/>
    </row>
    <row r="2367" spans="1:12" ht="24" customHeight="1">
      <c r="A2367" s="116"/>
      <c r="B2367" s="6" t="str">
        <f t="shared" si="200"/>
        <v/>
      </c>
      <c r="C2367" s="7" t="str">
        <f t="shared" si="201"/>
        <v/>
      </c>
      <c r="D2367" s="48"/>
      <c r="E2367" s="6"/>
      <c r="F2367" s="8"/>
      <c r="G2367" s="87"/>
      <c r="H2367" s="6" t="e">
        <f>VLOOKUP(F2368,Données!E:G,3,0)</f>
        <v>#N/A</v>
      </c>
      <c r="I2367" s="49" t="e">
        <f t="shared" si="202"/>
        <v>#N/A</v>
      </c>
      <c r="J2367" s="156"/>
      <c r="K2367" s="156"/>
      <c r="L2367" s="156"/>
    </row>
    <row r="2368" spans="1:12" ht="24" customHeight="1">
      <c r="A2368" s="116"/>
      <c r="B2368" s="6" t="str">
        <f t="shared" si="200"/>
        <v/>
      </c>
      <c r="C2368" s="7" t="str">
        <f t="shared" si="201"/>
        <v/>
      </c>
      <c r="D2368" s="48"/>
      <c r="E2368" s="6"/>
      <c r="F2368" s="8"/>
      <c r="G2368" s="87"/>
      <c r="H2368" s="6" t="e">
        <f>VLOOKUP(F2369,Données!E:G,3,0)</f>
        <v>#N/A</v>
      </c>
      <c r="I2368" s="49" t="e">
        <f t="shared" si="202"/>
        <v>#N/A</v>
      </c>
      <c r="J2368" s="156"/>
      <c r="K2368" s="156"/>
      <c r="L2368" s="156"/>
    </row>
    <row r="2369" spans="1:12" ht="24" customHeight="1">
      <c r="A2369" s="116"/>
      <c r="B2369" s="6" t="str">
        <f t="shared" si="200"/>
        <v/>
      </c>
      <c r="C2369" s="7" t="str">
        <f t="shared" si="201"/>
        <v/>
      </c>
      <c r="D2369" s="48"/>
      <c r="E2369" s="6"/>
      <c r="F2369" s="8"/>
      <c r="G2369" s="87"/>
      <c r="H2369" s="6" t="e">
        <f>VLOOKUP(F2370,Données!E:G,3,0)</f>
        <v>#N/A</v>
      </c>
      <c r="I2369" s="49" t="e">
        <f t="shared" si="202"/>
        <v>#N/A</v>
      </c>
      <c r="J2369" s="156"/>
      <c r="K2369" s="156"/>
      <c r="L2369" s="156"/>
    </row>
    <row r="2370" spans="1:12" ht="24" customHeight="1">
      <c r="A2370" s="116"/>
      <c r="B2370" s="6" t="str">
        <f t="shared" si="200"/>
        <v/>
      </c>
      <c r="C2370" s="7" t="str">
        <f t="shared" si="201"/>
        <v/>
      </c>
      <c r="D2370" s="48"/>
      <c r="E2370" s="6"/>
      <c r="F2370" s="8"/>
      <c r="G2370" s="87"/>
      <c r="H2370" s="6" t="e">
        <f>VLOOKUP(F2371,Données!E:G,3,0)</f>
        <v>#N/A</v>
      </c>
      <c r="I2370" s="49" t="e">
        <f t="shared" si="202"/>
        <v>#N/A</v>
      </c>
      <c r="J2370" s="156"/>
      <c r="K2370" s="156"/>
      <c r="L2370" s="156"/>
    </row>
    <row r="2371" spans="1:12" ht="24" customHeight="1">
      <c r="A2371" s="116"/>
      <c r="B2371" s="6" t="str">
        <f t="shared" si="200"/>
        <v/>
      </c>
      <c r="C2371" s="7" t="str">
        <f t="shared" si="201"/>
        <v/>
      </c>
      <c r="D2371" s="48"/>
      <c r="E2371" s="6"/>
      <c r="F2371" s="8"/>
      <c r="G2371" s="87"/>
      <c r="H2371" s="6" t="e">
        <f>VLOOKUP(F2372,Données!E:G,3,0)</f>
        <v>#N/A</v>
      </c>
      <c r="I2371" s="49" t="e">
        <f t="shared" si="202"/>
        <v>#N/A</v>
      </c>
      <c r="J2371" s="156"/>
      <c r="K2371" s="156"/>
      <c r="L2371" s="156"/>
    </row>
    <row r="2372" spans="1:12" ht="24" customHeight="1">
      <c r="A2372" s="116"/>
      <c r="B2372" s="6" t="str">
        <f t="shared" si="200"/>
        <v/>
      </c>
      <c r="C2372" s="7" t="str">
        <f t="shared" si="201"/>
        <v/>
      </c>
      <c r="D2372" s="48"/>
      <c r="E2372" s="6"/>
      <c r="F2372" s="8"/>
      <c r="G2372" s="87"/>
      <c r="H2372" s="6" t="e">
        <f>VLOOKUP(F2373,Données!E:G,3,0)</f>
        <v>#N/A</v>
      </c>
      <c r="I2372" s="49" t="e">
        <f t="shared" si="202"/>
        <v>#N/A</v>
      </c>
      <c r="J2372" s="156"/>
      <c r="K2372" s="156"/>
      <c r="L2372" s="156"/>
    </row>
    <row r="2373" spans="1:12" ht="24" customHeight="1">
      <c r="A2373" s="116"/>
      <c r="B2373" s="6" t="str">
        <f t="shared" si="200"/>
        <v/>
      </c>
      <c r="C2373" s="7" t="str">
        <f t="shared" si="201"/>
        <v/>
      </c>
      <c r="D2373" s="48"/>
      <c r="E2373" s="6"/>
      <c r="F2373" s="8"/>
      <c r="G2373" s="87"/>
      <c r="H2373" s="6" t="e">
        <f>VLOOKUP(F2374,Données!E:G,3,0)</f>
        <v>#N/A</v>
      </c>
      <c r="I2373" s="49" t="e">
        <f t="shared" si="202"/>
        <v>#N/A</v>
      </c>
      <c r="J2373" s="156"/>
      <c r="K2373" s="156"/>
      <c r="L2373" s="156"/>
    </row>
    <row r="2374" spans="1:12" ht="24" customHeight="1">
      <c r="A2374" s="116"/>
      <c r="B2374" s="6" t="str">
        <f t="shared" si="200"/>
        <v/>
      </c>
      <c r="C2374" s="7" t="str">
        <f t="shared" si="201"/>
        <v/>
      </c>
      <c r="D2374" s="48"/>
      <c r="E2374" s="6"/>
      <c r="F2374" s="8"/>
      <c r="G2374" s="87"/>
      <c r="H2374" s="6" t="e">
        <f>VLOOKUP(F2375,Données!E:G,3,0)</f>
        <v>#N/A</v>
      </c>
      <c r="I2374" s="49" t="e">
        <f t="shared" si="202"/>
        <v>#N/A</v>
      </c>
      <c r="J2374" s="156"/>
      <c r="K2374" s="156"/>
      <c r="L2374" s="156"/>
    </row>
    <row r="2375" spans="1:12" ht="24" customHeight="1">
      <c r="A2375" s="116"/>
      <c r="B2375" s="6" t="str">
        <f t="shared" si="200"/>
        <v/>
      </c>
      <c r="C2375" s="7" t="str">
        <f t="shared" si="201"/>
        <v/>
      </c>
      <c r="D2375" s="48"/>
      <c r="E2375" s="6"/>
      <c r="F2375" s="8"/>
      <c r="G2375" s="87"/>
      <c r="H2375" s="6" t="e">
        <f>VLOOKUP(F2376,Données!E:G,3,0)</f>
        <v>#N/A</v>
      </c>
      <c r="I2375" s="49" t="e">
        <f t="shared" si="202"/>
        <v>#N/A</v>
      </c>
      <c r="J2375" s="156"/>
      <c r="K2375" s="156"/>
      <c r="L2375" s="156"/>
    </row>
    <row r="2376" spans="1:12" ht="24" customHeight="1">
      <c r="A2376" s="116"/>
      <c r="B2376" s="6" t="str">
        <f t="shared" si="200"/>
        <v/>
      </c>
      <c r="C2376" s="7" t="str">
        <f t="shared" si="201"/>
        <v/>
      </c>
      <c r="D2376" s="48"/>
      <c r="E2376" s="6"/>
      <c r="F2376" s="8"/>
      <c r="G2376" s="87"/>
      <c r="H2376" s="6" t="e">
        <f>VLOOKUP(F2377,Données!E:G,3,0)</f>
        <v>#N/A</v>
      </c>
      <c r="I2376" s="49" t="e">
        <f t="shared" si="202"/>
        <v>#N/A</v>
      </c>
      <c r="J2376" s="156"/>
      <c r="K2376" s="156"/>
      <c r="L2376" s="156"/>
    </row>
    <row r="2377" spans="1:12" ht="24" customHeight="1">
      <c r="A2377" s="116"/>
      <c r="B2377" s="6" t="str">
        <f t="shared" si="200"/>
        <v/>
      </c>
      <c r="C2377" s="7" t="str">
        <f t="shared" si="201"/>
        <v/>
      </c>
      <c r="D2377" s="48"/>
      <c r="E2377" s="6"/>
      <c r="F2377" s="8"/>
      <c r="G2377" s="87"/>
      <c r="H2377" s="6" t="e">
        <f>VLOOKUP(F2378,Données!E:G,3,0)</f>
        <v>#N/A</v>
      </c>
      <c r="I2377" s="49" t="e">
        <f t="shared" si="202"/>
        <v>#N/A</v>
      </c>
      <c r="J2377" s="156"/>
      <c r="K2377" s="156"/>
      <c r="L2377" s="156"/>
    </row>
    <row r="2378" spans="1:12" ht="24" customHeight="1">
      <c r="A2378" s="116"/>
      <c r="B2378" s="6" t="str">
        <f t="shared" si="200"/>
        <v/>
      </c>
      <c r="C2378" s="7" t="str">
        <f t="shared" si="201"/>
        <v/>
      </c>
      <c r="D2378" s="48"/>
      <c r="E2378" s="6"/>
      <c r="F2378" s="8"/>
      <c r="G2378" s="87"/>
      <c r="H2378" s="6" t="e">
        <f>VLOOKUP(F2379,Données!E:G,3,0)</f>
        <v>#N/A</v>
      </c>
      <c r="I2378" s="49" t="e">
        <f t="shared" si="202"/>
        <v>#N/A</v>
      </c>
      <c r="J2378" s="156"/>
      <c r="K2378" s="156"/>
      <c r="L2378" s="156"/>
    </row>
    <row r="2379" spans="1:12" ht="24" customHeight="1">
      <c r="A2379" s="116"/>
      <c r="B2379" s="6" t="str">
        <f t="shared" si="200"/>
        <v/>
      </c>
      <c r="C2379" s="7" t="str">
        <f t="shared" si="201"/>
        <v/>
      </c>
      <c r="D2379" s="48"/>
      <c r="E2379" s="6"/>
      <c r="F2379" s="8"/>
      <c r="G2379" s="87"/>
      <c r="H2379" s="6" t="e">
        <f>VLOOKUP(F2380,Données!E:G,3,0)</f>
        <v>#N/A</v>
      </c>
      <c r="I2379" s="49" t="e">
        <f t="shared" si="202"/>
        <v>#N/A</v>
      </c>
      <c r="J2379" s="156"/>
      <c r="K2379" s="156"/>
      <c r="L2379" s="156"/>
    </row>
    <row r="2380" spans="1:12" ht="24" customHeight="1">
      <c r="A2380" s="116"/>
      <c r="B2380" s="6" t="str">
        <f t="shared" si="200"/>
        <v/>
      </c>
      <c r="C2380" s="7" t="str">
        <f t="shared" si="201"/>
        <v/>
      </c>
      <c r="D2380" s="48"/>
      <c r="E2380" s="6"/>
      <c r="F2380" s="8"/>
      <c r="G2380" s="87"/>
      <c r="H2380" s="6" t="e">
        <f>VLOOKUP(F2381,Données!E:G,3,0)</f>
        <v>#N/A</v>
      </c>
      <c r="I2380" s="49" t="e">
        <f t="shared" si="202"/>
        <v>#N/A</v>
      </c>
      <c r="J2380" s="156"/>
      <c r="K2380" s="156"/>
      <c r="L2380" s="156"/>
    </row>
    <row r="2381" spans="1:12" ht="24" customHeight="1">
      <c r="A2381" s="116"/>
      <c r="B2381" s="6" t="str">
        <f t="shared" si="200"/>
        <v/>
      </c>
      <c r="C2381" s="7" t="str">
        <f t="shared" si="201"/>
        <v/>
      </c>
      <c r="D2381" s="48"/>
      <c r="E2381" s="6"/>
      <c r="F2381" s="8"/>
      <c r="G2381" s="87"/>
      <c r="H2381" s="6" t="e">
        <f>VLOOKUP(F2382,Données!E:G,3,0)</f>
        <v>#N/A</v>
      </c>
      <c r="I2381" s="49" t="e">
        <f t="shared" si="202"/>
        <v>#N/A</v>
      </c>
      <c r="J2381" s="156"/>
      <c r="K2381" s="156"/>
      <c r="L2381" s="156"/>
    </row>
    <row r="2382" spans="1:12" ht="24" customHeight="1">
      <c r="A2382" s="116"/>
      <c r="B2382" s="6" t="str">
        <f t="shared" ref="B2382" si="203">IF(A2382&lt;&gt;0,WEEKNUM(A2382,21),"")</f>
        <v/>
      </c>
      <c r="C2382" s="7" t="str">
        <f t="shared" ref="C2382" si="204">IF(A2382&lt;&gt;0,TEXT(A2382,"mmmm"),"")</f>
        <v/>
      </c>
      <c r="D2382" s="48"/>
      <c r="E2382" s="6"/>
      <c r="F2382" s="8"/>
      <c r="G2382" s="87"/>
      <c r="H2382" s="6" t="e">
        <f>VLOOKUP(F2383,Données!E:G,3,0)</f>
        <v>#N/A</v>
      </c>
      <c r="I2382" s="49" t="e">
        <f t="shared" si="202"/>
        <v>#N/A</v>
      </c>
      <c r="J2382" s="156"/>
      <c r="K2382" s="156"/>
      <c r="L2382" s="156"/>
    </row>
    <row r="2383" spans="1:12" ht="24" customHeight="1">
      <c r="A2383" s="116"/>
      <c r="B2383" s="6" t="str">
        <f t="shared" ref="B2383:B2386" si="205">IF(A2383&lt;&gt;0,WEEKNUM(A2383,21),"")</f>
        <v/>
      </c>
      <c r="C2383" s="7" t="str">
        <f t="shared" ref="C2383:C2386" si="206">IF(A2383&lt;&gt;0,TEXT(A2383,"mmmm"),"")</f>
        <v/>
      </c>
      <c r="D2383" s="48"/>
      <c r="E2383" s="6"/>
      <c r="F2383" s="8"/>
      <c r="G2383" s="87"/>
      <c r="H2383" s="6" t="e">
        <f>VLOOKUP(F2384,Données!E:G,3,0)</f>
        <v>#N/A</v>
      </c>
      <c r="I2383" s="49" t="e">
        <f t="shared" ref="I2383:I2386" si="207">G2383/H2383</f>
        <v>#N/A</v>
      </c>
      <c r="J2383" s="156"/>
      <c r="K2383" s="156"/>
      <c r="L2383" s="156"/>
    </row>
    <row r="2384" spans="1:12" ht="24" customHeight="1">
      <c r="A2384" s="116"/>
      <c r="B2384" s="6" t="str">
        <f t="shared" si="205"/>
        <v/>
      </c>
      <c r="C2384" s="7" t="str">
        <f t="shared" si="206"/>
        <v/>
      </c>
      <c r="D2384" s="48"/>
      <c r="E2384" s="6"/>
      <c r="F2384" s="8"/>
      <c r="G2384" s="87"/>
      <c r="H2384" s="6" t="e">
        <f>VLOOKUP(F2385,Données!E:G,3,0)</f>
        <v>#N/A</v>
      </c>
      <c r="I2384" s="49" t="e">
        <f t="shared" si="207"/>
        <v>#N/A</v>
      </c>
      <c r="J2384" s="156"/>
      <c r="K2384" s="156"/>
      <c r="L2384" s="156"/>
    </row>
    <row r="2385" spans="1:12" ht="24" customHeight="1">
      <c r="A2385" s="116"/>
      <c r="B2385" s="6" t="str">
        <f t="shared" si="205"/>
        <v/>
      </c>
      <c r="C2385" s="7" t="str">
        <f t="shared" si="206"/>
        <v/>
      </c>
      <c r="D2385" s="48"/>
      <c r="E2385" s="6"/>
      <c r="F2385" s="8"/>
      <c r="G2385" s="87"/>
      <c r="H2385" s="6" t="e">
        <f>VLOOKUP(F2386,Données!E:G,3,0)</f>
        <v>#N/A</v>
      </c>
      <c r="I2385" s="49" t="e">
        <f t="shared" si="207"/>
        <v>#N/A</v>
      </c>
      <c r="J2385" s="156"/>
      <c r="K2385" s="156"/>
      <c r="L2385" s="156"/>
    </row>
    <row r="2386" spans="1:12" ht="24" customHeight="1">
      <c r="A2386" s="116"/>
      <c r="B2386" s="6" t="str">
        <f t="shared" si="205"/>
        <v/>
      </c>
      <c r="C2386" s="7" t="str">
        <f t="shared" si="206"/>
        <v/>
      </c>
      <c r="D2386" s="48"/>
      <c r="E2386" s="6"/>
      <c r="F2386" s="8"/>
      <c r="G2386" s="87"/>
      <c r="H2386" s="6" t="e">
        <f>VLOOKUP(F2387,Données!E:G,3,0)</f>
        <v>#N/A</v>
      </c>
      <c r="I2386" s="49" t="e">
        <f t="shared" si="207"/>
        <v>#N/A</v>
      </c>
      <c r="J2386" s="156"/>
      <c r="K2386" s="156"/>
      <c r="L2386" s="156"/>
    </row>
    <row r="2387" spans="1:12" ht="24" customHeight="1">
      <c r="A2387" s="116"/>
      <c r="B2387" s="6" t="str">
        <f t="shared" ref="B2387:B2408" si="208">IF(A2387&lt;&gt;0,WEEKNUM(A2387,21),"")</f>
        <v/>
      </c>
      <c r="C2387" s="7" t="str">
        <f t="shared" ref="C2387:C2408" si="209">IF(A2387&lt;&gt;0,TEXT(A2387,"mmmm"),"")</f>
        <v/>
      </c>
      <c r="D2387" s="48"/>
      <c r="E2387" s="6"/>
      <c r="F2387" s="8"/>
      <c r="G2387" s="87"/>
      <c r="H2387" s="6" t="e">
        <f>VLOOKUP(F2388,Données!E:G,3,0)</f>
        <v>#N/A</v>
      </c>
      <c r="I2387" s="49" t="e">
        <f t="shared" ref="I2387:I2408" si="210">G2387/H2387</f>
        <v>#N/A</v>
      </c>
      <c r="J2387" s="156"/>
      <c r="K2387" s="156"/>
      <c r="L2387" s="156"/>
    </row>
    <row r="2388" spans="1:12" ht="24" customHeight="1">
      <c r="A2388" s="116"/>
      <c r="B2388" s="6" t="str">
        <f t="shared" si="208"/>
        <v/>
      </c>
      <c r="C2388" s="7" t="str">
        <f t="shared" si="209"/>
        <v/>
      </c>
      <c r="D2388" s="48"/>
      <c r="E2388" s="6"/>
      <c r="F2388" s="8"/>
      <c r="G2388" s="87"/>
      <c r="H2388" s="6" t="e">
        <f>VLOOKUP(F2389,Données!E:G,3,0)</f>
        <v>#N/A</v>
      </c>
      <c r="I2388" s="49" t="e">
        <f t="shared" si="210"/>
        <v>#N/A</v>
      </c>
      <c r="J2388" s="156"/>
      <c r="K2388" s="156"/>
      <c r="L2388" s="156"/>
    </row>
    <row r="2389" spans="1:12" ht="24" customHeight="1">
      <c r="A2389" s="116"/>
      <c r="B2389" s="6" t="str">
        <f t="shared" si="208"/>
        <v/>
      </c>
      <c r="C2389" s="7" t="str">
        <f t="shared" si="209"/>
        <v/>
      </c>
      <c r="D2389" s="48"/>
      <c r="E2389" s="6"/>
      <c r="F2389" s="8"/>
      <c r="G2389" s="87"/>
      <c r="H2389" s="6" t="e">
        <f>VLOOKUP(F2390,Données!E:G,3,0)</f>
        <v>#N/A</v>
      </c>
      <c r="I2389" s="49" t="e">
        <f t="shared" si="210"/>
        <v>#N/A</v>
      </c>
      <c r="J2389" s="156"/>
      <c r="K2389" s="156"/>
      <c r="L2389" s="156"/>
    </row>
    <row r="2390" spans="1:12" ht="24" customHeight="1">
      <c r="A2390" s="116"/>
      <c r="B2390" s="6" t="str">
        <f t="shared" si="208"/>
        <v/>
      </c>
      <c r="C2390" s="7" t="str">
        <f t="shared" si="209"/>
        <v/>
      </c>
      <c r="D2390" s="48"/>
      <c r="E2390" s="6"/>
      <c r="F2390" s="8"/>
      <c r="G2390" s="87"/>
      <c r="H2390" s="6" t="e">
        <f>VLOOKUP(F2391,Données!E:G,3,0)</f>
        <v>#N/A</v>
      </c>
      <c r="I2390" s="49" t="e">
        <f t="shared" si="210"/>
        <v>#N/A</v>
      </c>
      <c r="J2390" s="156"/>
      <c r="K2390" s="156"/>
      <c r="L2390" s="156"/>
    </row>
    <row r="2391" spans="1:12" ht="24" customHeight="1">
      <c r="A2391" s="116"/>
      <c r="B2391" s="6" t="str">
        <f t="shared" si="208"/>
        <v/>
      </c>
      <c r="C2391" s="7" t="str">
        <f t="shared" si="209"/>
        <v/>
      </c>
      <c r="D2391" s="48"/>
      <c r="E2391" s="6"/>
      <c r="F2391" s="8"/>
      <c r="G2391" s="87"/>
      <c r="H2391" s="6" t="e">
        <f>VLOOKUP(F2392,Données!E:G,3,0)</f>
        <v>#N/A</v>
      </c>
      <c r="I2391" s="49" t="e">
        <f t="shared" si="210"/>
        <v>#N/A</v>
      </c>
      <c r="J2391" s="156"/>
      <c r="K2391" s="156"/>
      <c r="L2391" s="156"/>
    </row>
    <row r="2392" spans="1:12" ht="24" customHeight="1">
      <c r="A2392" s="116"/>
      <c r="B2392" s="6" t="str">
        <f t="shared" si="208"/>
        <v/>
      </c>
      <c r="C2392" s="7" t="str">
        <f t="shared" si="209"/>
        <v/>
      </c>
      <c r="D2392" s="48"/>
      <c r="E2392" s="6"/>
      <c r="F2392" s="8"/>
      <c r="G2392" s="87"/>
      <c r="H2392" s="6" t="e">
        <f>VLOOKUP(F2393,Données!E:G,3,0)</f>
        <v>#N/A</v>
      </c>
      <c r="I2392" s="49" t="e">
        <f t="shared" si="210"/>
        <v>#N/A</v>
      </c>
      <c r="J2392" s="156"/>
      <c r="K2392" s="156"/>
      <c r="L2392" s="156"/>
    </row>
    <row r="2393" spans="1:12" ht="24" customHeight="1">
      <c r="A2393" s="116"/>
      <c r="B2393" s="6" t="str">
        <f t="shared" si="208"/>
        <v/>
      </c>
      <c r="C2393" s="7" t="str">
        <f t="shared" si="209"/>
        <v/>
      </c>
      <c r="D2393" s="48"/>
      <c r="E2393" s="6"/>
      <c r="F2393" s="8"/>
      <c r="G2393" s="87"/>
      <c r="H2393" s="6" t="e">
        <f>VLOOKUP(F2394,Données!E:G,3,0)</f>
        <v>#N/A</v>
      </c>
      <c r="I2393" s="49" t="e">
        <f t="shared" si="210"/>
        <v>#N/A</v>
      </c>
      <c r="J2393" s="156"/>
      <c r="K2393" s="156"/>
      <c r="L2393" s="156"/>
    </row>
    <row r="2394" spans="1:12" ht="24" customHeight="1">
      <c r="A2394" s="116"/>
      <c r="B2394" s="6" t="str">
        <f t="shared" si="208"/>
        <v/>
      </c>
      <c r="C2394" s="7" t="str">
        <f t="shared" si="209"/>
        <v/>
      </c>
      <c r="D2394" s="48"/>
      <c r="E2394" s="6"/>
      <c r="F2394" s="8"/>
      <c r="G2394" s="87"/>
      <c r="H2394" s="6" t="e">
        <f>VLOOKUP(F2395,Données!E:G,3,0)</f>
        <v>#N/A</v>
      </c>
      <c r="I2394" s="49" t="e">
        <f t="shared" si="210"/>
        <v>#N/A</v>
      </c>
      <c r="J2394" s="156"/>
      <c r="K2394" s="156"/>
      <c r="L2394" s="156"/>
    </row>
    <row r="2395" spans="1:12" ht="24" customHeight="1">
      <c r="A2395" s="116"/>
      <c r="B2395" s="6" t="str">
        <f t="shared" si="208"/>
        <v/>
      </c>
      <c r="C2395" s="7" t="str">
        <f t="shared" si="209"/>
        <v/>
      </c>
      <c r="D2395" s="48"/>
      <c r="E2395" s="6"/>
      <c r="F2395" s="8"/>
      <c r="G2395" s="87"/>
      <c r="H2395" s="6" t="e">
        <f>VLOOKUP(F2396,Données!E:G,3,0)</f>
        <v>#N/A</v>
      </c>
      <c r="I2395" s="49" t="e">
        <f t="shared" si="210"/>
        <v>#N/A</v>
      </c>
      <c r="J2395" s="156"/>
      <c r="K2395" s="156"/>
      <c r="L2395" s="156"/>
    </row>
    <row r="2396" spans="1:12" ht="24" customHeight="1">
      <c r="A2396" s="116"/>
      <c r="B2396" s="6" t="str">
        <f t="shared" si="208"/>
        <v/>
      </c>
      <c r="C2396" s="7" t="str">
        <f t="shared" si="209"/>
        <v/>
      </c>
      <c r="D2396" s="48"/>
      <c r="E2396" s="6"/>
      <c r="F2396" s="8"/>
      <c r="G2396" s="87"/>
      <c r="H2396" s="6" t="e">
        <f>VLOOKUP(F2397,Données!E:G,3,0)</f>
        <v>#N/A</v>
      </c>
      <c r="I2396" s="49" t="e">
        <f t="shared" si="210"/>
        <v>#N/A</v>
      </c>
      <c r="J2396" s="156"/>
      <c r="K2396" s="156"/>
      <c r="L2396" s="156"/>
    </row>
    <row r="2397" spans="1:12" ht="24" customHeight="1">
      <c r="A2397" s="116"/>
      <c r="B2397" s="6" t="str">
        <f t="shared" si="208"/>
        <v/>
      </c>
      <c r="C2397" s="7" t="str">
        <f t="shared" si="209"/>
        <v/>
      </c>
      <c r="D2397" s="48"/>
      <c r="E2397" s="6"/>
      <c r="F2397" s="8"/>
      <c r="G2397" s="87"/>
      <c r="H2397" s="6" t="e">
        <f>VLOOKUP(F2398,Données!E:G,3,0)</f>
        <v>#N/A</v>
      </c>
      <c r="I2397" s="49" t="e">
        <f t="shared" si="210"/>
        <v>#N/A</v>
      </c>
      <c r="J2397" s="156"/>
      <c r="K2397" s="156"/>
      <c r="L2397" s="156"/>
    </row>
    <row r="2398" spans="1:12" ht="24" customHeight="1">
      <c r="A2398" s="116"/>
      <c r="B2398" s="6" t="str">
        <f t="shared" si="208"/>
        <v/>
      </c>
      <c r="C2398" s="7" t="str">
        <f t="shared" si="209"/>
        <v/>
      </c>
      <c r="D2398" s="48"/>
      <c r="E2398" s="6"/>
      <c r="F2398" s="8"/>
      <c r="G2398" s="87"/>
      <c r="H2398" s="6" t="e">
        <f>VLOOKUP(F2399,Données!E:G,3,0)</f>
        <v>#N/A</v>
      </c>
      <c r="I2398" s="49" t="e">
        <f t="shared" si="210"/>
        <v>#N/A</v>
      </c>
      <c r="J2398" s="156"/>
      <c r="K2398" s="156"/>
      <c r="L2398" s="156"/>
    </row>
    <row r="2399" spans="1:12" ht="24" customHeight="1">
      <c r="A2399" s="116"/>
      <c r="B2399" s="6" t="str">
        <f t="shared" si="208"/>
        <v/>
      </c>
      <c r="C2399" s="7" t="str">
        <f t="shared" si="209"/>
        <v/>
      </c>
      <c r="D2399" s="48"/>
      <c r="E2399" s="6"/>
      <c r="F2399" s="8"/>
      <c r="G2399" s="87"/>
      <c r="H2399" s="6" t="e">
        <f>VLOOKUP(F2400,Données!E:G,3,0)</f>
        <v>#N/A</v>
      </c>
      <c r="I2399" s="49" t="e">
        <f t="shared" si="210"/>
        <v>#N/A</v>
      </c>
      <c r="J2399" s="156"/>
      <c r="K2399" s="156"/>
      <c r="L2399" s="156"/>
    </row>
    <row r="2400" spans="1:12" ht="24" customHeight="1">
      <c r="A2400" s="116"/>
      <c r="B2400" s="6" t="str">
        <f t="shared" si="208"/>
        <v/>
      </c>
      <c r="C2400" s="7" t="str">
        <f t="shared" si="209"/>
        <v/>
      </c>
      <c r="D2400" s="48"/>
      <c r="E2400" s="6"/>
      <c r="F2400" s="8"/>
      <c r="G2400" s="87"/>
      <c r="H2400" s="6" t="e">
        <f>VLOOKUP(F2401,Données!E:G,3,0)</f>
        <v>#N/A</v>
      </c>
      <c r="I2400" s="49" t="e">
        <f t="shared" si="210"/>
        <v>#N/A</v>
      </c>
      <c r="J2400" s="156"/>
      <c r="K2400" s="156"/>
      <c r="L2400" s="156"/>
    </row>
    <row r="2401" spans="1:12" ht="24" customHeight="1">
      <c r="A2401" s="116"/>
      <c r="B2401" s="6" t="str">
        <f t="shared" si="208"/>
        <v/>
      </c>
      <c r="C2401" s="7" t="str">
        <f t="shared" si="209"/>
        <v/>
      </c>
      <c r="D2401" s="48"/>
      <c r="E2401" s="6"/>
      <c r="F2401" s="8"/>
      <c r="G2401" s="87"/>
      <c r="H2401" s="6" t="e">
        <f>VLOOKUP(F2402,Données!E:G,3,0)</f>
        <v>#N/A</v>
      </c>
      <c r="I2401" s="49" t="e">
        <f t="shared" si="210"/>
        <v>#N/A</v>
      </c>
      <c r="J2401" s="156"/>
      <c r="K2401" s="156"/>
      <c r="L2401" s="156"/>
    </row>
    <row r="2402" spans="1:12" ht="24" customHeight="1">
      <c r="A2402" s="116"/>
      <c r="B2402" s="6" t="str">
        <f t="shared" si="208"/>
        <v/>
      </c>
      <c r="C2402" s="7" t="str">
        <f t="shared" si="209"/>
        <v/>
      </c>
      <c r="D2402" s="48"/>
      <c r="E2402" s="6"/>
      <c r="F2402" s="8"/>
      <c r="G2402" s="87"/>
      <c r="H2402" s="6" t="e">
        <f>VLOOKUP(F2403,Données!E:G,3,0)</f>
        <v>#N/A</v>
      </c>
      <c r="I2402" s="49" t="e">
        <f t="shared" si="210"/>
        <v>#N/A</v>
      </c>
      <c r="J2402" s="156"/>
      <c r="K2402" s="156"/>
      <c r="L2402" s="156"/>
    </row>
    <row r="2403" spans="1:12" ht="24" customHeight="1">
      <c r="B2403" s="6" t="str">
        <f t="shared" si="208"/>
        <v/>
      </c>
      <c r="C2403" s="7" t="str">
        <f t="shared" si="209"/>
        <v/>
      </c>
      <c r="D2403" s="48"/>
      <c r="E2403" s="6"/>
      <c r="F2403" s="8"/>
      <c r="H2403" s="6" t="e">
        <f>VLOOKUP(F2404,Données!E:G,3,0)</f>
        <v>#N/A</v>
      </c>
      <c r="I2403" s="49" t="e">
        <f t="shared" si="210"/>
        <v>#N/A</v>
      </c>
      <c r="J2403" s="156"/>
      <c r="K2403" s="156"/>
      <c r="L2403" s="156"/>
    </row>
    <row r="2404" spans="1:12" ht="24" customHeight="1">
      <c r="B2404" s="6" t="str">
        <f t="shared" si="208"/>
        <v/>
      </c>
      <c r="C2404" s="7" t="str">
        <f t="shared" si="209"/>
        <v/>
      </c>
      <c r="D2404" s="48"/>
      <c r="E2404" s="6"/>
      <c r="F2404" s="8"/>
      <c r="H2404" s="6" t="e">
        <f>VLOOKUP(F2405,Données!E:G,3,0)</f>
        <v>#N/A</v>
      </c>
      <c r="I2404" s="49" t="e">
        <f t="shared" si="210"/>
        <v>#N/A</v>
      </c>
      <c r="J2404" s="156"/>
      <c r="K2404" s="156"/>
      <c r="L2404" s="156"/>
    </row>
    <row r="2405" spans="1:12" ht="24" customHeight="1">
      <c r="B2405" s="6" t="str">
        <f t="shared" si="208"/>
        <v/>
      </c>
      <c r="C2405" s="7" t="str">
        <f t="shared" si="209"/>
        <v/>
      </c>
      <c r="D2405" s="48"/>
      <c r="E2405" s="6"/>
      <c r="F2405" s="8"/>
      <c r="H2405" s="6" t="e">
        <f>VLOOKUP(F2406,Données!E:G,3,0)</f>
        <v>#N/A</v>
      </c>
      <c r="I2405" s="49" t="e">
        <f t="shared" si="210"/>
        <v>#N/A</v>
      </c>
      <c r="J2405" s="156"/>
      <c r="K2405" s="156"/>
      <c r="L2405" s="156"/>
    </row>
    <row r="2406" spans="1:12" ht="24" customHeight="1">
      <c r="B2406" s="6" t="str">
        <f t="shared" si="208"/>
        <v/>
      </c>
      <c r="C2406" s="7" t="str">
        <f t="shared" si="209"/>
        <v/>
      </c>
      <c r="D2406" s="48"/>
      <c r="E2406" s="6"/>
      <c r="F2406" s="8"/>
      <c r="H2406" s="6" t="e">
        <f>VLOOKUP(F2407,Données!E:G,3,0)</f>
        <v>#N/A</v>
      </c>
      <c r="I2406" s="49" t="e">
        <f t="shared" si="210"/>
        <v>#N/A</v>
      </c>
      <c r="J2406" s="156"/>
      <c r="K2406" s="156"/>
      <c r="L2406" s="156"/>
    </row>
    <row r="2407" spans="1:12" ht="24" customHeight="1">
      <c r="B2407" s="6" t="str">
        <f t="shared" si="208"/>
        <v/>
      </c>
      <c r="C2407" s="7" t="str">
        <f t="shared" si="209"/>
        <v/>
      </c>
      <c r="D2407" s="48"/>
      <c r="E2407" s="6"/>
      <c r="F2407" s="8"/>
      <c r="H2407" s="6" t="e">
        <f>VLOOKUP(F2408,Données!E:G,3,0)</f>
        <v>#N/A</v>
      </c>
      <c r="I2407" s="49" t="e">
        <f t="shared" si="210"/>
        <v>#N/A</v>
      </c>
      <c r="J2407" s="156"/>
      <c r="K2407" s="156"/>
      <c r="L2407" s="156"/>
    </row>
    <row r="2408" spans="1:12" ht="24" customHeight="1">
      <c r="B2408" s="6" t="str">
        <f t="shared" si="208"/>
        <v/>
      </c>
      <c r="C2408" s="7" t="str">
        <f t="shared" si="209"/>
        <v/>
      </c>
      <c r="D2408" s="48"/>
      <c r="E2408" s="6"/>
      <c r="F2408" s="8"/>
      <c r="H2408" s="6" t="e">
        <f>VLOOKUP(F2409,Données!E:G,3,0)</f>
        <v>#N/A</v>
      </c>
      <c r="I2408" s="49" t="e">
        <f t="shared" si="210"/>
        <v>#N/A</v>
      </c>
      <c r="J2408" s="156"/>
      <c r="K2408" s="156"/>
      <c r="L2408" s="156"/>
    </row>
    <row r="2409" spans="1:12" ht="24" customHeight="1">
      <c r="F2409" s="8"/>
      <c r="H2409" s="6" t="e">
        <f>VLOOKUP(F2410,Données!E:G,3,0)</f>
        <v>#N/A</v>
      </c>
    </row>
    <row r="2410" spans="1:12" ht="24" customHeight="1">
      <c r="H2410" s="6" t="e">
        <f>VLOOKUP(F2411,Données!E:G,3,0)</f>
        <v>#N/A</v>
      </c>
    </row>
    <row r="2411" spans="1:12" ht="24" customHeight="1">
      <c r="H2411" s="6" t="e">
        <f>VLOOKUP(F2412,Données!E:G,3,0)</f>
        <v>#N/A</v>
      </c>
    </row>
    <row r="2412" spans="1:12" ht="24" customHeight="1">
      <c r="H2412" s="6" t="e">
        <f>VLOOKUP(F2413,Données!E:G,3,0)</f>
        <v>#N/A</v>
      </c>
    </row>
    <row r="2413" spans="1:12" ht="24" customHeight="1">
      <c r="H2413" s="6" t="e">
        <f>VLOOKUP(F2414,Données!E:G,3,0)</f>
        <v>#N/A</v>
      </c>
    </row>
    <row r="2414" spans="1:12" ht="24" customHeight="1">
      <c r="H2414" s="6" t="e">
        <f>VLOOKUP(F2415,Données!E:G,3,0)</f>
        <v>#N/A</v>
      </c>
    </row>
    <row r="2415" spans="1:12" ht="24" customHeight="1">
      <c r="H2415" s="6" t="e">
        <f>VLOOKUP(F2416,Données!E:G,3,0)</f>
        <v>#N/A</v>
      </c>
    </row>
    <row r="2416" spans="1:12" ht="24" customHeight="1">
      <c r="H2416" s="6" t="e">
        <f>VLOOKUP(F2417,Données!E:G,3,0)</f>
        <v>#N/A</v>
      </c>
    </row>
    <row r="2417" spans="8:8" ht="24" customHeight="1">
      <c r="H2417" s="6" t="e">
        <f>VLOOKUP(F2418,Données!E:G,3,0)</f>
        <v>#N/A</v>
      </c>
    </row>
    <row r="2418" spans="8:8" ht="24" customHeight="1">
      <c r="H2418" s="6" t="e">
        <f>VLOOKUP(F2419,Données!E:G,3,0)</f>
        <v>#N/A</v>
      </c>
    </row>
    <row r="2419" spans="8:8" ht="24" customHeight="1">
      <c r="H2419" s="6" t="e">
        <f>VLOOKUP(F2420,Données!E:G,3,0)</f>
        <v>#N/A</v>
      </c>
    </row>
    <row r="2420" spans="8:8" ht="24" customHeight="1">
      <c r="H2420" s="6" t="e">
        <f>VLOOKUP(F2421,Données!E:G,3,0)</f>
        <v>#N/A</v>
      </c>
    </row>
    <row r="2421" spans="8:8" ht="24" customHeight="1">
      <c r="H2421" s="6" t="e">
        <f>VLOOKUP(F2422,Données!E:G,3,0)</f>
        <v>#N/A</v>
      </c>
    </row>
    <row r="2422" spans="8:8" ht="24" customHeight="1">
      <c r="H2422" s="6" t="e">
        <f>VLOOKUP(F2423,Données!E:G,3,0)</f>
        <v>#N/A</v>
      </c>
    </row>
    <row r="2423" spans="8:8" ht="24" customHeight="1">
      <c r="H2423" s="6" t="e">
        <f>VLOOKUP(F2424,Données!E:G,3,0)</f>
        <v>#N/A</v>
      </c>
    </row>
    <row r="2424" spans="8:8" ht="24" customHeight="1">
      <c r="H2424" s="6" t="e">
        <f>VLOOKUP(F2425,Données!E:G,3,0)</f>
        <v>#N/A</v>
      </c>
    </row>
    <row r="2425" spans="8:8" ht="24" customHeight="1">
      <c r="H2425" s="6" t="e">
        <f>VLOOKUP(F2426,Données!E:G,3,0)</f>
        <v>#N/A</v>
      </c>
    </row>
    <row r="2426" spans="8:8" ht="24" customHeight="1">
      <c r="H2426" s="6" t="e">
        <f>VLOOKUP(F2427,Données!E:G,3,0)</f>
        <v>#N/A</v>
      </c>
    </row>
    <row r="2427" spans="8:8" ht="24" customHeight="1">
      <c r="H2427" s="6" t="e">
        <f>VLOOKUP(F2428,Données!E:G,3,0)</f>
        <v>#N/A</v>
      </c>
    </row>
    <row r="2428" spans="8:8" ht="24" customHeight="1">
      <c r="H2428" s="6" t="e">
        <f>VLOOKUP(F2429,Données!E:G,3,0)</f>
        <v>#N/A</v>
      </c>
    </row>
    <row r="2429" spans="8:8" ht="24" customHeight="1">
      <c r="H2429" s="6" t="e">
        <f>VLOOKUP(F2430,Données!E:G,3,0)</f>
        <v>#N/A</v>
      </c>
    </row>
    <row r="2430" spans="8:8" ht="24" customHeight="1">
      <c r="H2430" s="6" t="e">
        <f>VLOOKUP(F2431,Données!E:G,3,0)</f>
        <v>#N/A</v>
      </c>
    </row>
    <row r="2431" spans="8:8" ht="24" customHeight="1">
      <c r="H2431" s="6" t="e">
        <f>VLOOKUP(F2432,Données!E:G,3,0)</f>
        <v>#N/A</v>
      </c>
    </row>
    <row r="2432" spans="8:8" ht="24" customHeight="1">
      <c r="H2432" s="6" t="e">
        <f>VLOOKUP(F2433,Données!E:G,3,0)</f>
        <v>#N/A</v>
      </c>
    </row>
    <row r="2433" spans="8:8" ht="24" customHeight="1">
      <c r="H2433" s="6" t="e">
        <f>VLOOKUP(F2434,Données!E:G,3,0)</f>
        <v>#N/A</v>
      </c>
    </row>
    <row r="2434" spans="8:8" ht="24" customHeight="1">
      <c r="H2434" s="6" t="e">
        <f>VLOOKUP(F2435,Données!E:G,3,0)</f>
        <v>#N/A</v>
      </c>
    </row>
    <row r="2435" spans="8:8" ht="24" customHeight="1">
      <c r="H2435" s="6" t="e">
        <f>VLOOKUP(F2436,Données!E:G,3,0)</f>
        <v>#N/A</v>
      </c>
    </row>
    <row r="2436" spans="8:8" ht="24" customHeight="1">
      <c r="H2436" s="6" t="e">
        <f>VLOOKUP(F2437,Données!E:G,3,0)</f>
        <v>#N/A</v>
      </c>
    </row>
    <row r="2437" spans="8:8" ht="24" customHeight="1">
      <c r="H2437" s="6" t="e">
        <f>VLOOKUP(F2438,Données!E:G,3,0)</f>
        <v>#N/A</v>
      </c>
    </row>
    <row r="2438" spans="8:8" ht="24" customHeight="1">
      <c r="H2438" s="6" t="e">
        <f>VLOOKUP(F2439,Données!E:G,3,0)</f>
        <v>#N/A</v>
      </c>
    </row>
    <row r="2439" spans="8:8" ht="24" customHeight="1">
      <c r="H2439" s="6" t="e">
        <f>VLOOKUP(F2440,Données!E:G,3,0)</f>
        <v>#N/A</v>
      </c>
    </row>
    <row r="2440" spans="8:8" ht="24" customHeight="1">
      <c r="H2440" s="6" t="e">
        <f>VLOOKUP(F2441,Données!E:G,3,0)</f>
        <v>#N/A</v>
      </c>
    </row>
    <row r="2441" spans="8:8" ht="24" customHeight="1">
      <c r="H2441" s="6" t="e">
        <f>VLOOKUP(F2442,Données!E:G,3,0)</f>
        <v>#N/A</v>
      </c>
    </row>
    <row r="2442" spans="8:8" ht="24" customHeight="1">
      <c r="H2442" s="6" t="e">
        <f>VLOOKUP(F2443,Données!E:G,3,0)</f>
        <v>#N/A</v>
      </c>
    </row>
    <row r="2443" spans="8:8" ht="24" customHeight="1">
      <c r="H2443" s="6" t="e">
        <f>VLOOKUP(F2444,Données!E:G,3,0)</f>
        <v>#N/A</v>
      </c>
    </row>
    <row r="2444" spans="8:8" ht="24" customHeight="1">
      <c r="H2444" s="6" t="e">
        <f>VLOOKUP(F2445,Données!E:G,3,0)</f>
        <v>#N/A</v>
      </c>
    </row>
    <row r="2445" spans="8:8" ht="24" customHeight="1">
      <c r="H2445" s="6" t="e">
        <f>VLOOKUP(F2446,Données!E:G,3,0)</f>
        <v>#N/A</v>
      </c>
    </row>
    <row r="2446" spans="8:8" ht="24" customHeight="1">
      <c r="H2446" s="6" t="e">
        <f>VLOOKUP(F2447,Données!E:G,3,0)</f>
        <v>#N/A</v>
      </c>
    </row>
    <row r="2447" spans="8:8" ht="24" customHeight="1">
      <c r="H2447" s="6" t="e">
        <f>VLOOKUP(F2448,Données!E:G,3,0)</f>
        <v>#N/A</v>
      </c>
    </row>
    <row r="2448" spans="8:8" ht="24" customHeight="1">
      <c r="H2448" s="6" t="e">
        <f>VLOOKUP(F2449,Données!E:G,3,0)</f>
        <v>#N/A</v>
      </c>
    </row>
    <row r="2449" spans="8:8" ht="24" customHeight="1">
      <c r="H2449" s="6" t="e">
        <f>VLOOKUP(F2450,Données!E:G,3,0)</f>
        <v>#N/A</v>
      </c>
    </row>
    <row r="2450" spans="8:8" ht="24" customHeight="1">
      <c r="H2450" s="6" t="e">
        <f>VLOOKUP(F2451,Données!E:G,3,0)</f>
        <v>#N/A</v>
      </c>
    </row>
    <row r="2451" spans="8:8" ht="24" customHeight="1">
      <c r="H2451" s="6" t="e">
        <f>VLOOKUP(F2452,Données!E:G,3,0)</f>
        <v>#N/A</v>
      </c>
    </row>
    <row r="2452" spans="8:8" ht="24" customHeight="1">
      <c r="H2452" s="6" t="e">
        <f>VLOOKUP(F2453,Données!E:G,3,0)</f>
        <v>#N/A</v>
      </c>
    </row>
    <row r="2453" spans="8:8" ht="24" customHeight="1">
      <c r="H2453" s="6" t="e">
        <f>VLOOKUP(F2454,Données!E:G,3,0)</f>
        <v>#N/A</v>
      </c>
    </row>
    <row r="2454" spans="8:8" ht="24" customHeight="1">
      <c r="H2454" s="6" t="e">
        <f>VLOOKUP(F2455,Données!E:G,3,0)</f>
        <v>#N/A</v>
      </c>
    </row>
    <row r="2455" spans="8:8" ht="24" customHeight="1">
      <c r="H2455" s="6" t="e">
        <f>VLOOKUP(F2456,Données!E:G,3,0)</f>
        <v>#N/A</v>
      </c>
    </row>
    <row r="2456" spans="8:8" ht="24" customHeight="1">
      <c r="H2456" s="6" t="e">
        <f>VLOOKUP(F2457,Données!E:G,3,0)</f>
        <v>#N/A</v>
      </c>
    </row>
    <row r="2457" spans="8:8" ht="24" customHeight="1">
      <c r="H2457" s="6" t="e">
        <f>VLOOKUP(F2458,Données!E:G,3,0)</f>
        <v>#N/A</v>
      </c>
    </row>
    <row r="2458" spans="8:8" ht="24" customHeight="1">
      <c r="H2458" s="6" t="e">
        <f>VLOOKUP(F2459,Données!E:G,3,0)</f>
        <v>#N/A</v>
      </c>
    </row>
    <row r="2459" spans="8:8" ht="24" customHeight="1">
      <c r="H2459" s="6" t="e">
        <f>VLOOKUP(F2460,Données!E:G,3,0)</f>
        <v>#N/A</v>
      </c>
    </row>
    <row r="2460" spans="8:8" ht="24" customHeight="1">
      <c r="H2460" s="6" t="e">
        <f>VLOOKUP(F2461,Données!E:G,3,0)</f>
        <v>#N/A</v>
      </c>
    </row>
    <row r="2461" spans="8:8" ht="24" customHeight="1">
      <c r="H2461" s="6" t="e">
        <f>VLOOKUP(F2462,Données!E:G,3,0)</f>
        <v>#N/A</v>
      </c>
    </row>
    <row r="2462" spans="8:8" ht="24" customHeight="1">
      <c r="H2462" s="6" t="e">
        <f>VLOOKUP(F2463,Données!E:G,3,0)</f>
        <v>#N/A</v>
      </c>
    </row>
    <row r="2463" spans="8:8" ht="24" customHeight="1">
      <c r="H2463" s="6" t="e">
        <f>VLOOKUP(F2464,Données!E:G,3,0)</f>
        <v>#N/A</v>
      </c>
    </row>
    <row r="2464" spans="8:8" ht="24" customHeight="1">
      <c r="H2464" s="6" t="e">
        <f>VLOOKUP(F2465,Données!E:G,3,0)</f>
        <v>#N/A</v>
      </c>
    </row>
    <row r="2465" spans="8:8" ht="24" customHeight="1">
      <c r="H2465" s="6" t="e">
        <f>VLOOKUP(F2466,Données!E:G,3,0)</f>
        <v>#N/A</v>
      </c>
    </row>
    <row r="2466" spans="8:8" ht="24" customHeight="1">
      <c r="H2466" s="6" t="e">
        <f>VLOOKUP(F2467,Données!E:G,3,0)</f>
        <v>#N/A</v>
      </c>
    </row>
    <row r="2467" spans="8:8" ht="24" customHeight="1">
      <c r="H2467" s="6" t="e">
        <f>VLOOKUP(F2468,Données!E:G,3,0)</f>
        <v>#N/A</v>
      </c>
    </row>
    <row r="2468" spans="8:8" ht="24" customHeight="1">
      <c r="H2468" s="6" t="e">
        <f>VLOOKUP(F2469,Données!E:G,3,0)</f>
        <v>#N/A</v>
      </c>
    </row>
    <row r="2469" spans="8:8" ht="24" customHeight="1">
      <c r="H2469" s="6" t="e">
        <f>VLOOKUP(F2470,Données!E:G,3,0)</f>
        <v>#N/A</v>
      </c>
    </row>
    <row r="2470" spans="8:8" ht="24" customHeight="1">
      <c r="H2470" s="6" t="e">
        <f>VLOOKUP(F2471,Données!E:G,3,0)</f>
        <v>#N/A</v>
      </c>
    </row>
    <row r="2471" spans="8:8" ht="24" customHeight="1">
      <c r="H2471" s="6" t="e">
        <f>VLOOKUP(F2472,Données!E:G,3,0)</f>
        <v>#N/A</v>
      </c>
    </row>
    <row r="2472" spans="8:8" ht="24" customHeight="1">
      <c r="H2472" s="6" t="e">
        <f>VLOOKUP(F2473,Données!E:G,3,0)</f>
        <v>#N/A</v>
      </c>
    </row>
    <row r="2473" spans="8:8" ht="24" customHeight="1">
      <c r="H2473" s="6" t="e">
        <f>VLOOKUP(F2474,Données!E:G,3,0)</f>
        <v>#N/A</v>
      </c>
    </row>
    <row r="2474" spans="8:8" ht="24" customHeight="1">
      <c r="H2474" s="6" t="e">
        <f>VLOOKUP(F2475,Données!E:G,3,0)</f>
        <v>#N/A</v>
      </c>
    </row>
    <row r="2475" spans="8:8" ht="24" customHeight="1">
      <c r="H2475" s="6" t="e">
        <f>VLOOKUP(F2476,Données!E:G,3,0)</f>
        <v>#N/A</v>
      </c>
    </row>
    <row r="2476" spans="8:8" ht="24" customHeight="1">
      <c r="H2476" s="6" t="e">
        <f>VLOOKUP(F2477,Données!E:G,3,0)</f>
        <v>#N/A</v>
      </c>
    </row>
    <row r="2477" spans="8:8" ht="24" customHeight="1">
      <c r="H2477" s="6" t="e">
        <f>VLOOKUP(F2478,Données!E:G,3,0)</f>
        <v>#N/A</v>
      </c>
    </row>
    <row r="2478" spans="8:8" ht="24" customHeight="1">
      <c r="H2478" s="6" t="e">
        <f>VLOOKUP(F2479,Données!E:G,3,0)</f>
        <v>#N/A</v>
      </c>
    </row>
    <row r="2479" spans="8:8" ht="24" customHeight="1">
      <c r="H2479" s="6" t="e">
        <f>VLOOKUP(F2480,Données!E:G,3,0)</f>
        <v>#N/A</v>
      </c>
    </row>
    <row r="2480" spans="8:8" ht="24" customHeight="1">
      <c r="H2480" s="6" t="e">
        <f>VLOOKUP(F2481,Données!E:G,3,0)</f>
        <v>#N/A</v>
      </c>
    </row>
    <row r="2481" spans="8:8" ht="24" customHeight="1">
      <c r="H2481" s="6" t="e">
        <f>VLOOKUP(F2482,Données!E:G,3,0)</f>
        <v>#N/A</v>
      </c>
    </row>
    <row r="2482" spans="8:8" ht="24" customHeight="1">
      <c r="H2482" s="6" t="e">
        <f>VLOOKUP(F2483,Données!E:G,3,0)</f>
        <v>#N/A</v>
      </c>
    </row>
    <row r="2483" spans="8:8" ht="24" customHeight="1">
      <c r="H2483" s="6" t="e">
        <f>VLOOKUP(F2484,Données!E:G,3,0)</f>
        <v>#N/A</v>
      </c>
    </row>
    <row r="2484" spans="8:8" ht="24" customHeight="1">
      <c r="H2484" s="6" t="e">
        <f>VLOOKUP(F2485,Données!E:G,3,0)</f>
        <v>#N/A</v>
      </c>
    </row>
    <row r="2485" spans="8:8" ht="24" customHeight="1">
      <c r="H2485" s="6" t="e">
        <f>VLOOKUP(F2486,Données!E:G,3,0)</f>
        <v>#N/A</v>
      </c>
    </row>
    <row r="2486" spans="8:8" ht="24" customHeight="1">
      <c r="H2486" s="6" t="e">
        <f>VLOOKUP(F2487,Données!E:G,3,0)</f>
        <v>#N/A</v>
      </c>
    </row>
    <row r="2487" spans="8:8" ht="24" customHeight="1">
      <c r="H2487" s="6" t="e">
        <f>VLOOKUP(F2488,Données!E:G,3,0)</f>
        <v>#N/A</v>
      </c>
    </row>
    <row r="2488" spans="8:8" ht="24" customHeight="1">
      <c r="H2488" s="6" t="e">
        <f>VLOOKUP(F2489,Données!E:G,3,0)</f>
        <v>#N/A</v>
      </c>
    </row>
    <row r="2489" spans="8:8" ht="24" customHeight="1">
      <c r="H2489" s="6" t="e">
        <f>VLOOKUP(F2490,Données!E:G,3,0)</f>
        <v>#N/A</v>
      </c>
    </row>
    <row r="2490" spans="8:8" ht="24" customHeight="1">
      <c r="H2490" s="6" t="e">
        <f>VLOOKUP(F2491,Données!E:G,3,0)</f>
        <v>#N/A</v>
      </c>
    </row>
    <row r="2491" spans="8:8" ht="24" customHeight="1">
      <c r="H2491" s="6" t="e">
        <f>VLOOKUP(F2492,Données!E:G,3,0)</f>
        <v>#N/A</v>
      </c>
    </row>
    <row r="2492" spans="8:8" ht="24" customHeight="1">
      <c r="H2492" s="6" t="e">
        <f>VLOOKUP(F2493,Données!E:G,3,0)</f>
        <v>#N/A</v>
      </c>
    </row>
    <row r="2493" spans="8:8" ht="24" customHeight="1">
      <c r="H2493" s="6" t="e">
        <f>VLOOKUP(F2494,Données!E:G,3,0)</f>
        <v>#N/A</v>
      </c>
    </row>
    <row r="2494" spans="8:8" ht="24" customHeight="1">
      <c r="H2494" s="6" t="e">
        <f>VLOOKUP(F2495,Données!E:G,3,0)</f>
        <v>#N/A</v>
      </c>
    </row>
    <row r="2495" spans="8:8" ht="24" customHeight="1">
      <c r="H2495" s="6" t="e">
        <f>VLOOKUP(F2496,Données!E:G,3,0)</f>
        <v>#N/A</v>
      </c>
    </row>
    <row r="2496" spans="8:8" ht="24" customHeight="1">
      <c r="H2496" s="6" t="e">
        <f>VLOOKUP(F2497,Données!E:G,3,0)</f>
        <v>#N/A</v>
      </c>
    </row>
    <row r="2497" spans="8:8" ht="24" customHeight="1">
      <c r="H2497" s="6" t="e">
        <f>VLOOKUP(F2498,Données!E:G,3,0)</f>
        <v>#N/A</v>
      </c>
    </row>
    <row r="2498" spans="8:8" ht="24" customHeight="1">
      <c r="H2498" s="6" t="e">
        <f>VLOOKUP(F2499,Données!E:G,3,0)</f>
        <v>#N/A</v>
      </c>
    </row>
    <row r="2499" spans="8:8" ht="24" customHeight="1">
      <c r="H2499" s="6" t="e">
        <f>VLOOKUP(F2500,Données!E:G,3,0)</f>
        <v>#N/A</v>
      </c>
    </row>
    <row r="2500" spans="8:8" ht="24" customHeight="1">
      <c r="H2500" s="6" t="e">
        <f>VLOOKUP(F2501,Données!E:G,3,0)</f>
        <v>#N/A</v>
      </c>
    </row>
    <row r="2501" spans="8:8" ht="24" customHeight="1">
      <c r="H2501" s="6" t="e">
        <f>VLOOKUP(F2502,Données!E:G,3,0)</f>
        <v>#N/A</v>
      </c>
    </row>
    <row r="2502" spans="8:8" ht="24" customHeight="1">
      <c r="H2502" s="6" t="e">
        <f>VLOOKUP(F2503,Données!E:G,3,0)</f>
        <v>#N/A</v>
      </c>
    </row>
    <row r="2503" spans="8:8" ht="24" customHeight="1">
      <c r="H2503" s="6" t="e">
        <f>VLOOKUP(F2504,Données!E:G,3,0)</f>
        <v>#N/A</v>
      </c>
    </row>
    <row r="2504" spans="8:8" ht="24" customHeight="1">
      <c r="H2504" s="6" t="e">
        <f>VLOOKUP(F2505,Données!E:G,3,0)</f>
        <v>#N/A</v>
      </c>
    </row>
    <row r="2505" spans="8:8" ht="24" customHeight="1">
      <c r="H2505" s="6" t="e">
        <f>VLOOKUP(F2506,Données!E:G,3,0)</f>
        <v>#N/A</v>
      </c>
    </row>
    <row r="2506" spans="8:8" ht="24" customHeight="1">
      <c r="H2506" s="6" t="e">
        <f>VLOOKUP(F2507,Données!E:G,3,0)</f>
        <v>#N/A</v>
      </c>
    </row>
    <row r="2507" spans="8:8" ht="24" customHeight="1">
      <c r="H2507" s="6" t="e">
        <f>VLOOKUP(F2508,Données!E:G,3,0)</f>
        <v>#N/A</v>
      </c>
    </row>
    <row r="2508" spans="8:8" ht="24" customHeight="1">
      <c r="H2508" s="6" t="e">
        <f>VLOOKUP(F2509,Données!E:G,3,0)</f>
        <v>#N/A</v>
      </c>
    </row>
    <row r="2509" spans="8:8" ht="24" customHeight="1">
      <c r="H2509" s="6" t="e">
        <f>VLOOKUP(F2510,Données!E:G,3,0)</f>
        <v>#N/A</v>
      </c>
    </row>
    <row r="2510" spans="8:8" ht="24" customHeight="1">
      <c r="H2510" s="6" t="e">
        <f>VLOOKUP(F2511,Données!E:G,3,0)</f>
        <v>#N/A</v>
      </c>
    </row>
    <row r="2511" spans="8:8" ht="24" customHeight="1">
      <c r="H2511" s="6" t="e">
        <f>VLOOKUP(F2512,Données!E:G,3,0)</f>
        <v>#N/A</v>
      </c>
    </row>
    <row r="2512" spans="8:8" ht="24" customHeight="1">
      <c r="H2512" s="6" t="e">
        <f>VLOOKUP(F2513,Données!E:G,3,0)</f>
        <v>#N/A</v>
      </c>
    </row>
    <row r="2513" spans="8:8" ht="24" customHeight="1">
      <c r="H2513" s="6" t="e">
        <f>VLOOKUP(F2514,Données!E:G,3,0)</f>
        <v>#N/A</v>
      </c>
    </row>
    <row r="2514" spans="8:8" ht="24" customHeight="1">
      <c r="H2514" s="6" t="e">
        <f>VLOOKUP(F2515,Données!E:G,3,0)</f>
        <v>#N/A</v>
      </c>
    </row>
    <row r="2515" spans="8:8" ht="24" customHeight="1">
      <c r="H2515" s="6" t="e">
        <f>VLOOKUP(F2516,Données!E:G,3,0)</f>
        <v>#N/A</v>
      </c>
    </row>
    <row r="2516" spans="8:8" ht="24" customHeight="1">
      <c r="H2516" s="6" t="e">
        <f>VLOOKUP(F2517,Données!E:G,3,0)</f>
        <v>#N/A</v>
      </c>
    </row>
    <row r="2517" spans="8:8" ht="24" customHeight="1">
      <c r="H2517" s="6" t="e">
        <f>VLOOKUP(F2518,Données!E:G,3,0)</f>
        <v>#N/A</v>
      </c>
    </row>
    <row r="2518" spans="8:8" ht="24" customHeight="1">
      <c r="H2518" s="6" t="e">
        <f>VLOOKUP(F2519,Données!E:G,3,0)</f>
        <v>#N/A</v>
      </c>
    </row>
    <row r="2519" spans="8:8" ht="24" customHeight="1">
      <c r="H2519" s="6" t="e">
        <f>VLOOKUP(F2520,Données!E:G,3,0)</f>
        <v>#N/A</v>
      </c>
    </row>
    <row r="2520" spans="8:8" ht="24" customHeight="1">
      <c r="H2520" s="6" t="e">
        <f>VLOOKUP(F2521,Données!E:G,3,0)</f>
        <v>#N/A</v>
      </c>
    </row>
    <row r="2521" spans="8:8" ht="24" customHeight="1">
      <c r="H2521" s="6" t="e">
        <f>VLOOKUP(F2522,Données!E:G,3,0)</f>
        <v>#N/A</v>
      </c>
    </row>
    <row r="2522" spans="8:8" ht="24" customHeight="1">
      <c r="H2522" s="6" t="e">
        <f>VLOOKUP(F2523,Données!E:G,3,0)</f>
        <v>#N/A</v>
      </c>
    </row>
    <row r="2523" spans="8:8" ht="24" customHeight="1">
      <c r="H2523" s="6" t="e">
        <f>VLOOKUP(F2524,Données!E:G,3,0)</f>
        <v>#N/A</v>
      </c>
    </row>
    <row r="2524" spans="8:8" ht="24" customHeight="1">
      <c r="H2524" s="6" t="e">
        <f>VLOOKUP(F2525,Données!E:G,3,0)</f>
        <v>#N/A</v>
      </c>
    </row>
    <row r="2525" spans="8:8" ht="24" customHeight="1">
      <c r="H2525" s="6" t="e">
        <f>VLOOKUP(F2526,Données!E:G,3,0)</f>
        <v>#N/A</v>
      </c>
    </row>
    <row r="2526" spans="8:8" ht="24" customHeight="1">
      <c r="H2526" s="6" t="e">
        <f>VLOOKUP(F2527,Données!E:G,3,0)</f>
        <v>#N/A</v>
      </c>
    </row>
    <row r="2527" spans="8:8" ht="24" customHeight="1">
      <c r="H2527" s="6" t="e">
        <f>VLOOKUP(F2528,Données!E:G,3,0)</f>
        <v>#N/A</v>
      </c>
    </row>
    <row r="2528" spans="8:8" ht="24" customHeight="1">
      <c r="H2528" s="6" t="e">
        <f>VLOOKUP(F2529,Données!E:G,3,0)</f>
        <v>#N/A</v>
      </c>
    </row>
    <row r="2529" spans="8:8" ht="24" customHeight="1">
      <c r="H2529" s="6" t="e">
        <f>VLOOKUP(F2530,Données!E:G,3,0)</f>
        <v>#N/A</v>
      </c>
    </row>
    <row r="2530" spans="8:8" ht="24" customHeight="1">
      <c r="H2530" s="6" t="e">
        <f>VLOOKUP(F2531,Données!E:G,3,0)</f>
        <v>#N/A</v>
      </c>
    </row>
    <row r="2531" spans="8:8" ht="24" customHeight="1">
      <c r="H2531" s="6" t="e">
        <f>VLOOKUP(F2532,Données!E:G,3,0)</f>
        <v>#N/A</v>
      </c>
    </row>
    <row r="2532" spans="8:8" ht="24" customHeight="1">
      <c r="H2532" s="6" t="e">
        <f>VLOOKUP(F2533,Données!E:G,3,0)</f>
        <v>#N/A</v>
      </c>
    </row>
    <row r="2533" spans="8:8" ht="24" customHeight="1">
      <c r="H2533" s="6" t="e">
        <f>VLOOKUP(F2534,Données!E:G,3,0)</f>
        <v>#N/A</v>
      </c>
    </row>
    <row r="2534" spans="8:8" ht="24" customHeight="1">
      <c r="H2534" s="6" t="e">
        <f>VLOOKUP(F2535,Données!E:G,3,0)</f>
        <v>#N/A</v>
      </c>
    </row>
    <row r="2535" spans="8:8" ht="24" customHeight="1">
      <c r="H2535" s="6" t="e">
        <f>VLOOKUP(F2536,Données!E:G,3,0)</f>
        <v>#N/A</v>
      </c>
    </row>
    <row r="2536" spans="8:8" ht="24" customHeight="1">
      <c r="H2536" s="6" t="e">
        <f>VLOOKUP(F2537,Données!E:G,3,0)</f>
        <v>#N/A</v>
      </c>
    </row>
    <row r="2537" spans="8:8" ht="24" customHeight="1">
      <c r="H2537" s="6" t="e">
        <f>VLOOKUP(F2538,Données!E:G,3,0)</f>
        <v>#N/A</v>
      </c>
    </row>
    <row r="2538" spans="8:8" ht="24" customHeight="1">
      <c r="H2538" s="6" t="e">
        <f>VLOOKUP(F2539,Données!E:G,3,0)</f>
        <v>#N/A</v>
      </c>
    </row>
    <row r="2539" spans="8:8" ht="24" customHeight="1">
      <c r="H2539" s="6" t="e">
        <f>VLOOKUP(F2540,Données!E:G,3,0)</f>
        <v>#N/A</v>
      </c>
    </row>
    <row r="2540" spans="8:8" ht="24" customHeight="1">
      <c r="H2540" s="6" t="e">
        <f>VLOOKUP(F2541,Données!E:G,3,0)</f>
        <v>#N/A</v>
      </c>
    </row>
    <row r="2541" spans="8:8" ht="24" customHeight="1">
      <c r="H2541" s="6" t="e">
        <f>VLOOKUP(F2542,Données!E:G,3,0)</f>
        <v>#N/A</v>
      </c>
    </row>
    <row r="2542" spans="8:8" ht="24" customHeight="1">
      <c r="H2542" s="6" t="e">
        <f>VLOOKUP(F2543,Données!E:G,3,0)</f>
        <v>#N/A</v>
      </c>
    </row>
    <row r="2543" spans="8:8" ht="24" customHeight="1">
      <c r="H2543" s="6" t="e">
        <f>VLOOKUP(F2544,Données!E:G,3,0)</f>
        <v>#N/A</v>
      </c>
    </row>
    <row r="2544" spans="8:8" ht="24" customHeight="1">
      <c r="H2544" s="6" t="e">
        <f>VLOOKUP(F2545,Données!E:G,3,0)</f>
        <v>#N/A</v>
      </c>
    </row>
    <row r="2545" spans="8:8" ht="24" customHeight="1">
      <c r="H2545" s="6" t="e">
        <f>VLOOKUP(F2546,Données!E:G,3,0)</f>
        <v>#N/A</v>
      </c>
    </row>
    <row r="2546" spans="8:8" ht="24" customHeight="1">
      <c r="H2546" s="6" t="e">
        <f>VLOOKUP(F2547,Données!E:G,3,0)</f>
        <v>#N/A</v>
      </c>
    </row>
    <row r="2547" spans="8:8" ht="24" customHeight="1">
      <c r="H2547" s="6" t="e">
        <f>VLOOKUP(F2548,Données!E:G,3,0)</f>
        <v>#N/A</v>
      </c>
    </row>
    <row r="2548" spans="8:8" ht="24" customHeight="1">
      <c r="H2548" s="6" t="e">
        <f>VLOOKUP(F2549,Données!E:G,3,0)</f>
        <v>#N/A</v>
      </c>
    </row>
    <row r="2549" spans="8:8" ht="24" customHeight="1">
      <c r="H2549" s="6" t="e">
        <f>VLOOKUP(F2550,Données!E:G,3,0)</f>
        <v>#N/A</v>
      </c>
    </row>
    <row r="2550" spans="8:8" ht="24" customHeight="1">
      <c r="H2550" s="6" t="e">
        <f>VLOOKUP(F2551,Données!E:G,3,0)</f>
        <v>#N/A</v>
      </c>
    </row>
    <row r="2551" spans="8:8" ht="24" customHeight="1">
      <c r="H2551" s="6" t="e">
        <f>VLOOKUP(F2552,Données!E:G,3,0)</f>
        <v>#N/A</v>
      </c>
    </row>
    <row r="2552" spans="8:8" ht="24" customHeight="1">
      <c r="H2552" s="6" t="e">
        <f>VLOOKUP(F2553,Données!E:G,3,0)</f>
        <v>#N/A</v>
      </c>
    </row>
    <row r="2553" spans="8:8" ht="24" customHeight="1">
      <c r="H2553" s="6" t="e">
        <f>VLOOKUP(F2554,Données!E:G,3,0)</f>
        <v>#N/A</v>
      </c>
    </row>
    <row r="2554" spans="8:8" ht="24" customHeight="1">
      <c r="H2554" s="6" t="e">
        <f>VLOOKUP(F2555,Données!E:G,3,0)</f>
        <v>#N/A</v>
      </c>
    </row>
    <row r="2555" spans="8:8" ht="24" customHeight="1">
      <c r="H2555" s="6" t="e">
        <f>VLOOKUP(F2556,Données!E:G,3,0)</f>
        <v>#N/A</v>
      </c>
    </row>
    <row r="2556" spans="8:8" ht="24" customHeight="1">
      <c r="H2556" s="6" t="e">
        <f>VLOOKUP(F2557,Données!E:G,3,0)</f>
        <v>#N/A</v>
      </c>
    </row>
    <row r="2557" spans="8:8" ht="24" customHeight="1">
      <c r="H2557" s="6" t="e">
        <f>VLOOKUP(F2558,Données!E:G,3,0)</f>
        <v>#N/A</v>
      </c>
    </row>
    <row r="2558" spans="8:8" ht="24" customHeight="1">
      <c r="H2558" s="6" t="e">
        <f>VLOOKUP(F2559,Données!E:G,3,0)</f>
        <v>#N/A</v>
      </c>
    </row>
    <row r="2559" spans="8:8" ht="24" customHeight="1">
      <c r="H2559" s="6" t="e">
        <f>VLOOKUP(F2560,Données!E:G,3,0)</f>
        <v>#N/A</v>
      </c>
    </row>
    <row r="2560" spans="8:8" ht="24" customHeight="1">
      <c r="H2560" s="6" t="e">
        <f>VLOOKUP(F2561,Données!E:G,3,0)</f>
        <v>#N/A</v>
      </c>
    </row>
    <row r="2561" spans="8:8" ht="24" customHeight="1">
      <c r="H2561" s="6" t="e">
        <f>VLOOKUP(F2562,Données!E:G,3,0)</f>
        <v>#N/A</v>
      </c>
    </row>
    <row r="2562" spans="8:8" ht="24" customHeight="1">
      <c r="H2562" s="6" t="e">
        <f>VLOOKUP(F2563,Données!E:G,3,0)</f>
        <v>#N/A</v>
      </c>
    </row>
    <row r="2563" spans="8:8" ht="24" customHeight="1">
      <c r="H2563" s="6" t="e">
        <f>VLOOKUP(F2564,Données!E:G,3,0)</f>
        <v>#N/A</v>
      </c>
    </row>
    <row r="2564" spans="8:8" ht="24" customHeight="1">
      <c r="H2564" s="6" t="e">
        <f>VLOOKUP(F2565,Données!E:G,3,0)</f>
        <v>#N/A</v>
      </c>
    </row>
    <row r="2565" spans="8:8" ht="24" customHeight="1">
      <c r="H2565" s="6" t="e">
        <f>VLOOKUP(F2566,Données!E:G,3,0)</f>
        <v>#N/A</v>
      </c>
    </row>
    <row r="2566" spans="8:8" ht="24" customHeight="1">
      <c r="H2566" s="6" t="e">
        <f>VLOOKUP(F2567,Données!E:G,3,0)</f>
        <v>#N/A</v>
      </c>
    </row>
    <row r="2567" spans="8:8" ht="24" customHeight="1">
      <c r="H2567" s="6" t="e">
        <f>VLOOKUP(F2568,Données!E:G,3,0)</f>
        <v>#N/A</v>
      </c>
    </row>
    <row r="2568" spans="8:8" ht="24" customHeight="1">
      <c r="H2568" s="6" t="e">
        <f>VLOOKUP(F2569,Données!E:G,3,0)</f>
        <v>#N/A</v>
      </c>
    </row>
    <row r="2569" spans="8:8" ht="24" customHeight="1">
      <c r="H2569" s="6" t="e">
        <f>VLOOKUP(F2570,Données!E:G,3,0)</f>
        <v>#N/A</v>
      </c>
    </row>
    <row r="2570" spans="8:8" ht="24" customHeight="1">
      <c r="H2570" s="6" t="e">
        <f>VLOOKUP(F2571,Données!E:G,3,0)</f>
        <v>#N/A</v>
      </c>
    </row>
    <row r="2571" spans="8:8" ht="24" customHeight="1">
      <c r="H2571" s="6" t="e">
        <f>VLOOKUP(F2572,Données!E:G,3,0)</f>
        <v>#N/A</v>
      </c>
    </row>
    <row r="2572" spans="8:8" ht="24" customHeight="1">
      <c r="H2572" s="6" t="e">
        <f>VLOOKUP(F2573,Données!E:G,3,0)</f>
        <v>#N/A</v>
      </c>
    </row>
    <row r="2573" spans="8:8" ht="24" customHeight="1">
      <c r="H2573" s="6" t="e">
        <f>VLOOKUP(F2574,Données!E:G,3,0)</f>
        <v>#N/A</v>
      </c>
    </row>
    <row r="2574" spans="8:8" ht="24" customHeight="1">
      <c r="H2574" s="6" t="e">
        <f>VLOOKUP(F2575,Données!E:G,3,0)</f>
        <v>#N/A</v>
      </c>
    </row>
    <row r="2575" spans="8:8" ht="24" customHeight="1">
      <c r="H2575" s="6" t="e">
        <f>VLOOKUP(F2576,Données!E:G,3,0)</f>
        <v>#N/A</v>
      </c>
    </row>
    <row r="2576" spans="8:8" ht="24" customHeight="1">
      <c r="H2576" s="6" t="e">
        <f>VLOOKUP(F2577,Données!E:G,3,0)</f>
        <v>#N/A</v>
      </c>
    </row>
    <row r="2577" spans="8:8" ht="24" customHeight="1">
      <c r="H2577" s="6" t="e">
        <f>VLOOKUP(F2578,Données!E:G,3,0)</f>
        <v>#N/A</v>
      </c>
    </row>
    <row r="2578" spans="8:8" ht="24" customHeight="1">
      <c r="H2578" s="6" t="e">
        <f>VLOOKUP(F2579,Données!E:G,3,0)</f>
        <v>#N/A</v>
      </c>
    </row>
    <row r="2579" spans="8:8" ht="24" customHeight="1">
      <c r="H2579" s="6" t="e">
        <f>VLOOKUP(F2580,Données!E:G,3,0)</f>
        <v>#N/A</v>
      </c>
    </row>
    <row r="2580" spans="8:8" ht="24" customHeight="1">
      <c r="H2580" s="6" t="e">
        <f>VLOOKUP(F2581,Données!E:G,3,0)</f>
        <v>#N/A</v>
      </c>
    </row>
    <row r="2581" spans="8:8" ht="24" customHeight="1">
      <c r="H2581" s="6" t="e">
        <f>VLOOKUP(F2582,Données!E:G,3,0)</f>
        <v>#N/A</v>
      </c>
    </row>
    <row r="2582" spans="8:8" ht="24" customHeight="1">
      <c r="H2582" s="6" t="e">
        <f>VLOOKUP(F2583,Données!E:G,3,0)</f>
        <v>#N/A</v>
      </c>
    </row>
    <row r="2583" spans="8:8" ht="24" customHeight="1">
      <c r="H2583" s="6" t="e">
        <f>VLOOKUP(F2584,Données!E:G,3,0)</f>
        <v>#N/A</v>
      </c>
    </row>
    <row r="2584" spans="8:8" ht="24" customHeight="1">
      <c r="H2584" s="6" t="e">
        <f>VLOOKUP(F2585,Données!E:G,3,0)</f>
        <v>#N/A</v>
      </c>
    </row>
    <row r="2585" spans="8:8" ht="24" customHeight="1">
      <c r="H2585" s="6" t="e">
        <f>VLOOKUP(F2586,Données!E:G,3,0)</f>
        <v>#N/A</v>
      </c>
    </row>
    <row r="2586" spans="8:8" ht="24" customHeight="1">
      <c r="H2586" s="6" t="e">
        <f>VLOOKUP(F2587,Données!E:G,3,0)</f>
        <v>#N/A</v>
      </c>
    </row>
    <row r="2587" spans="8:8" ht="24" customHeight="1">
      <c r="H2587" s="6" t="e">
        <f>VLOOKUP(F2588,Données!E:G,3,0)</f>
        <v>#N/A</v>
      </c>
    </row>
    <row r="2588" spans="8:8" ht="24" customHeight="1">
      <c r="H2588" s="6" t="e">
        <f>VLOOKUP(F2589,Données!E:G,3,0)</f>
        <v>#N/A</v>
      </c>
    </row>
    <row r="2589" spans="8:8" ht="24" customHeight="1">
      <c r="H2589" s="6" t="e">
        <f>VLOOKUP(F2590,Données!E:G,3,0)</f>
        <v>#N/A</v>
      </c>
    </row>
    <row r="2590" spans="8:8" ht="24" customHeight="1">
      <c r="H2590" s="6" t="e">
        <f>VLOOKUP(F2591,Données!E:G,3,0)</f>
        <v>#N/A</v>
      </c>
    </row>
    <row r="2591" spans="8:8" ht="24" customHeight="1">
      <c r="H2591" s="6" t="e">
        <f>VLOOKUP(F2592,Données!E:G,3,0)</f>
        <v>#N/A</v>
      </c>
    </row>
    <row r="2592" spans="8:8" ht="24" customHeight="1">
      <c r="H2592" s="6" t="e">
        <f>VLOOKUP(F2593,Données!E:G,3,0)</f>
        <v>#N/A</v>
      </c>
    </row>
    <row r="2593" spans="8:8" ht="24" customHeight="1">
      <c r="H2593" s="6" t="e">
        <f>VLOOKUP(F2594,Données!E:G,3,0)</f>
        <v>#N/A</v>
      </c>
    </row>
    <row r="2594" spans="8:8" ht="24" customHeight="1">
      <c r="H2594" s="6" t="e">
        <f>VLOOKUP(F2595,Données!E:G,3,0)</f>
        <v>#N/A</v>
      </c>
    </row>
    <row r="2595" spans="8:8" ht="24" customHeight="1">
      <c r="H2595" s="6" t="e">
        <f>VLOOKUP(F2596,Données!E:G,3,0)</f>
        <v>#N/A</v>
      </c>
    </row>
    <row r="2596" spans="8:8" ht="24" customHeight="1">
      <c r="H2596" s="6" t="e">
        <f>VLOOKUP(F2597,Données!E:G,3,0)</f>
        <v>#N/A</v>
      </c>
    </row>
    <row r="2597" spans="8:8" ht="24" customHeight="1">
      <c r="H2597" s="6" t="e">
        <f>VLOOKUP(F2598,Données!E:G,3,0)</f>
        <v>#N/A</v>
      </c>
    </row>
    <row r="2598" spans="8:8" ht="24" customHeight="1">
      <c r="H2598" s="6" t="e">
        <f>VLOOKUP(F2599,Données!E:G,3,0)</f>
        <v>#N/A</v>
      </c>
    </row>
    <row r="2599" spans="8:8" ht="24" customHeight="1">
      <c r="H2599" s="6" t="e">
        <f>VLOOKUP(F2600,Données!E:G,3,0)</f>
        <v>#N/A</v>
      </c>
    </row>
    <row r="2600" spans="8:8" ht="24" customHeight="1">
      <c r="H2600" s="6" t="e">
        <f>VLOOKUP(F2601,Données!E:G,3,0)</f>
        <v>#N/A</v>
      </c>
    </row>
    <row r="2601" spans="8:8" ht="24" customHeight="1">
      <c r="H2601" s="6" t="e">
        <f>VLOOKUP(F2602,Données!E:G,3,0)</f>
        <v>#N/A</v>
      </c>
    </row>
    <row r="2602" spans="8:8" ht="24" customHeight="1">
      <c r="H2602" s="6" t="e">
        <f>VLOOKUP(F2603,Données!E:G,3,0)</f>
        <v>#N/A</v>
      </c>
    </row>
    <row r="2603" spans="8:8" ht="24" customHeight="1">
      <c r="H2603" s="6" t="e">
        <f>VLOOKUP(F2604,Données!E:G,3,0)</f>
        <v>#N/A</v>
      </c>
    </row>
    <row r="2604" spans="8:8" ht="24" customHeight="1">
      <c r="H2604" s="6" t="e">
        <f>VLOOKUP(F2605,Données!E:G,3,0)</f>
        <v>#N/A</v>
      </c>
    </row>
    <row r="2605" spans="8:8" ht="24" customHeight="1">
      <c r="H2605" s="6" t="e">
        <f>VLOOKUP(F2606,Données!E:G,3,0)</f>
        <v>#N/A</v>
      </c>
    </row>
    <row r="2606" spans="8:8" ht="24" customHeight="1">
      <c r="H2606" s="6" t="e">
        <f>VLOOKUP(F2607,Données!E:G,3,0)</f>
        <v>#N/A</v>
      </c>
    </row>
    <row r="2607" spans="8:8" ht="24" customHeight="1">
      <c r="H2607" s="6" t="e">
        <f>VLOOKUP(F2608,Données!E:G,3,0)</f>
        <v>#N/A</v>
      </c>
    </row>
    <row r="2608" spans="8:8" ht="24" customHeight="1">
      <c r="H2608" s="6" t="e">
        <f>VLOOKUP(F2609,Données!E:G,3,0)</f>
        <v>#N/A</v>
      </c>
    </row>
    <row r="2609" spans="8:8" ht="24" customHeight="1">
      <c r="H2609" s="6" t="e">
        <f>VLOOKUP(F2610,Données!E:G,3,0)</f>
        <v>#N/A</v>
      </c>
    </row>
    <row r="2610" spans="8:8" ht="24" customHeight="1">
      <c r="H2610" s="6" t="e">
        <f>VLOOKUP(F2611,Données!E:G,3,0)</f>
        <v>#N/A</v>
      </c>
    </row>
    <row r="2611" spans="8:8" ht="24" customHeight="1">
      <c r="H2611" s="6" t="e">
        <f>VLOOKUP(F2612,Données!E:G,3,0)</f>
        <v>#N/A</v>
      </c>
    </row>
    <row r="2612" spans="8:8" ht="24" customHeight="1">
      <c r="H2612" s="6" t="e">
        <f>VLOOKUP(F2613,Données!E:G,3,0)</f>
        <v>#N/A</v>
      </c>
    </row>
    <row r="2613" spans="8:8" ht="24" customHeight="1">
      <c r="H2613" s="6" t="e">
        <f>VLOOKUP(F2614,Données!E:G,3,0)</f>
        <v>#N/A</v>
      </c>
    </row>
    <row r="2614" spans="8:8" ht="24" customHeight="1">
      <c r="H2614" s="6" t="e">
        <f>VLOOKUP(F2615,Données!E:G,3,0)</f>
        <v>#N/A</v>
      </c>
    </row>
    <row r="2615" spans="8:8" ht="24" customHeight="1">
      <c r="H2615" s="6" t="e">
        <f>VLOOKUP(F2616,Données!E:G,3,0)</f>
        <v>#N/A</v>
      </c>
    </row>
    <row r="2616" spans="8:8" ht="24" customHeight="1">
      <c r="H2616" s="6" t="e">
        <f>VLOOKUP(F2617,Données!E:G,3,0)</f>
        <v>#N/A</v>
      </c>
    </row>
    <row r="2617" spans="8:8" ht="24" customHeight="1">
      <c r="H2617" s="6" t="e">
        <f>VLOOKUP(F2618,Données!E:G,3,0)</f>
        <v>#N/A</v>
      </c>
    </row>
    <row r="2618" spans="8:8" ht="24" customHeight="1">
      <c r="H2618" s="6" t="e">
        <f>VLOOKUP(F2619,Données!E:G,3,0)</f>
        <v>#N/A</v>
      </c>
    </row>
    <row r="2619" spans="8:8" ht="24" customHeight="1">
      <c r="H2619" s="6" t="e">
        <f>VLOOKUP(F2620,Données!E:G,3,0)</f>
        <v>#N/A</v>
      </c>
    </row>
    <row r="2620" spans="8:8" ht="24" customHeight="1">
      <c r="H2620" s="6" t="e">
        <f>VLOOKUP(F2621,Données!E:G,3,0)</f>
        <v>#N/A</v>
      </c>
    </row>
    <row r="2621" spans="8:8" ht="24" customHeight="1">
      <c r="H2621" s="6" t="e">
        <f>VLOOKUP(F2622,Données!E:G,3,0)</f>
        <v>#N/A</v>
      </c>
    </row>
    <row r="2622" spans="8:8" ht="24" customHeight="1">
      <c r="H2622" s="6" t="e">
        <f>VLOOKUP(F2623,Données!E:G,3,0)</f>
        <v>#N/A</v>
      </c>
    </row>
    <row r="2623" spans="8:8" ht="24" customHeight="1">
      <c r="H2623" s="6" t="e">
        <f>VLOOKUP(F2624,Données!E:G,3,0)</f>
        <v>#N/A</v>
      </c>
    </row>
    <row r="2624" spans="8:8" ht="24" customHeight="1">
      <c r="H2624" s="6" t="e">
        <f>VLOOKUP(F2625,Données!E:G,3,0)</f>
        <v>#N/A</v>
      </c>
    </row>
    <row r="2625" spans="8:8" ht="24" customHeight="1">
      <c r="H2625" s="6" t="e">
        <f>VLOOKUP(F2626,Données!E:G,3,0)</f>
        <v>#N/A</v>
      </c>
    </row>
    <row r="2626" spans="8:8" ht="24" customHeight="1">
      <c r="H2626" s="6" t="e">
        <f>VLOOKUP(F2627,Données!E:G,3,0)</f>
        <v>#N/A</v>
      </c>
    </row>
    <row r="2627" spans="8:8" ht="24" customHeight="1">
      <c r="H2627" s="6" t="e">
        <f>VLOOKUP(F2628,Données!E:G,3,0)</f>
        <v>#N/A</v>
      </c>
    </row>
    <row r="2628" spans="8:8" ht="24" customHeight="1">
      <c r="H2628" s="6" t="e">
        <f>VLOOKUP(F2629,Données!E:G,3,0)</f>
        <v>#N/A</v>
      </c>
    </row>
    <row r="2629" spans="8:8" ht="24" customHeight="1">
      <c r="H2629" s="6" t="e">
        <f>VLOOKUP(F2630,Données!E:G,3,0)</f>
        <v>#N/A</v>
      </c>
    </row>
    <row r="2630" spans="8:8" ht="24" customHeight="1">
      <c r="H2630" s="6" t="e">
        <f>VLOOKUP(F2631,Données!E:G,3,0)</f>
        <v>#N/A</v>
      </c>
    </row>
    <row r="2631" spans="8:8" ht="24" customHeight="1">
      <c r="H2631" s="6" t="e">
        <f>VLOOKUP(F2632,Données!E:G,3,0)</f>
        <v>#N/A</v>
      </c>
    </row>
    <row r="2632" spans="8:8" ht="24" customHeight="1">
      <c r="H2632" s="6" t="e">
        <f>VLOOKUP(F2633,Données!E:G,3,0)</f>
        <v>#N/A</v>
      </c>
    </row>
    <row r="2633" spans="8:8" ht="24" customHeight="1">
      <c r="H2633" s="6" t="e">
        <f>VLOOKUP(F2634,Données!E:G,3,0)</f>
        <v>#N/A</v>
      </c>
    </row>
    <row r="2634" spans="8:8" ht="24" customHeight="1">
      <c r="H2634" s="6" t="e">
        <f>VLOOKUP(F2635,Données!E:G,3,0)</f>
        <v>#N/A</v>
      </c>
    </row>
    <row r="2635" spans="8:8" ht="24" customHeight="1">
      <c r="H2635" s="6" t="e">
        <f>VLOOKUP(F2636,Données!E:G,3,0)</f>
        <v>#N/A</v>
      </c>
    </row>
    <row r="2636" spans="8:8" ht="24" customHeight="1">
      <c r="H2636" s="6" t="e">
        <f>VLOOKUP(F2637,Données!E:G,3,0)</f>
        <v>#N/A</v>
      </c>
    </row>
    <row r="2637" spans="8:8" ht="24" customHeight="1">
      <c r="H2637" s="6" t="e">
        <f>VLOOKUP(F2638,Données!E:G,3,0)</f>
        <v>#N/A</v>
      </c>
    </row>
    <row r="2638" spans="8:8" ht="24" customHeight="1">
      <c r="H2638" s="6" t="e">
        <f>VLOOKUP(F2639,Données!E:G,3,0)</f>
        <v>#N/A</v>
      </c>
    </row>
    <row r="2639" spans="8:8" ht="24" customHeight="1">
      <c r="H2639" s="6" t="e">
        <f>VLOOKUP(F2640,Données!E:G,3,0)</f>
        <v>#N/A</v>
      </c>
    </row>
    <row r="2640" spans="8:8" ht="24" customHeight="1">
      <c r="H2640" s="6" t="e">
        <f>VLOOKUP(F2641,Données!E:G,3,0)</f>
        <v>#N/A</v>
      </c>
    </row>
    <row r="2641" spans="8:8" ht="24" customHeight="1">
      <c r="H2641" s="6" t="e">
        <f>VLOOKUP(F2642,Données!E:G,3,0)</f>
        <v>#N/A</v>
      </c>
    </row>
    <row r="2642" spans="8:8" ht="24" customHeight="1">
      <c r="H2642" s="6" t="e">
        <f>VLOOKUP(F2643,Données!E:G,3,0)</f>
        <v>#N/A</v>
      </c>
    </row>
    <row r="2643" spans="8:8" ht="24" customHeight="1">
      <c r="H2643" s="6" t="e">
        <f>VLOOKUP(F2644,Données!E:G,3,0)</f>
        <v>#N/A</v>
      </c>
    </row>
    <row r="2644" spans="8:8" ht="24" customHeight="1">
      <c r="H2644" s="6" t="e">
        <f>VLOOKUP(F2645,Données!E:G,3,0)</f>
        <v>#N/A</v>
      </c>
    </row>
    <row r="2645" spans="8:8" ht="24" customHeight="1">
      <c r="H2645" s="6" t="e">
        <f>VLOOKUP(F2646,Données!E:G,3,0)</f>
        <v>#N/A</v>
      </c>
    </row>
    <row r="2646" spans="8:8" ht="24" customHeight="1">
      <c r="H2646" s="6" t="e">
        <f>VLOOKUP(F2647,Données!E:G,3,0)</f>
        <v>#N/A</v>
      </c>
    </row>
    <row r="2647" spans="8:8" ht="24" customHeight="1">
      <c r="H2647" s="6" t="e">
        <f>VLOOKUP(F2648,Données!E:G,3,0)</f>
        <v>#N/A</v>
      </c>
    </row>
    <row r="2648" spans="8:8" ht="24" customHeight="1">
      <c r="H2648" s="6" t="e">
        <f>VLOOKUP(F2649,Données!E:G,3,0)</f>
        <v>#N/A</v>
      </c>
    </row>
    <row r="2649" spans="8:8" ht="24" customHeight="1">
      <c r="H2649" s="6" t="e">
        <f>VLOOKUP(F2650,Données!E:G,3,0)</f>
        <v>#N/A</v>
      </c>
    </row>
    <row r="2650" spans="8:8" ht="24" customHeight="1">
      <c r="H2650" s="6" t="e">
        <f>VLOOKUP(F2651,Données!E:G,3,0)</f>
        <v>#N/A</v>
      </c>
    </row>
    <row r="2651" spans="8:8" ht="24" customHeight="1">
      <c r="H2651" s="6" t="e">
        <f>VLOOKUP(F2652,Données!E:G,3,0)</f>
        <v>#N/A</v>
      </c>
    </row>
    <row r="2652" spans="8:8" ht="24" customHeight="1">
      <c r="H2652" s="6" t="e">
        <f>VLOOKUP(F2653,Données!E:G,3,0)</f>
        <v>#N/A</v>
      </c>
    </row>
    <row r="2653" spans="8:8" ht="24" customHeight="1">
      <c r="H2653" s="6" t="e">
        <f>VLOOKUP(F2654,Données!E:G,3,0)</f>
        <v>#N/A</v>
      </c>
    </row>
    <row r="2654" spans="8:8" ht="24" customHeight="1">
      <c r="H2654" s="6" t="e">
        <f>VLOOKUP(F2655,Données!E:G,3,0)</f>
        <v>#N/A</v>
      </c>
    </row>
    <row r="2655" spans="8:8" ht="24" customHeight="1">
      <c r="H2655" s="6" t="e">
        <f>VLOOKUP(F2656,Données!E:G,3,0)</f>
        <v>#N/A</v>
      </c>
    </row>
    <row r="2656" spans="8:8" ht="24" customHeight="1">
      <c r="H2656" s="6" t="e">
        <f>VLOOKUP(F2657,Données!E:G,3,0)</f>
        <v>#N/A</v>
      </c>
    </row>
    <row r="2657" spans="8:8" ht="24" customHeight="1">
      <c r="H2657" s="6" t="e">
        <f>VLOOKUP(F2658,Données!E:G,3,0)</f>
        <v>#N/A</v>
      </c>
    </row>
    <row r="2658" spans="8:8" ht="24" customHeight="1">
      <c r="H2658" s="6" t="e">
        <f>VLOOKUP(F2659,Données!E:G,3,0)</f>
        <v>#N/A</v>
      </c>
    </row>
    <row r="2659" spans="8:8" ht="24" customHeight="1">
      <c r="H2659" s="6" t="e">
        <f>VLOOKUP(F2660,Données!E:G,3,0)</f>
        <v>#N/A</v>
      </c>
    </row>
    <row r="2660" spans="8:8" ht="24" customHeight="1">
      <c r="H2660" s="6" t="e">
        <f>VLOOKUP(F2661,Données!E:G,3,0)</f>
        <v>#N/A</v>
      </c>
    </row>
    <row r="2661" spans="8:8" ht="24" customHeight="1">
      <c r="H2661" s="6" t="e">
        <f>VLOOKUP(F2662,Données!E:G,3,0)</f>
        <v>#N/A</v>
      </c>
    </row>
    <row r="2662" spans="8:8" ht="24" customHeight="1">
      <c r="H2662" s="6" t="e">
        <f>VLOOKUP(F2663,Données!E:G,3,0)</f>
        <v>#N/A</v>
      </c>
    </row>
    <row r="2663" spans="8:8" ht="24" customHeight="1">
      <c r="H2663" s="6" t="e">
        <f>VLOOKUP(F2664,Données!E:G,3,0)</f>
        <v>#N/A</v>
      </c>
    </row>
    <row r="2664" spans="8:8" ht="24" customHeight="1">
      <c r="H2664" s="6" t="e">
        <f>VLOOKUP(F2665,Données!E:G,3,0)</f>
        <v>#N/A</v>
      </c>
    </row>
    <row r="2665" spans="8:8" ht="24" customHeight="1">
      <c r="H2665" s="6" t="e">
        <f>VLOOKUP(F2666,Données!E:G,3,0)</f>
        <v>#N/A</v>
      </c>
    </row>
    <row r="2666" spans="8:8" ht="24" customHeight="1">
      <c r="H2666" s="6" t="e">
        <f>VLOOKUP(F2667,Données!E:G,3,0)</f>
        <v>#N/A</v>
      </c>
    </row>
    <row r="2667" spans="8:8" ht="24" customHeight="1">
      <c r="H2667" s="6" t="e">
        <f>VLOOKUP(F2668,Données!E:G,3,0)</f>
        <v>#N/A</v>
      </c>
    </row>
    <row r="2668" spans="8:8" ht="24" customHeight="1">
      <c r="H2668" s="6" t="e">
        <f>VLOOKUP(F2669,Données!E:G,3,0)</f>
        <v>#N/A</v>
      </c>
    </row>
    <row r="2669" spans="8:8" ht="24" customHeight="1">
      <c r="H2669" s="6" t="e">
        <f>VLOOKUP(F2670,Données!E:G,3,0)</f>
        <v>#N/A</v>
      </c>
    </row>
    <row r="2670" spans="8:8" ht="24" customHeight="1">
      <c r="H2670" s="6" t="e">
        <f>VLOOKUP(F2671,Données!E:G,3,0)</f>
        <v>#N/A</v>
      </c>
    </row>
    <row r="2671" spans="8:8" ht="24" customHeight="1">
      <c r="H2671" s="6" t="e">
        <f>VLOOKUP(F2672,Données!E:G,3,0)</f>
        <v>#N/A</v>
      </c>
    </row>
    <row r="2672" spans="8:8" ht="24" customHeight="1">
      <c r="H2672" s="6" t="e">
        <f>VLOOKUP(F2673,Données!E:G,3,0)</f>
        <v>#N/A</v>
      </c>
    </row>
    <row r="2673" spans="8:8" ht="24" customHeight="1">
      <c r="H2673" s="6" t="e">
        <f>VLOOKUP(F2674,Données!E:G,3,0)</f>
        <v>#N/A</v>
      </c>
    </row>
    <row r="2674" spans="8:8" ht="24" customHeight="1">
      <c r="H2674" s="6" t="e">
        <f>VLOOKUP(F2675,Données!E:G,3,0)</f>
        <v>#N/A</v>
      </c>
    </row>
    <row r="2675" spans="8:8" ht="24" customHeight="1">
      <c r="H2675" s="6" t="e">
        <f>VLOOKUP(F2676,Données!E:G,3,0)</f>
        <v>#N/A</v>
      </c>
    </row>
    <row r="2676" spans="8:8" ht="24" customHeight="1">
      <c r="H2676" s="6" t="e">
        <f>VLOOKUP(F2677,Données!E:G,3,0)</f>
        <v>#N/A</v>
      </c>
    </row>
    <row r="2677" spans="8:8" ht="24" customHeight="1">
      <c r="H2677" s="6" t="e">
        <f>VLOOKUP(F2678,Données!E:G,3,0)</f>
        <v>#N/A</v>
      </c>
    </row>
    <row r="2678" spans="8:8" ht="24" customHeight="1">
      <c r="H2678" s="6" t="e">
        <f>VLOOKUP(F2679,Données!E:G,3,0)</f>
        <v>#N/A</v>
      </c>
    </row>
    <row r="2679" spans="8:8" ht="24" customHeight="1">
      <c r="H2679" s="6" t="e">
        <f>VLOOKUP(F2680,Données!E:G,3,0)</f>
        <v>#N/A</v>
      </c>
    </row>
    <row r="2680" spans="8:8" ht="24" customHeight="1">
      <c r="H2680" s="6" t="e">
        <f>VLOOKUP(F2681,Données!E:G,3,0)</f>
        <v>#N/A</v>
      </c>
    </row>
    <row r="2681" spans="8:8" ht="24" customHeight="1">
      <c r="H2681" s="6" t="e">
        <f>VLOOKUP(F2682,Données!E:G,3,0)</f>
        <v>#N/A</v>
      </c>
    </row>
    <row r="2682" spans="8:8" ht="24" customHeight="1">
      <c r="H2682" s="6" t="e">
        <f>VLOOKUP(F2683,Données!E:G,3,0)</f>
        <v>#N/A</v>
      </c>
    </row>
    <row r="2683" spans="8:8" ht="24" customHeight="1">
      <c r="H2683" s="6" t="e">
        <f>VLOOKUP(F2684,Données!E:G,3,0)</f>
        <v>#N/A</v>
      </c>
    </row>
    <row r="2684" spans="8:8" ht="24" customHeight="1">
      <c r="H2684" s="6" t="e">
        <f>VLOOKUP(F2685,Données!E:G,3,0)</f>
        <v>#N/A</v>
      </c>
    </row>
    <row r="2685" spans="8:8" ht="24" customHeight="1">
      <c r="H2685" s="6" t="e">
        <f>VLOOKUP(F2686,Données!E:G,3,0)</f>
        <v>#N/A</v>
      </c>
    </row>
    <row r="2686" spans="8:8" ht="24" customHeight="1">
      <c r="H2686" s="6" t="e">
        <f>VLOOKUP(F2687,Données!E:G,3,0)</f>
        <v>#N/A</v>
      </c>
    </row>
    <row r="2687" spans="8:8" ht="24" customHeight="1">
      <c r="H2687" s="6" t="e">
        <f>VLOOKUP(F2688,Données!E:G,3,0)</f>
        <v>#N/A</v>
      </c>
    </row>
    <row r="2688" spans="8:8" ht="24" customHeight="1">
      <c r="H2688" s="6" t="e">
        <f>VLOOKUP(F2689,Données!E:G,3,0)</f>
        <v>#N/A</v>
      </c>
    </row>
    <row r="2689" spans="8:8" ht="24" customHeight="1">
      <c r="H2689" s="6" t="e">
        <f>VLOOKUP(F2690,Données!E:G,3,0)</f>
        <v>#N/A</v>
      </c>
    </row>
    <row r="2690" spans="8:8" ht="24" customHeight="1">
      <c r="H2690" s="6" t="e">
        <f>VLOOKUP(F2691,Données!E:G,3,0)</f>
        <v>#N/A</v>
      </c>
    </row>
    <row r="2691" spans="8:8" ht="24" customHeight="1">
      <c r="H2691" s="6" t="e">
        <f>VLOOKUP(F2692,Données!E:G,3,0)</f>
        <v>#N/A</v>
      </c>
    </row>
    <row r="2692" spans="8:8" ht="24" customHeight="1">
      <c r="H2692" s="6" t="e">
        <f>VLOOKUP(F2693,Données!E:G,3,0)</f>
        <v>#N/A</v>
      </c>
    </row>
    <row r="2693" spans="8:8" ht="24" customHeight="1">
      <c r="H2693" s="6" t="e">
        <f>VLOOKUP(F2694,Données!E:G,3,0)</f>
        <v>#N/A</v>
      </c>
    </row>
    <row r="2694" spans="8:8" ht="24" customHeight="1">
      <c r="H2694" s="6" t="e">
        <f>VLOOKUP(F2695,Données!E:G,3,0)</f>
        <v>#N/A</v>
      </c>
    </row>
    <row r="2695" spans="8:8" ht="24" customHeight="1">
      <c r="H2695" s="6" t="e">
        <f>VLOOKUP(F2696,Données!E:G,3,0)</f>
        <v>#N/A</v>
      </c>
    </row>
    <row r="2696" spans="8:8" ht="24" customHeight="1">
      <c r="H2696" s="6" t="e">
        <f>VLOOKUP(F2697,Données!E:G,3,0)</f>
        <v>#N/A</v>
      </c>
    </row>
    <row r="2697" spans="8:8" ht="24" customHeight="1">
      <c r="H2697" s="6" t="e">
        <f>VLOOKUP(F2698,Données!E:G,3,0)</f>
        <v>#N/A</v>
      </c>
    </row>
    <row r="2698" spans="8:8" ht="24" customHeight="1">
      <c r="H2698" s="6" t="e">
        <f>VLOOKUP(F2699,Données!E:G,3,0)</f>
        <v>#N/A</v>
      </c>
    </row>
    <row r="2699" spans="8:8" ht="24" customHeight="1">
      <c r="H2699" s="6" t="e">
        <f>VLOOKUP(F2700,Données!E:G,3,0)</f>
        <v>#N/A</v>
      </c>
    </row>
    <row r="2700" spans="8:8" ht="24" customHeight="1">
      <c r="H2700" s="6" t="e">
        <f>VLOOKUP(F2701,Données!E:G,3,0)</f>
        <v>#N/A</v>
      </c>
    </row>
    <row r="2701" spans="8:8" ht="24" customHeight="1">
      <c r="H2701" s="6" t="e">
        <f>VLOOKUP(F2702,Données!E:G,3,0)</f>
        <v>#N/A</v>
      </c>
    </row>
    <row r="2702" spans="8:8" ht="24" customHeight="1">
      <c r="H2702" s="6" t="e">
        <f>VLOOKUP(F2703,Données!E:G,3,0)</f>
        <v>#N/A</v>
      </c>
    </row>
    <row r="2703" spans="8:8" ht="24" customHeight="1">
      <c r="H2703" s="6" t="e">
        <f>VLOOKUP(F2704,Données!E:G,3,0)</f>
        <v>#N/A</v>
      </c>
    </row>
    <row r="2704" spans="8:8" ht="24" customHeight="1">
      <c r="H2704" s="6" t="e">
        <f>VLOOKUP(F2705,Données!E:G,3,0)</f>
        <v>#N/A</v>
      </c>
    </row>
    <row r="2705" spans="8:8" ht="24" customHeight="1">
      <c r="H2705" s="6" t="e">
        <f>VLOOKUP(F2706,Données!E:G,3,0)</f>
        <v>#N/A</v>
      </c>
    </row>
    <row r="2706" spans="8:8" ht="24" customHeight="1">
      <c r="H2706" s="6" t="e">
        <f>VLOOKUP(F2707,Données!E:G,3,0)</f>
        <v>#N/A</v>
      </c>
    </row>
    <row r="2707" spans="8:8" ht="24" customHeight="1">
      <c r="H2707" s="6" t="e">
        <f>VLOOKUP(F2708,Données!E:G,3,0)</f>
        <v>#N/A</v>
      </c>
    </row>
    <row r="2708" spans="8:8" ht="24" customHeight="1">
      <c r="H2708" s="6" t="e">
        <f>VLOOKUP(F2709,Données!E:G,3,0)</f>
        <v>#N/A</v>
      </c>
    </row>
    <row r="2709" spans="8:8" ht="24" customHeight="1">
      <c r="H2709" s="6" t="e">
        <f>VLOOKUP(F2710,Données!E:G,3,0)</f>
        <v>#N/A</v>
      </c>
    </row>
    <row r="2710" spans="8:8" ht="24" customHeight="1">
      <c r="H2710" s="6" t="e">
        <f>VLOOKUP(F2711,Données!E:G,3,0)</f>
        <v>#N/A</v>
      </c>
    </row>
    <row r="2711" spans="8:8" ht="24" customHeight="1">
      <c r="H2711" s="6" t="e">
        <f>VLOOKUP(F2712,Données!E:G,3,0)</f>
        <v>#N/A</v>
      </c>
    </row>
    <row r="2712" spans="8:8" ht="24" customHeight="1">
      <c r="H2712" s="6" t="e">
        <f>VLOOKUP(F2713,Données!E:G,3,0)</f>
        <v>#N/A</v>
      </c>
    </row>
    <row r="2713" spans="8:8" ht="24" customHeight="1">
      <c r="H2713" s="6" t="e">
        <f>VLOOKUP(F2714,Données!E:G,3,0)</f>
        <v>#N/A</v>
      </c>
    </row>
    <row r="2714" spans="8:8" ht="24" customHeight="1">
      <c r="H2714" s="6" t="e">
        <f>VLOOKUP(F2715,Données!E:G,3,0)</f>
        <v>#N/A</v>
      </c>
    </row>
    <row r="2715" spans="8:8" ht="24" customHeight="1">
      <c r="H2715" s="6" t="e">
        <f>VLOOKUP(F2716,Données!E:G,3,0)</f>
        <v>#N/A</v>
      </c>
    </row>
    <row r="2716" spans="8:8" ht="24" customHeight="1">
      <c r="H2716" s="6" t="e">
        <f>VLOOKUP(F2717,Données!E:G,3,0)</f>
        <v>#N/A</v>
      </c>
    </row>
    <row r="2717" spans="8:8" ht="24" customHeight="1">
      <c r="H2717" s="6" t="e">
        <f>VLOOKUP(F2718,Données!E:G,3,0)</f>
        <v>#N/A</v>
      </c>
    </row>
    <row r="2718" spans="8:8" ht="24" customHeight="1">
      <c r="H2718" s="6" t="e">
        <f>VLOOKUP(F2719,Données!E:G,3,0)</f>
        <v>#N/A</v>
      </c>
    </row>
    <row r="2719" spans="8:8" ht="24" customHeight="1">
      <c r="H2719" s="6" t="e">
        <f>VLOOKUP(F2720,Données!E:G,3,0)</f>
        <v>#N/A</v>
      </c>
    </row>
    <row r="2720" spans="8:8" ht="24" customHeight="1">
      <c r="H2720" s="6" t="e">
        <f>VLOOKUP(F2721,Données!E:G,3,0)</f>
        <v>#N/A</v>
      </c>
    </row>
    <row r="2721" spans="8:8" ht="24" customHeight="1">
      <c r="H2721" s="6" t="e">
        <f>VLOOKUP(F2722,Données!E:G,3,0)</f>
        <v>#N/A</v>
      </c>
    </row>
    <row r="2722" spans="8:8" ht="24" customHeight="1">
      <c r="H2722" s="6" t="e">
        <f>VLOOKUP(F2723,Données!E:G,3,0)</f>
        <v>#N/A</v>
      </c>
    </row>
    <row r="2723" spans="8:8" ht="24" customHeight="1">
      <c r="H2723" s="6" t="e">
        <f>VLOOKUP(F2724,Données!E:G,3,0)</f>
        <v>#N/A</v>
      </c>
    </row>
    <row r="2724" spans="8:8" ht="24" customHeight="1">
      <c r="H2724" s="6" t="e">
        <f>VLOOKUP(F2725,Données!E:G,3,0)</f>
        <v>#N/A</v>
      </c>
    </row>
    <row r="2725" spans="8:8" ht="24" customHeight="1">
      <c r="H2725" s="6" t="e">
        <f>VLOOKUP(F2726,Données!E:G,3,0)</f>
        <v>#N/A</v>
      </c>
    </row>
    <row r="2726" spans="8:8" ht="24" customHeight="1">
      <c r="H2726" s="6" t="e">
        <f>VLOOKUP(F2727,Données!E:G,3,0)</f>
        <v>#N/A</v>
      </c>
    </row>
    <row r="2727" spans="8:8" ht="24" customHeight="1">
      <c r="H2727" s="6" t="e">
        <f>VLOOKUP(F2728,Données!E:G,3,0)</f>
        <v>#N/A</v>
      </c>
    </row>
    <row r="2728" spans="8:8" ht="24" customHeight="1">
      <c r="H2728" s="6" t="e">
        <f>VLOOKUP(F2729,Données!E:G,3,0)</f>
        <v>#N/A</v>
      </c>
    </row>
    <row r="2729" spans="8:8" ht="24" customHeight="1">
      <c r="H2729" s="6" t="e">
        <f>VLOOKUP(F2730,Données!E:G,3,0)</f>
        <v>#N/A</v>
      </c>
    </row>
    <row r="2730" spans="8:8" ht="24" customHeight="1">
      <c r="H2730" s="6" t="e">
        <f>VLOOKUP(F2731,Données!E:G,3,0)</f>
        <v>#N/A</v>
      </c>
    </row>
    <row r="2731" spans="8:8" ht="24" customHeight="1">
      <c r="H2731" s="6" t="e">
        <f>VLOOKUP(F2732,Données!E:G,3,0)</f>
        <v>#N/A</v>
      </c>
    </row>
    <row r="2732" spans="8:8" ht="24" customHeight="1">
      <c r="H2732" s="6" t="e">
        <f>VLOOKUP(F2733,Données!E:G,3,0)</f>
        <v>#N/A</v>
      </c>
    </row>
    <row r="2733" spans="8:8" ht="24" customHeight="1">
      <c r="H2733" s="6" t="e">
        <f>VLOOKUP(F2734,Données!E:G,3,0)</f>
        <v>#N/A</v>
      </c>
    </row>
    <row r="2734" spans="8:8" ht="24" customHeight="1">
      <c r="H2734" s="6" t="e">
        <f>VLOOKUP(F2735,Données!E:G,3,0)</f>
        <v>#N/A</v>
      </c>
    </row>
    <row r="2735" spans="8:8" ht="24" customHeight="1">
      <c r="H2735" s="6" t="e">
        <f>VLOOKUP(F2736,Données!E:G,3,0)</f>
        <v>#N/A</v>
      </c>
    </row>
    <row r="2736" spans="8:8" ht="24" customHeight="1">
      <c r="H2736" s="6" t="e">
        <f>VLOOKUP(F2737,Données!E:G,3,0)</f>
        <v>#N/A</v>
      </c>
    </row>
    <row r="2737" spans="8:8" ht="24" customHeight="1">
      <c r="H2737" s="6" t="e">
        <f>VLOOKUP(F2738,Données!E:G,3,0)</f>
        <v>#N/A</v>
      </c>
    </row>
    <row r="2738" spans="8:8" ht="24" customHeight="1">
      <c r="H2738" s="6" t="e">
        <f>VLOOKUP(F2739,Données!E:G,3,0)</f>
        <v>#N/A</v>
      </c>
    </row>
    <row r="2739" spans="8:8" ht="24" customHeight="1">
      <c r="H2739" s="6" t="e">
        <f>VLOOKUP(F2740,Données!E:G,3,0)</f>
        <v>#N/A</v>
      </c>
    </row>
    <row r="2740" spans="8:8" ht="24" customHeight="1">
      <c r="H2740" s="6" t="e">
        <f>VLOOKUP(F2741,Données!E:G,3,0)</f>
        <v>#N/A</v>
      </c>
    </row>
    <row r="2741" spans="8:8" ht="24" customHeight="1">
      <c r="H2741" s="6" t="e">
        <f>VLOOKUP(F2742,Données!E:G,3,0)</f>
        <v>#N/A</v>
      </c>
    </row>
    <row r="2742" spans="8:8" ht="24" customHeight="1">
      <c r="H2742" s="6" t="e">
        <f>VLOOKUP(F2743,Données!E:G,3,0)</f>
        <v>#N/A</v>
      </c>
    </row>
    <row r="2743" spans="8:8" ht="24" customHeight="1">
      <c r="H2743" s="6" t="e">
        <f>VLOOKUP(F2744,Données!E:G,3,0)</f>
        <v>#N/A</v>
      </c>
    </row>
    <row r="2744" spans="8:8" ht="24" customHeight="1">
      <c r="H2744" s="6" t="e">
        <f>VLOOKUP(F2745,Données!E:G,3,0)</f>
        <v>#N/A</v>
      </c>
    </row>
    <row r="2745" spans="8:8" ht="24" customHeight="1">
      <c r="H2745" s="6" t="e">
        <f>VLOOKUP(F2746,Données!E:G,3,0)</f>
        <v>#N/A</v>
      </c>
    </row>
    <row r="2746" spans="8:8" ht="24" customHeight="1">
      <c r="H2746" s="6" t="e">
        <f>VLOOKUP(F2747,Données!E:G,3,0)</f>
        <v>#N/A</v>
      </c>
    </row>
    <row r="2747" spans="8:8" ht="24" customHeight="1">
      <c r="H2747" s="6" t="e">
        <f>VLOOKUP(F2748,Données!E:G,3,0)</f>
        <v>#N/A</v>
      </c>
    </row>
    <row r="2748" spans="8:8" ht="24" customHeight="1">
      <c r="H2748" s="6" t="e">
        <f>VLOOKUP(F2749,Données!E:G,3,0)</f>
        <v>#N/A</v>
      </c>
    </row>
    <row r="2749" spans="8:8" ht="24" customHeight="1">
      <c r="H2749" s="6" t="e">
        <f>VLOOKUP(F2750,Données!E:G,3,0)</f>
        <v>#N/A</v>
      </c>
    </row>
    <row r="2750" spans="8:8" ht="24" customHeight="1">
      <c r="H2750" s="6" t="e">
        <f>VLOOKUP(F2751,Données!E:G,3,0)</f>
        <v>#N/A</v>
      </c>
    </row>
    <row r="2751" spans="8:8" ht="24" customHeight="1">
      <c r="H2751" s="6" t="e">
        <f>VLOOKUP(F2752,Données!E:G,3,0)</f>
        <v>#N/A</v>
      </c>
    </row>
    <row r="2752" spans="8:8" ht="24" customHeight="1">
      <c r="H2752" s="6" t="e">
        <f>VLOOKUP(F2753,Données!E:G,3,0)</f>
        <v>#N/A</v>
      </c>
    </row>
    <row r="2753" spans="8:8" ht="24" customHeight="1">
      <c r="H2753" s="6" t="e">
        <f>VLOOKUP(F2754,Données!E:G,3,0)</f>
        <v>#N/A</v>
      </c>
    </row>
    <row r="2754" spans="8:8" ht="24" customHeight="1">
      <c r="H2754" s="6" t="e">
        <f>VLOOKUP(F2755,Données!E:G,3,0)</f>
        <v>#N/A</v>
      </c>
    </row>
    <row r="2755" spans="8:8" ht="24" customHeight="1">
      <c r="H2755" s="6" t="e">
        <f>VLOOKUP(F2756,Données!E:G,3,0)</f>
        <v>#N/A</v>
      </c>
    </row>
    <row r="2756" spans="8:8" ht="24" customHeight="1">
      <c r="H2756" s="6" t="e">
        <f>VLOOKUP(F2757,Données!E:G,3,0)</f>
        <v>#N/A</v>
      </c>
    </row>
    <row r="2757" spans="8:8" ht="24" customHeight="1">
      <c r="H2757" s="6" t="e">
        <f>VLOOKUP(F2758,Données!E:G,3,0)</f>
        <v>#N/A</v>
      </c>
    </row>
    <row r="2758" spans="8:8" ht="24" customHeight="1">
      <c r="H2758" s="6" t="e">
        <f>VLOOKUP(F2759,Données!E:G,3,0)</f>
        <v>#N/A</v>
      </c>
    </row>
    <row r="2759" spans="8:8" ht="24" customHeight="1">
      <c r="H2759" s="6" t="e">
        <f>VLOOKUP(F2760,Données!E:G,3,0)</f>
        <v>#N/A</v>
      </c>
    </row>
    <row r="2760" spans="8:8" ht="24" customHeight="1">
      <c r="H2760" s="6" t="e">
        <f>VLOOKUP(F2761,Données!E:G,3,0)</f>
        <v>#N/A</v>
      </c>
    </row>
    <row r="2761" spans="8:8" ht="24" customHeight="1">
      <c r="H2761" s="6" t="e">
        <f>VLOOKUP(F2762,Données!E:G,3,0)</f>
        <v>#N/A</v>
      </c>
    </row>
    <row r="2762" spans="8:8" ht="24" customHeight="1">
      <c r="H2762" s="6" t="e">
        <f>VLOOKUP(F2763,Données!E:G,3,0)</f>
        <v>#N/A</v>
      </c>
    </row>
    <row r="2763" spans="8:8" ht="24" customHeight="1">
      <c r="H2763" s="6" t="e">
        <f>VLOOKUP(F2764,Données!E:G,3,0)</f>
        <v>#N/A</v>
      </c>
    </row>
    <row r="2764" spans="8:8" ht="24" customHeight="1">
      <c r="H2764" s="6" t="e">
        <f>VLOOKUP(F2765,Données!E:G,3,0)</f>
        <v>#N/A</v>
      </c>
    </row>
    <row r="2765" spans="8:8" ht="24" customHeight="1">
      <c r="H2765" s="6" t="e">
        <f>VLOOKUP(F2766,Données!E:G,3,0)</f>
        <v>#N/A</v>
      </c>
    </row>
    <row r="2766" spans="8:8" ht="24" customHeight="1">
      <c r="H2766" s="6" t="e">
        <f>VLOOKUP(F2767,Données!E:G,3,0)</f>
        <v>#N/A</v>
      </c>
    </row>
    <row r="2767" spans="8:8" ht="24" customHeight="1">
      <c r="H2767" s="6" t="e">
        <f>VLOOKUP(F2768,Données!E:G,3,0)</f>
        <v>#N/A</v>
      </c>
    </row>
    <row r="2768" spans="8:8" ht="24" customHeight="1">
      <c r="H2768" s="6" t="e">
        <f>VLOOKUP(F2769,Données!E:G,3,0)</f>
        <v>#N/A</v>
      </c>
    </row>
    <row r="2769" spans="8:8" ht="24" customHeight="1">
      <c r="H2769" s="6" t="e">
        <f>VLOOKUP(F2770,Données!E:G,3,0)</f>
        <v>#N/A</v>
      </c>
    </row>
    <row r="2770" spans="8:8" ht="24" customHeight="1">
      <c r="H2770" s="6" t="e">
        <f>VLOOKUP(F2771,Données!E:G,3,0)</f>
        <v>#N/A</v>
      </c>
    </row>
    <row r="2771" spans="8:8" ht="24" customHeight="1">
      <c r="H2771" s="6" t="e">
        <f>VLOOKUP(F2772,Données!E:G,3,0)</f>
        <v>#N/A</v>
      </c>
    </row>
    <row r="2772" spans="8:8" ht="24" customHeight="1">
      <c r="H2772" s="6" t="e">
        <f>VLOOKUP(F2773,Données!E:G,3,0)</f>
        <v>#N/A</v>
      </c>
    </row>
    <row r="2773" spans="8:8" ht="24" customHeight="1">
      <c r="H2773" s="6" t="e">
        <f>VLOOKUP(F2774,Données!E:G,3,0)</f>
        <v>#N/A</v>
      </c>
    </row>
    <row r="2774" spans="8:8" ht="24" customHeight="1">
      <c r="H2774" s="6" t="e">
        <f>VLOOKUP(F2775,Données!E:G,3,0)</f>
        <v>#N/A</v>
      </c>
    </row>
    <row r="2775" spans="8:8" ht="24" customHeight="1">
      <c r="H2775" s="6" t="e">
        <f>VLOOKUP(F2776,Données!E:G,3,0)</f>
        <v>#N/A</v>
      </c>
    </row>
    <row r="2776" spans="8:8" ht="24" customHeight="1">
      <c r="H2776" s="6" t="e">
        <f>VLOOKUP(F2777,Données!E:G,3,0)</f>
        <v>#N/A</v>
      </c>
    </row>
    <row r="2777" spans="8:8" ht="24" customHeight="1">
      <c r="H2777" s="6" t="e">
        <f>VLOOKUP(F2778,Données!E:G,3,0)</f>
        <v>#N/A</v>
      </c>
    </row>
    <row r="2778" spans="8:8" ht="24" customHeight="1">
      <c r="H2778" s="6" t="e">
        <f>VLOOKUP(F2779,Données!E:G,3,0)</f>
        <v>#N/A</v>
      </c>
    </row>
    <row r="2779" spans="8:8" ht="24" customHeight="1">
      <c r="H2779" s="6" t="e">
        <f>VLOOKUP(F2780,Données!E:G,3,0)</f>
        <v>#N/A</v>
      </c>
    </row>
    <row r="2780" spans="8:8" ht="24" customHeight="1">
      <c r="H2780" s="6" t="e">
        <f>VLOOKUP(F2781,Données!E:G,3,0)</f>
        <v>#N/A</v>
      </c>
    </row>
    <row r="2781" spans="8:8" ht="24" customHeight="1">
      <c r="H2781" s="6" t="e">
        <f>VLOOKUP(F2782,Données!E:G,3,0)</f>
        <v>#N/A</v>
      </c>
    </row>
    <row r="2782" spans="8:8" ht="24" customHeight="1">
      <c r="H2782" s="6" t="e">
        <f>VLOOKUP(F2783,Données!E:G,3,0)</f>
        <v>#N/A</v>
      </c>
    </row>
    <row r="2783" spans="8:8" ht="24" customHeight="1">
      <c r="H2783" s="6" t="e">
        <f>VLOOKUP(F2784,Données!E:G,3,0)</f>
        <v>#N/A</v>
      </c>
    </row>
    <row r="2784" spans="8:8" ht="24" customHeight="1">
      <c r="H2784" s="6" t="e">
        <f>VLOOKUP(F2785,Données!E:G,3,0)</f>
        <v>#N/A</v>
      </c>
    </row>
    <row r="2785" spans="8:8" ht="24" customHeight="1">
      <c r="H2785" s="6" t="e">
        <f>VLOOKUP(F2786,Données!E:G,3,0)</f>
        <v>#N/A</v>
      </c>
    </row>
    <row r="2786" spans="8:8" ht="24" customHeight="1">
      <c r="H2786" s="6" t="e">
        <f>VLOOKUP(F2787,Données!E:G,3,0)</f>
        <v>#N/A</v>
      </c>
    </row>
    <row r="2787" spans="8:8" ht="24" customHeight="1">
      <c r="H2787" s="6" t="e">
        <f>VLOOKUP(F2788,Données!E:G,3,0)</f>
        <v>#N/A</v>
      </c>
    </row>
    <row r="2788" spans="8:8" ht="24" customHeight="1">
      <c r="H2788" s="6" t="e">
        <f>VLOOKUP(F2789,Données!E:G,3,0)</f>
        <v>#N/A</v>
      </c>
    </row>
    <row r="2789" spans="8:8" ht="24" customHeight="1">
      <c r="H2789" s="6" t="e">
        <f>VLOOKUP(F2790,Données!E:G,3,0)</f>
        <v>#N/A</v>
      </c>
    </row>
    <row r="2790" spans="8:8" ht="24" customHeight="1">
      <c r="H2790" s="6" t="e">
        <f>VLOOKUP(F2791,Données!E:G,3,0)</f>
        <v>#N/A</v>
      </c>
    </row>
    <row r="2791" spans="8:8" ht="24" customHeight="1">
      <c r="H2791" s="6" t="e">
        <f>VLOOKUP(F2792,Données!E:G,3,0)</f>
        <v>#N/A</v>
      </c>
    </row>
    <row r="2792" spans="8:8" ht="24" customHeight="1">
      <c r="H2792" s="6" t="e">
        <f>VLOOKUP(F2793,Données!E:G,3,0)</f>
        <v>#N/A</v>
      </c>
    </row>
    <row r="2793" spans="8:8" ht="24" customHeight="1">
      <c r="H2793" s="6" t="e">
        <f>VLOOKUP(F2794,Données!E:G,3,0)</f>
        <v>#N/A</v>
      </c>
    </row>
    <row r="2794" spans="8:8" ht="24" customHeight="1">
      <c r="H2794" s="6" t="e">
        <f>VLOOKUP(F2795,Données!E:G,3,0)</f>
        <v>#N/A</v>
      </c>
    </row>
    <row r="2795" spans="8:8" ht="24" customHeight="1">
      <c r="H2795" s="6" t="e">
        <f>VLOOKUP(F2796,Données!E:G,3,0)</f>
        <v>#N/A</v>
      </c>
    </row>
    <row r="2796" spans="8:8" ht="24" customHeight="1">
      <c r="H2796" s="6" t="e">
        <f>VLOOKUP(F2797,Données!E:G,3,0)</f>
        <v>#N/A</v>
      </c>
    </row>
    <row r="2797" spans="8:8" ht="24" customHeight="1">
      <c r="H2797" s="6" t="e">
        <f>VLOOKUP(F2798,Données!E:G,3,0)</f>
        <v>#N/A</v>
      </c>
    </row>
    <row r="2798" spans="8:8" ht="24" customHeight="1">
      <c r="H2798" s="6" t="e">
        <f>VLOOKUP(F2799,Données!E:G,3,0)</f>
        <v>#N/A</v>
      </c>
    </row>
    <row r="2799" spans="8:8" ht="24" customHeight="1">
      <c r="H2799" s="6" t="e">
        <f>VLOOKUP(F2800,Données!E:G,3,0)</f>
        <v>#N/A</v>
      </c>
    </row>
    <row r="2800" spans="8:8" ht="24" customHeight="1">
      <c r="H2800" s="6" t="e">
        <f>VLOOKUP(F2801,Données!E:G,3,0)</f>
        <v>#N/A</v>
      </c>
    </row>
    <row r="2801" spans="8:8" ht="24" customHeight="1">
      <c r="H2801" s="6" t="e">
        <f>VLOOKUP(F2802,Données!E:G,3,0)</f>
        <v>#N/A</v>
      </c>
    </row>
    <row r="2802" spans="8:8" ht="24" customHeight="1">
      <c r="H2802" s="6" t="e">
        <f>VLOOKUP(F2803,Données!E:G,3,0)</f>
        <v>#N/A</v>
      </c>
    </row>
    <row r="2803" spans="8:8" ht="24" customHeight="1">
      <c r="H2803" s="6" t="e">
        <f>VLOOKUP(F2804,Données!E:G,3,0)</f>
        <v>#N/A</v>
      </c>
    </row>
    <row r="2804" spans="8:8" ht="24" customHeight="1">
      <c r="H2804" s="6" t="e">
        <f>VLOOKUP(F2805,Données!E:G,3,0)</f>
        <v>#N/A</v>
      </c>
    </row>
    <row r="2805" spans="8:8" ht="24" customHeight="1">
      <c r="H2805" s="6" t="e">
        <f>VLOOKUP(F2806,Données!E:G,3,0)</f>
        <v>#N/A</v>
      </c>
    </row>
    <row r="2806" spans="8:8" ht="24" customHeight="1">
      <c r="H2806" s="6" t="e">
        <f>VLOOKUP(F2807,Données!E:G,3,0)</f>
        <v>#N/A</v>
      </c>
    </row>
    <row r="2807" spans="8:8" ht="24" customHeight="1">
      <c r="H2807" s="6" t="e">
        <f>VLOOKUP(F2808,Données!E:G,3,0)</f>
        <v>#N/A</v>
      </c>
    </row>
    <row r="2808" spans="8:8" ht="24" customHeight="1">
      <c r="H2808" s="6" t="e">
        <f>VLOOKUP(F2809,Données!E:G,3,0)</f>
        <v>#N/A</v>
      </c>
    </row>
    <row r="2809" spans="8:8" ht="24" customHeight="1">
      <c r="H2809" s="6" t="e">
        <f>VLOOKUP(F2810,Données!E:G,3,0)</f>
        <v>#N/A</v>
      </c>
    </row>
    <row r="2810" spans="8:8" ht="24" customHeight="1">
      <c r="H2810" s="6" t="e">
        <f>VLOOKUP(F2811,Données!E:G,3,0)</f>
        <v>#N/A</v>
      </c>
    </row>
    <row r="2811" spans="8:8" ht="24" customHeight="1">
      <c r="H2811" s="6" t="e">
        <f>VLOOKUP(F2812,Données!E:G,3,0)</f>
        <v>#N/A</v>
      </c>
    </row>
    <row r="2812" spans="8:8" ht="24" customHeight="1">
      <c r="H2812" s="6" t="e">
        <f>VLOOKUP(F2813,Données!E:G,3,0)</f>
        <v>#N/A</v>
      </c>
    </row>
    <row r="2813" spans="8:8" ht="24" customHeight="1">
      <c r="H2813" s="6" t="e">
        <f>VLOOKUP(F2814,Données!E:G,3,0)</f>
        <v>#N/A</v>
      </c>
    </row>
    <row r="2814" spans="8:8" ht="24" customHeight="1">
      <c r="H2814" s="6" t="e">
        <f>VLOOKUP(F2815,Données!E:G,3,0)</f>
        <v>#N/A</v>
      </c>
    </row>
    <row r="2815" spans="8:8" ht="24" customHeight="1">
      <c r="H2815" s="6" t="e">
        <f>VLOOKUP(F2816,Données!E:G,3,0)</f>
        <v>#N/A</v>
      </c>
    </row>
    <row r="2816" spans="8:8" ht="24" customHeight="1">
      <c r="H2816" s="6" t="e">
        <f>VLOOKUP(F2817,Données!E:G,3,0)</f>
        <v>#N/A</v>
      </c>
    </row>
    <row r="2817" spans="8:8" ht="24" customHeight="1">
      <c r="H2817" s="6" t="e">
        <f>VLOOKUP(F2818,Données!E:G,3,0)</f>
        <v>#N/A</v>
      </c>
    </row>
    <row r="2818" spans="8:8" ht="24" customHeight="1">
      <c r="H2818" s="6" t="e">
        <f>VLOOKUP(F2819,Données!E:G,3,0)</f>
        <v>#N/A</v>
      </c>
    </row>
    <row r="2819" spans="8:8" ht="24" customHeight="1">
      <c r="H2819" s="6" t="e">
        <f>VLOOKUP(F2820,Données!E:G,3,0)</f>
        <v>#N/A</v>
      </c>
    </row>
    <row r="2820" spans="8:8" ht="24" customHeight="1">
      <c r="H2820" s="6" t="e">
        <f>VLOOKUP(F2821,Données!E:G,3,0)</f>
        <v>#N/A</v>
      </c>
    </row>
    <row r="2821" spans="8:8" ht="24" customHeight="1">
      <c r="H2821" s="6" t="e">
        <f>VLOOKUP(F2822,Données!E:G,3,0)</f>
        <v>#N/A</v>
      </c>
    </row>
    <row r="2822" spans="8:8" ht="24" customHeight="1">
      <c r="H2822" s="6" t="e">
        <f>VLOOKUP(F2823,Données!E:G,3,0)</f>
        <v>#N/A</v>
      </c>
    </row>
    <row r="2823" spans="8:8" ht="24" customHeight="1">
      <c r="H2823" s="6" t="e">
        <f>VLOOKUP(F2824,Données!E:G,3,0)</f>
        <v>#N/A</v>
      </c>
    </row>
    <row r="2824" spans="8:8" ht="24" customHeight="1">
      <c r="H2824" s="6" t="e">
        <f>VLOOKUP(F2825,Données!E:G,3,0)</f>
        <v>#N/A</v>
      </c>
    </row>
    <row r="2825" spans="8:8" ht="24" customHeight="1">
      <c r="H2825" s="6" t="e">
        <f>VLOOKUP(F2826,Données!E:G,3,0)</f>
        <v>#N/A</v>
      </c>
    </row>
    <row r="2826" spans="8:8" ht="24" customHeight="1">
      <c r="H2826" s="6" t="e">
        <f>VLOOKUP(F2827,Données!E:G,3,0)</f>
        <v>#N/A</v>
      </c>
    </row>
    <row r="2827" spans="8:8" ht="24" customHeight="1">
      <c r="H2827" s="6" t="e">
        <f>VLOOKUP(F2828,Données!E:G,3,0)</f>
        <v>#N/A</v>
      </c>
    </row>
    <row r="2828" spans="8:8" ht="24" customHeight="1">
      <c r="H2828" s="6" t="e">
        <f>VLOOKUP(F2829,Données!E:G,3,0)</f>
        <v>#N/A</v>
      </c>
    </row>
    <row r="2829" spans="8:8" ht="24" customHeight="1">
      <c r="H2829" s="6" t="e">
        <f>VLOOKUP(F2830,Données!E:G,3,0)</f>
        <v>#N/A</v>
      </c>
    </row>
    <row r="2830" spans="8:8" ht="24" customHeight="1">
      <c r="H2830" s="6" t="e">
        <f>VLOOKUP(F2831,Données!E:G,3,0)</f>
        <v>#N/A</v>
      </c>
    </row>
    <row r="2831" spans="8:8" ht="24" customHeight="1">
      <c r="H2831" s="6" t="e">
        <f>VLOOKUP(F2832,Données!E:G,3,0)</f>
        <v>#N/A</v>
      </c>
    </row>
    <row r="2832" spans="8:8" ht="24" customHeight="1">
      <c r="H2832" s="6" t="e">
        <f>VLOOKUP(F2833,Données!E:G,3,0)</f>
        <v>#N/A</v>
      </c>
    </row>
    <row r="2833" spans="8:8" ht="24" customHeight="1">
      <c r="H2833" s="6" t="e">
        <f>VLOOKUP(F2834,Données!E:G,3,0)</f>
        <v>#N/A</v>
      </c>
    </row>
    <row r="2834" spans="8:8" ht="24" customHeight="1">
      <c r="H2834" s="6" t="e">
        <f>VLOOKUP(F2835,Données!E:G,3,0)</f>
        <v>#N/A</v>
      </c>
    </row>
    <row r="2835" spans="8:8" ht="24" customHeight="1">
      <c r="H2835" s="6" t="e">
        <f>VLOOKUP(F2836,Données!E:G,3,0)</f>
        <v>#N/A</v>
      </c>
    </row>
    <row r="2836" spans="8:8" ht="24" customHeight="1">
      <c r="H2836" s="6" t="e">
        <f>VLOOKUP(F2837,Données!E:G,3,0)</f>
        <v>#N/A</v>
      </c>
    </row>
    <row r="2837" spans="8:8" ht="24" customHeight="1">
      <c r="H2837" s="6" t="e">
        <f>VLOOKUP(F2838,Données!E:G,3,0)</f>
        <v>#N/A</v>
      </c>
    </row>
    <row r="2838" spans="8:8" ht="24" customHeight="1">
      <c r="H2838" s="6" t="e">
        <f>VLOOKUP(F2839,Données!E:G,3,0)</f>
        <v>#N/A</v>
      </c>
    </row>
    <row r="2839" spans="8:8" ht="24" customHeight="1">
      <c r="H2839" s="6" t="e">
        <f>VLOOKUP(F2840,Données!E:G,3,0)</f>
        <v>#N/A</v>
      </c>
    </row>
    <row r="2840" spans="8:8" ht="24" customHeight="1">
      <c r="H2840" s="6" t="e">
        <f>VLOOKUP(F2841,Données!E:G,3,0)</f>
        <v>#N/A</v>
      </c>
    </row>
    <row r="2841" spans="8:8" ht="24" customHeight="1">
      <c r="H2841" s="6" t="e">
        <f>VLOOKUP(F2842,Données!E:G,3,0)</f>
        <v>#N/A</v>
      </c>
    </row>
    <row r="2842" spans="8:8" ht="24" customHeight="1">
      <c r="H2842" s="6" t="e">
        <f>VLOOKUP(F2843,Données!E:G,3,0)</f>
        <v>#N/A</v>
      </c>
    </row>
    <row r="2843" spans="8:8" ht="24" customHeight="1">
      <c r="H2843" s="6" t="e">
        <f>VLOOKUP(F2844,Données!E:G,3,0)</f>
        <v>#N/A</v>
      </c>
    </row>
    <row r="2844" spans="8:8" ht="24" customHeight="1">
      <c r="H2844" s="6" t="e">
        <f>VLOOKUP(F2845,Données!E:G,3,0)</f>
        <v>#N/A</v>
      </c>
    </row>
    <row r="2845" spans="8:8" ht="24" customHeight="1">
      <c r="H2845" s="6" t="e">
        <f>VLOOKUP(F2846,Données!E:G,3,0)</f>
        <v>#N/A</v>
      </c>
    </row>
    <row r="2846" spans="8:8" ht="24" customHeight="1">
      <c r="H2846" s="6" t="e">
        <f>VLOOKUP(F2847,Données!E:G,3,0)</f>
        <v>#N/A</v>
      </c>
    </row>
    <row r="2847" spans="8:8" ht="24" customHeight="1">
      <c r="H2847" s="6" t="e">
        <f>VLOOKUP(F2848,Données!E:G,3,0)</f>
        <v>#N/A</v>
      </c>
    </row>
    <row r="2848" spans="8:8" ht="24" customHeight="1">
      <c r="H2848" s="6" t="e">
        <f>VLOOKUP(F2849,Données!E:G,3,0)</f>
        <v>#N/A</v>
      </c>
    </row>
    <row r="2849" spans="8:8" ht="24" customHeight="1">
      <c r="H2849" s="6" t="e">
        <f>VLOOKUP(F2850,Données!E:G,3,0)</f>
        <v>#N/A</v>
      </c>
    </row>
    <row r="2850" spans="8:8" ht="24" customHeight="1">
      <c r="H2850" s="6" t="e">
        <f>VLOOKUP(F2851,Données!E:G,3,0)</f>
        <v>#N/A</v>
      </c>
    </row>
    <row r="2851" spans="8:8" ht="24" customHeight="1">
      <c r="H2851" s="6" t="e">
        <f>VLOOKUP(F2852,Données!E:G,3,0)</f>
        <v>#N/A</v>
      </c>
    </row>
    <row r="2852" spans="8:8" ht="24" customHeight="1">
      <c r="H2852" s="6" t="e">
        <f>VLOOKUP(F2853,Données!E:G,3,0)</f>
        <v>#N/A</v>
      </c>
    </row>
    <row r="2853" spans="8:8" ht="24" customHeight="1">
      <c r="H2853" s="6" t="e">
        <f>VLOOKUP(F2854,Données!E:G,3,0)</f>
        <v>#N/A</v>
      </c>
    </row>
    <row r="2854" spans="8:8" ht="24" customHeight="1">
      <c r="H2854" s="6" t="e">
        <f>VLOOKUP(F2855,Données!E:G,3,0)</f>
        <v>#N/A</v>
      </c>
    </row>
    <row r="2855" spans="8:8" ht="24" customHeight="1">
      <c r="H2855" s="6" t="e">
        <f>VLOOKUP(F2856,Données!E:G,3,0)</f>
        <v>#N/A</v>
      </c>
    </row>
    <row r="2856" spans="8:8" ht="24" customHeight="1">
      <c r="H2856" s="6" t="e">
        <f>VLOOKUP(F2857,Données!E:G,3,0)</f>
        <v>#N/A</v>
      </c>
    </row>
    <row r="2857" spans="8:8" ht="24" customHeight="1">
      <c r="H2857" s="6" t="e">
        <f>VLOOKUP(F2858,Données!E:G,3,0)</f>
        <v>#N/A</v>
      </c>
    </row>
    <row r="2858" spans="8:8" ht="24" customHeight="1">
      <c r="H2858" s="6" t="e">
        <f>VLOOKUP(F2859,Données!E:G,3,0)</f>
        <v>#N/A</v>
      </c>
    </row>
    <row r="2859" spans="8:8" ht="24" customHeight="1">
      <c r="H2859" s="6" t="e">
        <f>VLOOKUP(F2860,Données!E:G,3,0)</f>
        <v>#N/A</v>
      </c>
    </row>
    <row r="2860" spans="8:8" ht="24" customHeight="1">
      <c r="H2860" s="6" t="e">
        <f>VLOOKUP(F2861,Données!E:G,3,0)</f>
        <v>#N/A</v>
      </c>
    </row>
    <row r="2861" spans="8:8" ht="24" customHeight="1">
      <c r="H2861" s="6" t="e">
        <f>VLOOKUP(F2862,Données!E:G,3,0)</f>
        <v>#N/A</v>
      </c>
    </row>
    <row r="2862" spans="8:8" ht="24" customHeight="1">
      <c r="H2862" s="6" t="e">
        <f>VLOOKUP(F2863,Données!E:G,3,0)</f>
        <v>#N/A</v>
      </c>
    </row>
    <row r="2863" spans="8:8" ht="24" customHeight="1">
      <c r="H2863" s="6" t="e">
        <f>VLOOKUP(F2864,Données!E:G,3,0)</f>
        <v>#N/A</v>
      </c>
    </row>
    <row r="2864" spans="8:8" ht="24" customHeight="1">
      <c r="H2864" s="6" t="e">
        <f>VLOOKUP(F2865,Données!E:G,3,0)</f>
        <v>#N/A</v>
      </c>
    </row>
    <row r="2865" spans="8:8" ht="24" customHeight="1">
      <c r="H2865" s="6" t="e">
        <f>VLOOKUP(F2866,Données!E:G,3,0)</f>
        <v>#N/A</v>
      </c>
    </row>
    <row r="2866" spans="8:8" ht="24" customHeight="1">
      <c r="H2866" s="6" t="e">
        <f>VLOOKUP(F2867,Données!E:G,3,0)</f>
        <v>#N/A</v>
      </c>
    </row>
    <row r="2867" spans="8:8" ht="24" customHeight="1">
      <c r="H2867" s="6" t="e">
        <f>VLOOKUP(F2868,Données!E:G,3,0)</f>
        <v>#N/A</v>
      </c>
    </row>
    <row r="2868" spans="8:8" ht="24" customHeight="1">
      <c r="H2868" s="6" t="e">
        <f>VLOOKUP(F2869,Données!E:G,3,0)</f>
        <v>#N/A</v>
      </c>
    </row>
    <row r="2869" spans="8:8" ht="24" customHeight="1">
      <c r="H2869" s="6" t="e">
        <f>VLOOKUP(F2870,Données!E:G,3,0)</f>
        <v>#N/A</v>
      </c>
    </row>
    <row r="2870" spans="8:8" ht="24" customHeight="1">
      <c r="H2870" s="6" t="e">
        <f>VLOOKUP(F2871,Données!E:G,3,0)</f>
        <v>#N/A</v>
      </c>
    </row>
    <row r="2871" spans="8:8" ht="24" customHeight="1">
      <c r="H2871" s="6" t="e">
        <f>VLOOKUP(F2872,Données!E:G,3,0)</f>
        <v>#N/A</v>
      </c>
    </row>
    <row r="2872" spans="8:8" ht="24" customHeight="1">
      <c r="H2872" s="6" t="e">
        <f>VLOOKUP(F2873,Données!E:G,3,0)</f>
        <v>#N/A</v>
      </c>
    </row>
    <row r="2873" spans="8:8" ht="24" customHeight="1">
      <c r="H2873" s="6" t="e">
        <f>VLOOKUP(F2874,Données!E:G,3,0)</f>
        <v>#N/A</v>
      </c>
    </row>
    <row r="2874" spans="8:8" ht="24" customHeight="1">
      <c r="H2874" s="6" t="e">
        <f>VLOOKUP(F2875,Données!E:G,3,0)</f>
        <v>#N/A</v>
      </c>
    </row>
    <row r="2875" spans="8:8" ht="24" customHeight="1">
      <c r="H2875" s="6" t="e">
        <f>VLOOKUP(F2876,Données!E:G,3,0)</f>
        <v>#N/A</v>
      </c>
    </row>
    <row r="2876" spans="8:8" ht="24" customHeight="1">
      <c r="H2876" s="6" t="e">
        <f>VLOOKUP(F2877,Données!E:G,3,0)</f>
        <v>#N/A</v>
      </c>
    </row>
    <row r="2877" spans="8:8" ht="24" customHeight="1">
      <c r="H2877" s="6" t="e">
        <f>VLOOKUP(F2878,Données!E:G,3,0)</f>
        <v>#N/A</v>
      </c>
    </row>
    <row r="2878" spans="8:8" ht="24" customHeight="1">
      <c r="H2878" s="6" t="e">
        <f>VLOOKUP(F2879,Données!E:G,3,0)</f>
        <v>#N/A</v>
      </c>
    </row>
    <row r="2879" spans="8:8" ht="24" customHeight="1">
      <c r="H2879" s="6" t="e">
        <f>VLOOKUP(F2880,Données!E:G,3,0)</f>
        <v>#N/A</v>
      </c>
    </row>
    <row r="2880" spans="8:8" ht="24" customHeight="1">
      <c r="H2880" s="6" t="e">
        <f>VLOOKUP(F2881,Données!E:G,3,0)</f>
        <v>#N/A</v>
      </c>
    </row>
    <row r="2881" spans="2:8" ht="24" customHeight="1">
      <c r="H2881" s="6" t="e">
        <f>VLOOKUP(F2882,Données!E:G,3,0)</f>
        <v>#N/A</v>
      </c>
    </row>
    <row r="2882" spans="2:8" ht="24" customHeight="1">
      <c r="H2882" s="6" t="e">
        <f>VLOOKUP(F2883,Données!E:G,3,0)</f>
        <v>#N/A</v>
      </c>
    </row>
    <row r="2883" spans="2:8" ht="24" customHeight="1">
      <c r="H2883" s="6" t="e">
        <f>VLOOKUP(F2884,Données!E:G,3,0)</f>
        <v>#N/A</v>
      </c>
    </row>
    <row r="2884" spans="2:8" ht="24" customHeight="1">
      <c r="H2884" s="6" t="e">
        <f>VLOOKUP(F2885,Données!E:G,3,0)</f>
        <v>#N/A</v>
      </c>
    </row>
    <row r="2885" spans="2:8" ht="24" customHeight="1">
      <c r="H2885" s="6" t="e">
        <f>VLOOKUP(F2886,Données!E:G,3,0)</f>
        <v>#N/A</v>
      </c>
    </row>
    <row r="2886" spans="2:8" ht="24" customHeight="1">
      <c r="B2886" s="6" t="str">
        <f t="shared" ref="B2886:B2921" si="211">IF(A2886&lt;&gt;0,WEEKNUM(A2886,21),"")</f>
        <v/>
      </c>
      <c r="C2886" s="7" t="str">
        <f t="shared" ref="C2886:C2921" si="212">IF(A2886&lt;&gt;0,TEXT(A2886,"mmmm"),"")</f>
        <v/>
      </c>
      <c r="D2886" s="48"/>
    </row>
    <row r="2887" spans="2:8" ht="24" customHeight="1">
      <c r="B2887" s="6" t="str">
        <f t="shared" si="211"/>
        <v/>
      </c>
      <c r="C2887" s="7" t="str">
        <f t="shared" si="212"/>
        <v/>
      </c>
      <c r="D2887" s="48"/>
    </row>
    <row r="2888" spans="2:8" ht="18.75" customHeight="1">
      <c r="B2888" s="6" t="str">
        <f t="shared" si="211"/>
        <v/>
      </c>
      <c r="C2888" s="7" t="str">
        <f t="shared" si="212"/>
        <v/>
      </c>
      <c r="D2888" s="48"/>
    </row>
    <row r="2889" spans="2:8" ht="22.5" customHeight="1">
      <c r="B2889" s="6" t="str">
        <f t="shared" si="211"/>
        <v/>
      </c>
      <c r="C2889" s="7" t="str">
        <f t="shared" si="212"/>
        <v/>
      </c>
      <c r="D2889" s="48"/>
    </row>
    <row r="2890" spans="2:8" ht="11.25" customHeight="1">
      <c r="B2890" s="6" t="str">
        <f t="shared" si="211"/>
        <v/>
      </c>
      <c r="C2890" s="7" t="str">
        <f t="shared" si="212"/>
        <v/>
      </c>
      <c r="D2890" s="48"/>
    </row>
    <row r="2891" spans="2:8" ht="11.25" customHeight="1">
      <c r="B2891" s="6" t="str">
        <f t="shared" si="211"/>
        <v/>
      </c>
      <c r="C2891" s="7" t="str">
        <f t="shared" si="212"/>
        <v/>
      </c>
      <c r="D2891" s="48"/>
    </row>
    <row r="2892" spans="2:8" ht="13.5" customHeight="1">
      <c r="B2892" s="6" t="str">
        <f t="shared" si="211"/>
        <v/>
      </c>
      <c r="C2892" s="7" t="str">
        <f t="shared" si="212"/>
        <v/>
      </c>
      <c r="D2892" s="48"/>
    </row>
    <row r="2893" spans="2:8" ht="15.75" customHeight="1">
      <c r="B2893" s="6" t="str">
        <f t="shared" si="211"/>
        <v/>
      </c>
      <c r="C2893" s="7" t="str">
        <f t="shared" si="212"/>
        <v/>
      </c>
      <c r="D2893" s="48"/>
    </row>
    <row r="2894" spans="2:8" ht="17.25" customHeight="1">
      <c r="B2894" s="6" t="str">
        <f t="shared" si="211"/>
        <v/>
      </c>
      <c r="C2894" s="7" t="str">
        <f t="shared" si="212"/>
        <v/>
      </c>
      <c r="D2894" s="48"/>
    </row>
    <row r="2895" spans="2:8" ht="6" customHeight="1">
      <c r="B2895" s="6" t="str">
        <f t="shared" si="211"/>
        <v/>
      </c>
      <c r="C2895" s="7" t="str">
        <f t="shared" si="212"/>
        <v/>
      </c>
      <c r="D2895" s="48"/>
    </row>
    <row r="2896" spans="2:8" ht="12.75" customHeight="1">
      <c r="B2896" s="6" t="str">
        <f t="shared" si="211"/>
        <v/>
      </c>
      <c r="C2896" s="7" t="str">
        <f t="shared" si="212"/>
        <v/>
      </c>
      <c r="D2896" s="48"/>
    </row>
    <row r="2897" spans="2:4" ht="14.25" customHeight="1">
      <c r="B2897" s="6" t="str">
        <f t="shared" si="211"/>
        <v/>
      </c>
      <c r="C2897" s="7" t="str">
        <f t="shared" si="212"/>
        <v/>
      </c>
      <c r="D2897" s="48"/>
    </row>
    <row r="2898" spans="2:4" ht="12.75" customHeight="1">
      <c r="B2898" s="6" t="str">
        <f t="shared" si="211"/>
        <v/>
      </c>
      <c r="C2898" s="7" t="str">
        <f t="shared" si="212"/>
        <v/>
      </c>
      <c r="D2898" s="48"/>
    </row>
    <row r="2899" spans="2:4" ht="12.75" customHeight="1">
      <c r="B2899" s="6" t="str">
        <f t="shared" si="211"/>
        <v/>
      </c>
      <c r="C2899" s="7" t="str">
        <f t="shared" si="212"/>
        <v/>
      </c>
      <c r="D2899" s="48"/>
    </row>
    <row r="2900" spans="2:4" ht="12.75" customHeight="1">
      <c r="B2900" s="6" t="str">
        <f t="shared" si="211"/>
        <v/>
      </c>
      <c r="C2900" s="7" t="str">
        <f t="shared" si="212"/>
        <v/>
      </c>
      <c r="D2900" s="48"/>
    </row>
    <row r="2901" spans="2:4" ht="12.75" customHeight="1">
      <c r="B2901" s="6" t="str">
        <f t="shared" si="211"/>
        <v/>
      </c>
      <c r="C2901" s="7" t="str">
        <f t="shared" si="212"/>
        <v/>
      </c>
      <c r="D2901" s="48"/>
    </row>
    <row r="2902" spans="2:4" ht="12.75" customHeight="1">
      <c r="B2902" s="6" t="str">
        <f t="shared" si="211"/>
        <v/>
      </c>
      <c r="C2902" s="7" t="str">
        <f t="shared" si="212"/>
        <v/>
      </c>
      <c r="D2902" s="48"/>
    </row>
    <row r="2903" spans="2:4" ht="12.75" customHeight="1">
      <c r="B2903" s="6" t="str">
        <f t="shared" si="211"/>
        <v/>
      </c>
      <c r="C2903" s="7" t="str">
        <f t="shared" si="212"/>
        <v/>
      </c>
      <c r="D2903" s="48"/>
    </row>
    <row r="2904" spans="2:4" ht="12.75" customHeight="1">
      <c r="B2904" s="6" t="str">
        <f t="shared" si="211"/>
        <v/>
      </c>
      <c r="C2904" s="7" t="str">
        <f t="shared" si="212"/>
        <v/>
      </c>
      <c r="D2904" s="48"/>
    </row>
    <row r="2905" spans="2:4" ht="12.75" customHeight="1">
      <c r="B2905" s="6" t="str">
        <f t="shared" si="211"/>
        <v/>
      </c>
      <c r="C2905" s="7" t="str">
        <f t="shared" si="212"/>
        <v/>
      </c>
      <c r="D2905" s="48"/>
    </row>
    <row r="2906" spans="2:4" ht="12.75" customHeight="1">
      <c r="B2906" s="6" t="str">
        <f t="shared" si="211"/>
        <v/>
      </c>
      <c r="C2906" s="7" t="str">
        <f t="shared" si="212"/>
        <v/>
      </c>
      <c r="D2906" s="48"/>
    </row>
    <row r="2907" spans="2:4" ht="12.75" customHeight="1">
      <c r="B2907" s="6" t="str">
        <f t="shared" si="211"/>
        <v/>
      </c>
      <c r="C2907" s="7" t="str">
        <f t="shared" si="212"/>
        <v/>
      </c>
      <c r="D2907" s="48"/>
    </row>
    <row r="2908" spans="2:4" ht="12.75" customHeight="1">
      <c r="B2908" s="6" t="str">
        <f t="shared" si="211"/>
        <v/>
      </c>
      <c r="C2908" s="7" t="str">
        <f t="shared" si="212"/>
        <v/>
      </c>
      <c r="D2908" s="48"/>
    </row>
    <row r="2909" spans="2:4" ht="12.75" customHeight="1">
      <c r="B2909" s="6" t="str">
        <f t="shared" si="211"/>
        <v/>
      </c>
      <c r="C2909" s="7" t="str">
        <f t="shared" si="212"/>
        <v/>
      </c>
      <c r="D2909" s="48"/>
    </row>
    <row r="2910" spans="2:4" ht="12.75" customHeight="1">
      <c r="B2910" s="6" t="str">
        <f t="shared" si="211"/>
        <v/>
      </c>
      <c r="C2910" s="7" t="str">
        <f t="shared" si="212"/>
        <v/>
      </c>
      <c r="D2910" s="48"/>
    </row>
    <row r="2911" spans="2:4" ht="12.75" customHeight="1">
      <c r="B2911" s="6" t="str">
        <f t="shared" si="211"/>
        <v/>
      </c>
      <c r="C2911" s="7" t="str">
        <f t="shared" si="212"/>
        <v/>
      </c>
      <c r="D2911" s="48"/>
    </row>
    <row r="2912" spans="2:4" ht="12.75" customHeight="1">
      <c r="B2912" s="6" t="str">
        <f t="shared" si="211"/>
        <v/>
      </c>
      <c r="C2912" s="7" t="str">
        <f t="shared" si="212"/>
        <v/>
      </c>
      <c r="D2912" s="48"/>
    </row>
    <row r="2913" spans="1:9" ht="12.75" customHeight="1">
      <c r="B2913" s="6" t="str">
        <f t="shared" si="211"/>
        <v/>
      </c>
      <c r="C2913" s="7" t="str">
        <f t="shared" si="212"/>
        <v/>
      </c>
      <c r="D2913" s="48"/>
    </row>
    <row r="2914" spans="1:9" ht="12.75" customHeight="1">
      <c r="B2914" s="6" t="str">
        <f t="shared" si="211"/>
        <v/>
      </c>
      <c r="C2914" s="7" t="str">
        <f t="shared" si="212"/>
        <v/>
      </c>
      <c r="D2914" s="48"/>
    </row>
    <row r="2915" spans="1:9" ht="12.75" customHeight="1">
      <c r="B2915" s="6" t="str">
        <f t="shared" si="211"/>
        <v/>
      </c>
      <c r="C2915" s="7" t="str">
        <f t="shared" si="212"/>
        <v/>
      </c>
      <c r="D2915" s="48"/>
    </row>
    <row r="2916" spans="1:9" ht="12.75" customHeight="1">
      <c r="B2916" s="6" t="str">
        <f t="shared" si="211"/>
        <v/>
      </c>
      <c r="C2916" s="7" t="str">
        <f t="shared" si="212"/>
        <v/>
      </c>
      <c r="D2916" s="48"/>
    </row>
    <row r="2917" spans="1:9" ht="12.75" customHeight="1">
      <c r="B2917" s="6" t="str">
        <f t="shared" si="211"/>
        <v/>
      </c>
      <c r="C2917" s="7" t="str">
        <f t="shared" si="212"/>
        <v/>
      </c>
      <c r="D2917" s="48"/>
    </row>
    <row r="2918" spans="1:9" ht="12.75" customHeight="1">
      <c r="B2918" s="6" t="str">
        <f t="shared" si="211"/>
        <v/>
      </c>
      <c r="C2918" s="7" t="str">
        <f t="shared" si="212"/>
        <v/>
      </c>
      <c r="D2918" s="48"/>
    </row>
    <row r="2919" spans="1:9" ht="12.75" customHeight="1">
      <c r="B2919" s="6" t="str">
        <f t="shared" si="211"/>
        <v/>
      </c>
      <c r="C2919" s="7" t="str">
        <f t="shared" si="212"/>
        <v/>
      </c>
      <c r="D2919" s="48"/>
    </row>
    <row r="2920" spans="1:9" ht="12.75" customHeight="1">
      <c r="B2920" s="6" t="str">
        <f t="shared" si="211"/>
        <v/>
      </c>
      <c r="C2920" s="7" t="str">
        <f t="shared" si="212"/>
        <v/>
      </c>
      <c r="D2920" s="48"/>
    </row>
    <row r="2921" spans="1:9" ht="12.75" customHeight="1">
      <c r="B2921" s="6" t="str">
        <f t="shared" si="211"/>
        <v/>
      </c>
      <c r="C2921" s="7" t="str">
        <f t="shared" si="212"/>
        <v/>
      </c>
      <c r="D2921" s="48"/>
    </row>
    <row r="2922" spans="1:9" ht="12.75" customHeight="1">
      <c r="A2922" s="147"/>
      <c r="B2922" s="136" t="str">
        <f>IF(A2922&lt;&gt;0,WEEKNUM(A2922,21),"")</f>
        <v/>
      </c>
      <c r="C2922" s="7" t="str">
        <f>IF(A2922&lt;&gt;0,TEXT(A2922,"mmmm"),"")</f>
        <v/>
      </c>
      <c r="D2922" s="8"/>
      <c r="E2922" s="6"/>
      <c r="G2922" s="9"/>
      <c r="H2922" s="6">
        <f>IF(F2923&lt;&gt;0,VLOOKUP(F2923,Données!E:G,3,0),"")</f>
        <v>7</v>
      </c>
      <c r="I2922" s="49" t="str">
        <f>IF(G2922&lt;&gt;0,G2922/H2922,"")</f>
        <v/>
      </c>
    </row>
    <row r="2923" spans="1:9">
      <c r="A2923" s="191">
        <v>45210</v>
      </c>
      <c r="B2923" s="136">
        <f t="shared" ref="B2923:B2924" si="213">IF(A2923&lt;&gt;0,WEEKNUM(A2923,21),"")</f>
        <v>41</v>
      </c>
      <c r="C2923" s="7" t="str">
        <f t="shared" ref="C2923:C2924" si="214">IF(A2923&lt;&gt;0,TEXT(A2923,"mmmm"),"")</f>
        <v>October</v>
      </c>
      <c r="D2923" s="48" t="s">
        <v>18</v>
      </c>
      <c r="E2923" s="6">
        <f>VLOOKUP(D2923,Données!$A$4:$B$12,2,0)</f>
        <v>1401</v>
      </c>
      <c r="F2923" s="8" t="s">
        <v>57</v>
      </c>
      <c r="G2923" s="9">
        <v>20</v>
      </c>
      <c r="H2923" s="6">
        <v>7</v>
      </c>
      <c r="I2923" s="49">
        <f t="shared" ref="I2923:I2986" si="215">IF(G2923&lt;&gt;0,G2923/H2923,"")</f>
        <v>2.8571428571428572</v>
      </c>
    </row>
    <row r="2924" spans="1:9">
      <c r="A2924" s="191">
        <v>45210</v>
      </c>
      <c r="B2924" s="136">
        <f t="shared" si="213"/>
        <v>41</v>
      </c>
      <c r="C2924" s="7" t="str">
        <f t="shared" si="214"/>
        <v>October</v>
      </c>
      <c r="D2924" s="48" t="s">
        <v>16</v>
      </c>
      <c r="E2924" s="6">
        <f>VLOOKUP(D2924,Données!$A$4:$B$12,2,0)</f>
        <v>1279</v>
      </c>
      <c r="F2924" s="8" t="s">
        <v>57</v>
      </c>
      <c r="G2924" s="9">
        <v>13</v>
      </c>
      <c r="H2924" s="6">
        <v>7</v>
      </c>
      <c r="I2924" s="49">
        <f t="shared" si="215"/>
        <v>1.8571428571428572</v>
      </c>
    </row>
    <row r="2925" spans="1:9">
      <c r="A2925" s="191">
        <v>45211</v>
      </c>
      <c r="B2925" s="136">
        <f t="shared" ref="B2925:B2955" si="216">IF(A2925&lt;&gt;0,WEEKNUM(A2925,21),"")</f>
        <v>41</v>
      </c>
      <c r="C2925" s="7" t="str">
        <f t="shared" ref="C2925:C2955" si="217">IF(A2925&lt;&gt;0,TEXT(A2925,"mmmm"),"")</f>
        <v>October</v>
      </c>
      <c r="D2925" s="48" t="s">
        <v>18</v>
      </c>
      <c r="E2925" s="6">
        <f>VLOOKUP(D2925,Données!$A$4:$B$12,2,0)</f>
        <v>1401</v>
      </c>
      <c r="F2925" s="8" t="s">
        <v>57</v>
      </c>
      <c r="G2925" s="9">
        <v>12</v>
      </c>
      <c r="H2925" s="6">
        <v>7</v>
      </c>
      <c r="I2925" s="49">
        <f t="shared" si="215"/>
        <v>1.7142857142857142</v>
      </c>
    </row>
    <row r="2926" spans="1:9">
      <c r="A2926" s="191">
        <v>45211</v>
      </c>
      <c r="B2926" s="136">
        <f t="shared" si="216"/>
        <v>41</v>
      </c>
      <c r="C2926" s="7" t="str">
        <f t="shared" si="217"/>
        <v>October</v>
      </c>
      <c r="D2926" s="48" t="s">
        <v>16</v>
      </c>
      <c r="E2926" s="6">
        <f>VLOOKUP(D2926,Données!$A$4:$B$12,2,0)</f>
        <v>1279</v>
      </c>
      <c r="F2926" s="8" t="s">
        <v>57</v>
      </c>
      <c r="G2926" s="9">
        <v>15</v>
      </c>
      <c r="H2926" s="6">
        <v>7</v>
      </c>
      <c r="I2926" s="49">
        <f t="shared" si="215"/>
        <v>2.1428571428571428</v>
      </c>
    </row>
    <row r="2927" spans="1:9">
      <c r="A2927" s="191">
        <v>45212</v>
      </c>
      <c r="B2927" s="136">
        <f t="shared" si="216"/>
        <v>41</v>
      </c>
      <c r="C2927" s="7" t="str">
        <f t="shared" si="217"/>
        <v>October</v>
      </c>
      <c r="D2927" s="48" t="s">
        <v>18</v>
      </c>
      <c r="E2927" s="6">
        <f>VLOOKUP(D2927,Données!$A$4:$B$12,2,0)</f>
        <v>1401</v>
      </c>
      <c r="F2927" s="8" t="s">
        <v>57</v>
      </c>
      <c r="G2927" s="9">
        <v>10</v>
      </c>
      <c r="H2927" s="6">
        <v>7</v>
      </c>
      <c r="I2927" s="49">
        <f t="shared" si="215"/>
        <v>1.4285714285714286</v>
      </c>
    </row>
    <row r="2928" spans="1:9">
      <c r="A2928" s="191">
        <v>45213</v>
      </c>
      <c r="B2928" s="136">
        <f>IF(A2928&lt;&gt;0,WEEKNUM(A2928,21),"")</f>
        <v>41</v>
      </c>
      <c r="C2928" s="7" t="str">
        <f>IF(A2928&lt;&gt;0,TEXT(A2928,"mmmm"),"")</f>
        <v>October</v>
      </c>
      <c r="D2928" s="48" t="s">
        <v>18</v>
      </c>
      <c r="E2928" s="6">
        <f>VLOOKUP(D2928,Données!$A$4:$B$12,2,0)</f>
        <v>1401</v>
      </c>
      <c r="F2928" s="8" t="s">
        <v>57</v>
      </c>
      <c r="G2928" s="9">
        <v>12</v>
      </c>
      <c r="H2928" s="6">
        <v>7</v>
      </c>
      <c r="I2928" s="49">
        <f t="shared" si="215"/>
        <v>1.7142857142857142</v>
      </c>
    </row>
    <row r="2929" spans="1:9">
      <c r="A2929" s="191">
        <v>45214</v>
      </c>
      <c r="B2929" s="136">
        <f>IF(A2929&lt;&gt;0,WEEKNUM(A2929,21),"")</f>
        <v>41</v>
      </c>
      <c r="C2929" s="7" t="str">
        <f>IF(A2929&lt;&gt;0,TEXT(A2929,"mmmm"),"")</f>
        <v>October</v>
      </c>
      <c r="D2929" s="48" t="s">
        <v>16</v>
      </c>
      <c r="E2929" s="6">
        <f>VLOOKUP(D2929,Données!$A$4:$B$12,2,0)</f>
        <v>1279</v>
      </c>
      <c r="F2929" s="8" t="s">
        <v>57</v>
      </c>
      <c r="G2929" s="9">
        <v>15</v>
      </c>
      <c r="H2929" s="6">
        <v>7</v>
      </c>
      <c r="I2929" s="49">
        <f t="shared" si="215"/>
        <v>2.1428571428571428</v>
      </c>
    </row>
    <row r="2930" spans="1:9">
      <c r="A2930" s="191">
        <v>45215</v>
      </c>
      <c r="B2930" s="136">
        <v>42</v>
      </c>
      <c r="C2930" s="7" t="str">
        <f>IF(A2930&lt;&gt;0,TEXT(A2930,"mmmm"),"")</f>
        <v>October</v>
      </c>
      <c r="D2930" s="48" t="s">
        <v>16</v>
      </c>
      <c r="E2930" s="6">
        <f>VLOOKUP(D2930,Données!$A$4:$B$12,2,0)</f>
        <v>1279</v>
      </c>
      <c r="F2930" s="8" t="s">
        <v>57</v>
      </c>
      <c r="G2930" s="9">
        <v>23</v>
      </c>
      <c r="H2930" s="6">
        <v>7</v>
      </c>
      <c r="I2930" s="49">
        <f t="shared" si="215"/>
        <v>3.2857142857142856</v>
      </c>
    </row>
    <row r="2931" spans="1:9">
      <c r="A2931" s="191">
        <v>45215</v>
      </c>
      <c r="B2931" s="136">
        <f t="shared" si="216"/>
        <v>42</v>
      </c>
      <c r="C2931" s="7" t="str">
        <f t="shared" si="217"/>
        <v>October</v>
      </c>
      <c r="D2931" s="48" t="s">
        <v>18</v>
      </c>
      <c r="E2931" s="6">
        <f>VLOOKUP(D2931,Données!$A$4:$B$12,2,0)</f>
        <v>1401</v>
      </c>
      <c r="F2931" s="8" t="s">
        <v>57</v>
      </c>
      <c r="G2931" s="9">
        <v>7</v>
      </c>
      <c r="H2931" s="6">
        <v>7</v>
      </c>
      <c r="I2931" s="49">
        <f t="shared" si="215"/>
        <v>1</v>
      </c>
    </row>
    <row r="2932" spans="1:9">
      <c r="A2932" s="191">
        <v>45216</v>
      </c>
      <c r="B2932" s="136">
        <f t="shared" si="216"/>
        <v>42</v>
      </c>
      <c r="C2932" s="7" t="str">
        <f t="shared" si="217"/>
        <v>October</v>
      </c>
      <c r="D2932" s="48" t="s">
        <v>16</v>
      </c>
      <c r="E2932" s="6">
        <f>VLOOKUP(D2932,Données!$A$4:$B$12,2,0)</f>
        <v>1279</v>
      </c>
      <c r="F2932" s="8" t="s">
        <v>57</v>
      </c>
      <c r="G2932" s="9">
        <v>13</v>
      </c>
      <c r="H2932" s="6">
        <v>7</v>
      </c>
      <c r="I2932" s="49">
        <f t="shared" si="215"/>
        <v>1.8571428571428572</v>
      </c>
    </row>
    <row r="2933" spans="1:9">
      <c r="A2933" s="191">
        <v>45217</v>
      </c>
      <c r="B2933" s="136">
        <f t="shared" si="216"/>
        <v>42</v>
      </c>
      <c r="C2933" s="7" t="str">
        <f t="shared" si="217"/>
        <v>October</v>
      </c>
      <c r="D2933" s="48" t="s">
        <v>18</v>
      </c>
      <c r="E2933" s="6">
        <f>VLOOKUP(D2933,Données!$A$4:$B$12,2,0)</f>
        <v>1401</v>
      </c>
      <c r="F2933" s="8" t="s">
        <v>57</v>
      </c>
      <c r="G2933" s="9">
        <v>2</v>
      </c>
      <c r="H2933" s="6">
        <v>7</v>
      </c>
      <c r="I2933" s="49">
        <f t="shared" si="215"/>
        <v>0.2857142857142857</v>
      </c>
    </row>
    <row r="2934" spans="1:9">
      <c r="A2934" s="191">
        <v>45217</v>
      </c>
      <c r="B2934" s="136">
        <f t="shared" si="216"/>
        <v>42</v>
      </c>
      <c r="C2934" s="7" t="str">
        <f t="shared" si="217"/>
        <v>October</v>
      </c>
      <c r="D2934" s="48" t="s">
        <v>16</v>
      </c>
      <c r="E2934" s="6">
        <f>VLOOKUP(D2934,Données!$A$4:$B$12,2,0)</f>
        <v>1279</v>
      </c>
      <c r="F2934" s="8" t="s">
        <v>57</v>
      </c>
      <c r="G2934" s="9">
        <v>13</v>
      </c>
      <c r="H2934" s="6">
        <v>7</v>
      </c>
      <c r="I2934" s="49">
        <f t="shared" si="215"/>
        <v>1.8571428571428572</v>
      </c>
    </row>
    <row r="2935" spans="1:9">
      <c r="A2935" s="191">
        <v>45218</v>
      </c>
      <c r="B2935" s="136">
        <f t="shared" si="216"/>
        <v>42</v>
      </c>
      <c r="C2935" s="7" t="str">
        <f t="shared" si="217"/>
        <v>October</v>
      </c>
      <c r="D2935" s="48" t="s">
        <v>18</v>
      </c>
      <c r="E2935" s="6">
        <f>VLOOKUP(D2935,Données!$A$4:$B$12,2,0)</f>
        <v>1401</v>
      </c>
      <c r="F2935" s="8" t="s">
        <v>57</v>
      </c>
      <c r="G2935" s="9">
        <v>2</v>
      </c>
      <c r="H2935" s="6">
        <v>7</v>
      </c>
      <c r="I2935" s="49">
        <f t="shared" si="215"/>
        <v>0.2857142857142857</v>
      </c>
    </row>
    <row r="2936" spans="1:9">
      <c r="A2936" s="191">
        <v>45218</v>
      </c>
      <c r="B2936" s="136">
        <f t="shared" si="216"/>
        <v>42</v>
      </c>
      <c r="C2936" s="7" t="str">
        <f t="shared" si="217"/>
        <v>October</v>
      </c>
      <c r="D2936" s="48" t="s">
        <v>16</v>
      </c>
      <c r="E2936" s="6">
        <f>VLOOKUP(D2936,Données!$A$4:$B$12,2,0)</f>
        <v>1279</v>
      </c>
      <c r="F2936" s="8" t="s">
        <v>57</v>
      </c>
      <c r="G2936" s="9">
        <v>11</v>
      </c>
      <c r="H2936" s="6">
        <v>7</v>
      </c>
      <c r="I2936" s="49">
        <f t="shared" si="215"/>
        <v>1.5714285714285714</v>
      </c>
    </row>
    <row r="2937" spans="1:9">
      <c r="A2937" s="191">
        <v>45219</v>
      </c>
      <c r="B2937" s="136">
        <f t="shared" si="216"/>
        <v>42</v>
      </c>
      <c r="C2937" s="7" t="str">
        <f t="shared" si="217"/>
        <v>October</v>
      </c>
      <c r="D2937" s="48" t="s">
        <v>18</v>
      </c>
      <c r="E2937" s="6">
        <f>VLOOKUP(D2937,Données!$A$4:$B$12,2,0)</f>
        <v>1401</v>
      </c>
      <c r="F2937" s="8" t="s">
        <v>57</v>
      </c>
      <c r="G2937" s="9">
        <v>8</v>
      </c>
      <c r="H2937" s="6">
        <v>7</v>
      </c>
      <c r="I2937" s="49">
        <f t="shared" si="215"/>
        <v>1.1428571428571428</v>
      </c>
    </row>
    <row r="2938" spans="1:9">
      <c r="A2938" s="191">
        <v>45220</v>
      </c>
      <c r="B2938" s="136">
        <f t="shared" si="216"/>
        <v>42</v>
      </c>
      <c r="C2938" s="7" t="str">
        <f t="shared" si="217"/>
        <v>October</v>
      </c>
      <c r="D2938" s="48" t="s">
        <v>18</v>
      </c>
      <c r="E2938" s="6">
        <f>VLOOKUP(D2938,Données!$A$4:$B$12,2,0)</f>
        <v>1401</v>
      </c>
      <c r="F2938" s="8" t="s">
        <v>57</v>
      </c>
      <c r="G2938" s="9">
        <v>2</v>
      </c>
      <c r="H2938" s="6">
        <v>7</v>
      </c>
      <c r="I2938" s="49">
        <f t="shared" si="215"/>
        <v>0.2857142857142857</v>
      </c>
    </row>
    <row r="2939" spans="1:9">
      <c r="A2939" s="191">
        <v>45220</v>
      </c>
      <c r="B2939" s="136">
        <f t="shared" si="216"/>
        <v>42</v>
      </c>
      <c r="C2939" s="7" t="str">
        <f t="shared" si="217"/>
        <v>October</v>
      </c>
      <c r="D2939" s="48" t="s">
        <v>16</v>
      </c>
      <c r="E2939" s="6">
        <f>VLOOKUP(D2939,Données!$A$4:$B$12,2,0)</f>
        <v>1279</v>
      </c>
      <c r="F2939" s="8" t="s">
        <v>57</v>
      </c>
      <c r="G2939" s="9">
        <v>1</v>
      </c>
      <c r="H2939" s="6">
        <v>7</v>
      </c>
      <c r="I2939" s="49">
        <f t="shared" si="215"/>
        <v>0.14285714285714285</v>
      </c>
    </row>
    <row r="2940" spans="1:9">
      <c r="A2940" s="191">
        <v>45221</v>
      </c>
      <c r="B2940" s="136">
        <f t="shared" si="216"/>
        <v>42</v>
      </c>
      <c r="C2940" s="7" t="str">
        <f t="shared" si="217"/>
        <v>October</v>
      </c>
      <c r="D2940" s="48" t="s">
        <v>16</v>
      </c>
      <c r="E2940" s="6">
        <f>VLOOKUP(D2940,Données!$A$4:$B$12,2,0)</f>
        <v>1279</v>
      </c>
      <c r="F2940" s="8" t="s">
        <v>57</v>
      </c>
      <c r="G2940" s="9">
        <v>1</v>
      </c>
      <c r="H2940" s="6">
        <v>7</v>
      </c>
      <c r="I2940" s="49">
        <f t="shared" si="215"/>
        <v>0.14285714285714285</v>
      </c>
    </row>
    <row r="2941" spans="1:9">
      <c r="A2941" s="273">
        <v>45222</v>
      </c>
      <c r="B2941" s="136">
        <f t="shared" si="216"/>
        <v>43</v>
      </c>
      <c r="C2941" s="7" t="str">
        <f t="shared" si="217"/>
        <v>October</v>
      </c>
      <c r="D2941" s="48" t="s">
        <v>18</v>
      </c>
      <c r="E2941" s="6">
        <f>VLOOKUP(D2941,Données!$A$4:$B$12,2,0)</f>
        <v>1401</v>
      </c>
      <c r="F2941" s="8" t="s">
        <v>57</v>
      </c>
      <c r="G2941" s="9">
        <v>6</v>
      </c>
      <c r="H2941" s="6">
        <v>7</v>
      </c>
      <c r="I2941" s="49">
        <f t="shared" si="215"/>
        <v>0.8571428571428571</v>
      </c>
    </row>
    <row r="2942" spans="1:9">
      <c r="A2942" s="191">
        <v>45222</v>
      </c>
      <c r="B2942" s="136">
        <f t="shared" si="216"/>
        <v>43</v>
      </c>
      <c r="C2942" s="7" t="str">
        <f t="shared" si="217"/>
        <v>October</v>
      </c>
      <c r="D2942" s="48" t="s">
        <v>16</v>
      </c>
      <c r="E2942" s="6">
        <f>VLOOKUP(D2942,Données!$A$4:$B$12,2,0)</f>
        <v>1279</v>
      </c>
      <c r="F2942" s="8" t="s">
        <v>57</v>
      </c>
      <c r="G2942" s="9">
        <v>10</v>
      </c>
      <c r="H2942" s="6">
        <v>7</v>
      </c>
      <c r="I2942" s="49">
        <f t="shared" si="215"/>
        <v>1.4285714285714286</v>
      </c>
    </row>
    <row r="2943" spans="1:9">
      <c r="A2943" s="191">
        <v>45223</v>
      </c>
      <c r="B2943" s="136">
        <f t="shared" si="216"/>
        <v>43</v>
      </c>
      <c r="C2943" s="7" t="str">
        <f t="shared" si="217"/>
        <v>October</v>
      </c>
      <c r="D2943" s="48" t="s">
        <v>16</v>
      </c>
      <c r="E2943" s="6">
        <f>VLOOKUP(D2943,Données!$A$4:$B$12,2,0)</f>
        <v>1279</v>
      </c>
      <c r="F2943" s="8" t="s">
        <v>57</v>
      </c>
      <c r="G2943" s="9">
        <v>12</v>
      </c>
      <c r="H2943" s="6">
        <v>7</v>
      </c>
      <c r="I2943" s="49">
        <f t="shared" si="215"/>
        <v>1.7142857142857142</v>
      </c>
    </row>
    <row r="2944" spans="1:9">
      <c r="A2944" s="191">
        <v>45224</v>
      </c>
      <c r="B2944" s="136">
        <f t="shared" si="216"/>
        <v>43</v>
      </c>
      <c r="C2944" s="7" t="str">
        <f t="shared" si="217"/>
        <v>October</v>
      </c>
      <c r="D2944" s="48" t="s">
        <v>18</v>
      </c>
      <c r="E2944" s="6">
        <f>VLOOKUP(D2944,Données!$A$4:$B$12,2,0)</f>
        <v>1401</v>
      </c>
      <c r="F2944" s="8" t="s">
        <v>57</v>
      </c>
      <c r="G2944" s="9">
        <v>4</v>
      </c>
      <c r="H2944" s="6">
        <v>7</v>
      </c>
      <c r="I2944" s="49">
        <f t="shared" si="215"/>
        <v>0.5714285714285714</v>
      </c>
    </row>
    <row r="2945" spans="1:9">
      <c r="A2945" s="191">
        <v>45225</v>
      </c>
      <c r="B2945" s="136">
        <f t="shared" si="216"/>
        <v>43</v>
      </c>
      <c r="C2945" s="7" t="str">
        <f t="shared" si="217"/>
        <v>October</v>
      </c>
      <c r="D2945" s="48" t="s">
        <v>16</v>
      </c>
      <c r="E2945" s="6">
        <f>VLOOKUP(D2945,Données!$A$4:$B$12,2,0)</f>
        <v>1279</v>
      </c>
      <c r="F2945" s="8" t="s">
        <v>57</v>
      </c>
      <c r="G2945" s="9">
        <v>13</v>
      </c>
      <c r="H2945" s="6">
        <v>7</v>
      </c>
      <c r="I2945" s="49">
        <f t="shared" si="215"/>
        <v>1.8571428571428572</v>
      </c>
    </row>
    <row r="2946" spans="1:9">
      <c r="A2946" s="191">
        <v>45225</v>
      </c>
      <c r="B2946" s="136">
        <f t="shared" si="216"/>
        <v>43</v>
      </c>
      <c r="C2946" s="7" t="str">
        <f t="shared" si="217"/>
        <v>October</v>
      </c>
      <c r="D2946" s="48" t="s">
        <v>18</v>
      </c>
      <c r="E2946" s="6">
        <f>VLOOKUP(D2946,Données!$A$4:$B$12,2,0)</f>
        <v>1401</v>
      </c>
      <c r="F2946" s="8" t="s">
        <v>57</v>
      </c>
      <c r="G2946" s="9">
        <v>6</v>
      </c>
      <c r="H2946" s="6">
        <v>7</v>
      </c>
      <c r="I2946" s="49">
        <f t="shared" si="215"/>
        <v>0.8571428571428571</v>
      </c>
    </row>
    <row r="2947" spans="1:9">
      <c r="A2947" s="191">
        <v>45226</v>
      </c>
      <c r="B2947" s="136">
        <f t="shared" si="216"/>
        <v>43</v>
      </c>
      <c r="C2947" s="7" t="str">
        <f t="shared" si="217"/>
        <v>October</v>
      </c>
      <c r="D2947" s="48" t="s">
        <v>18</v>
      </c>
      <c r="E2947" s="6">
        <f>VLOOKUP(D2947,Données!$A$4:$B$12,2,0)</f>
        <v>1401</v>
      </c>
      <c r="F2947" s="8" t="s">
        <v>57</v>
      </c>
      <c r="G2947" s="9">
        <v>4</v>
      </c>
      <c r="H2947" s="6">
        <v>7</v>
      </c>
      <c r="I2947" s="49">
        <f t="shared" si="215"/>
        <v>0.5714285714285714</v>
      </c>
    </row>
    <row r="2948" spans="1:9">
      <c r="A2948" s="191">
        <v>45227</v>
      </c>
      <c r="B2948" s="136">
        <f t="shared" si="216"/>
        <v>43</v>
      </c>
      <c r="C2948" s="7" t="str">
        <f t="shared" si="217"/>
        <v>October</v>
      </c>
      <c r="D2948" s="48" t="s">
        <v>18</v>
      </c>
      <c r="E2948" s="6">
        <f>VLOOKUP(D2948,Données!$A$4:$B$12,2,0)</f>
        <v>1401</v>
      </c>
      <c r="F2948" s="8" t="s">
        <v>57</v>
      </c>
      <c r="G2948" s="9">
        <v>2</v>
      </c>
      <c r="H2948" s="6">
        <v>7</v>
      </c>
      <c r="I2948" s="49">
        <f t="shared" si="215"/>
        <v>0.2857142857142857</v>
      </c>
    </row>
    <row r="2949" spans="1:9">
      <c r="A2949" s="191">
        <v>45228</v>
      </c>
      <c r="B2949" s="136">
        <f t="shared" si="216"/>
        <v>43</v>
      </c>
      <c r="C2949" s="7" t="str">
        <f t="shared" si="217"/>
        <v>October</v>
      </c>
      <c r="D2949" s="48" t="s">
        <v>16</v>
      </c>
      <c r="E2949" s="6">
        <f>VLOOKUP(D2949,Données!$A$4:$B$12,2,0)</f>
        <v>1279</v>
      </c>
      <c r="F2949" s="8" t="s">
        <v>57</v>
      </c>
      <c r="G2949" s="9">
        <v>5</v>
      </c>
      <c r="H2949" s="6">
        <v>7</v>
      </c>
      <c r="I2949" s="49">
        <f t="shared" si="215"/>
        <v>0.7142857142857143</v>
      </c>
    </row>
    <row r="2950" spans="1:9">
      <c r="A2950" s="191">
        <v>45229</v>
      </c>
      <c r="B2950" s="136">
        <f t="shared" si="216"/>
        <v>44</v>
      </c>
      <c r="C2950" s="7" t="str">
        <f t="shared" si="217"/>
        <v>October</v>
      </c>
      <c r="D2950" s="48" t="s">
        <v>18</v>
      </c>
      <c r="E2950" s="6">
        <f>VLOOKUP(D2950,Données!$A$4:$B$12,2,0)</f>
        <v>1401</v>
      </c>
      <c r="F2950" s="8" t="s">
        <v>57</v>
      </c>
      <c r="G2950" s="9">
        <v>2</v>
      </c>
      <c r="H2950" s="6">
        <v>7</v>
      </c>
      <c r="I2950" s="49">
        <f t="shared" si="215"/>
        <v>0.2857142857142857</v>
      </c>
    </row>
    <row r="2951" spans="1:9">
      <c r="A2951" s="191">
        <v>45230</v>
      </c>
      <c r="B2951" s="136">
        <f t="shared" si="216"/>
        <v>44</v>
      </c>
      <c r="C2951" s="7" t="str">
        <f t="shared" si="217"/>
        <v>October</v>
      </c>
      <c r="D2951" s="274" t="s">
        <v>16</v>
      </c>
      <c r="E2951" s="6">
        <f>VLOOKUP(D2951,Données!$A$4:$B$12,2,0)</f>
        <v>1279</v>
      </c>
      <c r="F2951" s="8" t="s">
        <v>57</v>
      </c>
      <c r="G2951" s="9">
        <v>5</v>
      </c>
      <c r="H2951" s="6">
        <v>7</v>
      </c>
      <c r="I2951" s="49">
        <f t="shared" si="215"/>
        <v>0.7142857142857143</v>
      </c>
    </row>
    <row r="2952" spans="1:9">
      <c r="A2952" s="191">
        <v>45231</v>
      </c>
      <c r="B2952" s="136">
        <f t="shared" si="216"/>
        <v>44</v>
      </c>
      <c r="C2952" s="7" t="str">
        <f t="shared" si="217"/>
        <v>November</v>
      </c>
      <c r="D2952" s="274" t="s">
        <v>16</v>
      </c>
      <c r="E2952" s="6">
        <f>VLOOKUP(D2952,Données!$A$4:$B$12,2,0)</f>
        <v>1279</v>
      </c>
      <c r="F2952" s="8" t="s">
        <v>57</v>
      </c>
      <c r="G2952" s="9">
        <v>6</v>
      </c>
      <c r="H2952" s="6">
        <v>7</v>
      </c>
      <c r="I2952" s="49">
        <f t="shared" si="215"/>
        <v>0.8571428571428571</v>
      </c>
    </row>
    <row r="2953" spans="1:9">
      <c r="A2953" s="191">
        <v>45231</v>
      </c>
      <c r="B2953" s="136">
        <f t="shared" si="216"/>
        <v>44</v>
      </c>
      <c r="C2953" s="7" t="str">
        <f t="shared" si="217"/>
        <v>November</v>
      </c>
      <c r="D2953" s="274" t="s">
        <v>18</v>
      </c>
      <c r="E2953" s="6">
        <f>VLOOKUP(D2953,Données!$A$4:$B$12,2,0)</f>
        <v>1401</v>
      </c>
      <c r="F2953" s="8" t="s">
        <v>57</v>
      </c>
      <c r="G2953" s="9">
        <v>2</v>
      </c>
      <c r="H2953" s="6">
        <v>7</v>
      </c>
      <c r="I2953" s="49">
        <f t="shared" si="215"/>
        <v>0.2857142857142857</v>
      </c>
    </row>
    <row r="2954" spans="1:9">
      <c r="A2954" s="191">
        <v>45232</v>
      </c>
      <c r="B2954" s="136">
        <f t="shared" si="216"/>
        <v>44</v>
      </c>
      <c r="C2954" s="7" t="str">
        <f t="shared" si="217"/>
        <v>November</v>
      </c>
      <c r="D2954" s="48" t="s">
        <v>16</v>
      </c>
      <c r="E2954" s="6">
        <f>VLOOKUP(D2954,Données!$A$4:$B$12,2,0)</f>
        <v>1279</v>
      </c>
      <c r="F2954" s="8" t="s">
        <v>57</v>
      </c>
      <c r="G2954" s="9">
        <v>4</v>
      </c>
      <c r="H2954" s="6">
        <v>7</v>
      </c>
      <c r="I2954" s="49">
        <f t="shared" si="215"/>
        <v>0.5714285714285714</v>
      </c>
    </row>
    <row r="2955" spans="1:9">
      <c r="A2955" s="191">
        <v>45233</v>
      </c>
      <c r="B2955" s="136">
        <f t="shared" si="216"/>
        <v>44</v>
      </c>
      <c r="C2955" s="7" t="str">
        <f t="shared" si="217"/>
        <v>November</v>
      </c>
      <c r="D2955" s="48" t="s">
        <v>18</v>
      </c>
      <c r="E2955" s="6">
        <f>VLOOKUP(D2955,Données!$A$4:$B$12,2,0)</f>
        <v>1401</v>
      </c>
      <c r="F2955" s="8" t="s">
        <v>57</v>
      </c>
      <c r="G2955" s="9">
        <v>23</v>
      </c>
      <c r="H2955" s="6">
        <v>7</v>
      </c>
      <c r="I2955" s="49">
        <f t="shared" si="215"/>
        <v>3.2857142857142856</v>
      </c>
    </row>
    <row r="2956" spans="1:9">
      <c r="A2956" s="191">
        <v>45234</v>
      </c>
      <c r="B2956" s="136">
        <f t="shared" ref="B2956:B3006" si="218">IF(A2956&lt;&gt;0,WEEKNUM(A2956,21),"")</f>
        <v>44</v>
      </c>
      <c r="C2956" s="7" t="str">
        <f t="shared" ref="C2956:C3006" si="219">IF(A2956&lt;&gt;0,TEXT(A2956,"mmmm"),"")</f>
        <v>November</v>
      </c>
      <c r="D2956" s="48" t="s">
        <v>18</v>
      </c>
      <c r="E2956" s="6">
        <f>VLOOKUP(D2956,Données!$A$4:$B$12,2,0)</f>
        <v>1401</v>
      </c>
      <c r="F2956" s="8" t="s">
        <v>57</v>
      </c>
      <c r="G2956" s="9">
        <v>5</v>
      </c>
      <c r="H2956" s="6">
        <v>7</v>
      </c>
      <c r="I2956" s="49">
        <f t="shared" si="215"/>
        <v>0.7142857142857143</v>
      </c>
    </row>
    <row r="2957" spans="1:9">
      <c r="A2957" s="191">
        <v>45235</v>
      </c>
      <c r="B2957" s="136">
        <f t="shared" si="218"/>
        <v>44</v>
      </c>
      <c r="C2957" s="7" t="str">
        <f t="shared" si="219"/>
        <v>November</v>
      </c>
      <c r="D2957" s="48" t="s">
        <v>16</v>
      </c>
      <c r="E2957" s="6">
        <f>VLOOKUP(D2957,Données!$A$4:$B$12,2,0)</f>
        <v>1279</v>
      </c>
      <c r="F2957" s="8" t="s">
        <v>57</v>
      </c>
      <c r="G2957" s="9">
        <v>17</v>
      </c>
      <c r="H2957" s="6">
        <v>7</v>
      </c>
      <c r="I2957" s="49">
        <f t="shared" si="215"/>
        <v>2.4285714285714284</v>
      </c>
    </row>
    <row r="2958" spans="1:9">
      <c r="A2958" s="191">
        <v>45236</v>
      </c>
      <c r="B2958" s="136">
        <f t="shared" si="218"/>
        <v>45</v>
      </c>
      <c r="C2958" s="7" t="str">
        <f t="shared" si="219"/>
        <v>November</v>
      </c>
      <c r="D2958" s="48" t="s">
        <v>16</v>
      </c>
      <c r="E2958" s="6">
        <f>VLOOKUP(D2958,Données!$A$4:$B$12,2,0)</f>
        <v>1279</v>
      </c>
      <c r="F2958" s="8" t="s">
        <v>57</v>
      </c>
      <c r="G2958" s="9">
        <v>8</v>
      </c>
      <c r="H2958" s="6">
        <v>7</v>
      </c>
      <c r="I2958" s="49">
        <f t="shared" si="215"/>
        <v>1.1428571428571428</v>
      </c>
    </row>
    <row r="2959" spans="1:9">
      <c r="A2959" s="191">
        <v>45236</v>
      </c>
      <c r="B2959" s="136">
        <f t="shared" si="218"/>
        <v>45</v>
      </c>
      <c r="C2959" s="7" t="str">
        <f t="shared" si="219"/>
        <v>November</v>
      </c>
      <c r="D2959" s="48" t="s">
        <v>18</v>
      </c>
      <c r="E2959" s="6">
        <f>VLOOKUP(D2959,Données!$A$4:$B$12,2,0)</f>
        <v>1401</v>
      </c>
      <c r="F2959" s="8" t="s">
        <v>57</v>
      </c>
      <c r="G2959" s="9">
        <v>6</v>
      </c>
      <c r="H2959" s="6">
        <v>7</v>
      </c>
      <c r="I2959" s="49">
        <f t="shared" si="215"/>
        <v>0.8571428571428571</v>
      </c>
    </row>
    <row r="2960" spans="1:9">
      <c r="A2960" s="191">
        <v>45237</v>
      </c>
      <c r="B2960" s="136">
        <f t="shared" si="218"/>
        <v>45</v>
      </c>
      <c r="C2960" s="7" t="str">
        <f t="shared" si="219"/>
        <v>November</v>
      </c>
      <c r="D2960" s="48" t="s">
        <v>16</v>
      </c>
      <c r="E2960" s="6">
        <f>VLOOKUP(D2960,Données!$A$4:$B$12,2,0)</f>
        <v>1279</v>
      </c>
      <c r="F2960" s="8" t="s">
        <v>57</v>
      </c>
      <c r="G2960" s="9">
        <v>24</v>
      </c>
      <c r="H2960" s="6">
        <v>7</v>
      </c>
      <c r="I2960" s="49">
        <f t="shared" si="215"/>
        <v>3.4285714285714284</v>
      </c>
    </row>
    <row r="2961" spans="1:9">
      <c r="A2961" s="191">
        <v>45238</v>
      </c>
      <c r="B2961" s="136">
        <f t="shared" si="218"/>
        <v>45</v>
      </c>
      <c r="C2961" s="7" t="str">
        <f t="shared" si="219"/>
        <v>November</v>
      </c>
      <c r="D2961" s="48" t="s">
        <v>16</v>
      </c>
      <c r="E2961" s="6">
        <f>VLOOKUP(D2961,Données!$A$4:$B$12,2,0)</f>
        <v>1279</v>
      </c>
      <c r="F2961" s="8" t="s">
        <v>57</v>
      </c>
      <c r="G2961" s="9">
        <v>14</v>
      </c>
      <c r="H2961" s="6">
        <v>7</v>
      </c>
      <c r="I2961" s="49">
        <f t="shared" si="215"/>
        <v>2</v>
      </c>
    </row>
    <row r="2962" spans="1:9">
      <c r="A2962" s="191">
        <v>45238</v>
      </c>
      <c r="B2962" s="136">
        <f t="shared" si="218"/>
        <v>45</v>
      </c>
      <c r="C2962" s="7" t="str">
        <f t="shared" si="219"/>
        <v>November</v>
      </c>
      <c r="D2962" s="48" t="s">
        <v>18</v>
      </c>
      <c r="E2962" s="6">
        <f>VLOOKUP(D2962,Données!$A$4:$B$12,2,0)</f>
        <v>1401</v>
      </c>
      <c r="F2962" s="8" t="s">
        <v>57</v>
      </c>
      <c r="G2962" s="9">
        <v>5</v>
      </c>
      <c r="H2962" s="6">
        <v>7</v>
      </c>
      <c r="I2962" s="49">
        <f t="shared" si="215"/>
        <v>0.7142857142857143</v>
      </c>
    </row>
    <row r="2963" spans="1:9">
      <c r="A2963" s="191">
        <v>45239</v>
      </c>
      <c r="B2963" s="136">
        <f t="shared" si="218"/>
        <v>45</v>
      </c>
      <c r="C2963" s="7" t="str">
        <f t="shared" si="219"/>
        <v>November</v>
      </c>
      <c r="D2963" s="48" t="s">
        <v>16</v>
      </c>
      <c r="E2963" s="6">
        <f>VLOOKUP(D2963,Données!$A$4:$B$12,2,0)</f>
        <v>1279</v>
      </c>
      <c r="F2963" s="8" t="s">
        <v>57</v>
      </c>
      <c r="G2963" s="9">
        <v>16</v>
      </c>
      <c r="H2963" s="6">
        <v>7</v>
      </c>
      <c r="I2963" s="49">
        <f t="shared" si="215"/>
        <v>2.2857142857142856</v>
      </c>
    </row>
    <row r="2964" spans="1:9">
      <c r="A2964" s="191">
        <v>45239</v>
      </c>
      <c r="B2964" s="136">
        <f t="shared" si="218"/>
        <v>45</v>
      </c>
      <c r="C2964" s="7" t="str">
        <f t="shared" si="219"/>
        <v>November</v>
      </c>
      <c r="D2964" s="48" t="s">
        <v>18</v>
      </c>
      <c r="E2964" s="6">
        <f>VLOOKUP(D2964,Données!$A$4:$B$12,2,0)</f>
        <v>1401</v>
      </c>
      <c r="F2964" s="8" t="s">
        <v>57</v>
      </c>
      <c r="G2964" s="9">
        <v>2</v>
      </c>
      <c r="H2964" s="6">
        <v>7</v>
      </c>
      <c r="I2964" s="49">
        <f t="shared" si="215"/>
        <v>0.2857142857142857</v>
      </c>
    </row>
    <row r="2965" spans="1:9">
      <c r="A2965" s="191">
        <v>45240</v>
      </c>
      <c r="B2965" s="136">
        <f t="shared" si="218"/>
        <v>45</v>
      </c>
      <c r="C2965" s="7" t="str">
        <f t="shared" si="219"/>
        <v>November</v>
      </c>
      <c r="D2965" s="48" t="s">
        <v>18</v>
      </c>
      <c r="E2965" s="6">
        <f>VLOOKUP(D2965,Données!$A$4:$B$12,2,0)</f>
        <v>1401</v>
      </c>
      <c r="F2965" s="8" t="s">
        <v>57</v>
      </c>
      <c r="G2965" s="9">
        <v>10</v>
      </c>
      <c r="H2965" s="6">
        <v>7</v>
      </c>
      <c r="I2965" s="49">
        <f t="shared" si="215"/>
        <v>1.4285714285714286</v>
      </c>
    </row>
    <row r="2966" spans="1:9">
      <c r="A2966" s="191">
        <v>45241</v>
      </c>
      <c r="B2966" s="136">
        <f t="shared" si="218"/>
        <v>45</v>
      </c>
      <c r="C2966" s="7" t="str">
        <f t="shared" si="219"/>
        <v>November</v>
      </c>
      <c r="D2966" s="48" t="s">
        <v>18</v>
      </c>
      <c r="E2966" s="6">
        <f>VLOOKUP(D2966,Données!$A$4:$B$12,2,0)</f>
        <v>1401</v>
      </c>
      <c r="F2966" s="8" t="s">
        <v>57</v>
      </c>
      <c r="G2966" s="9">
        <v>1</v>
      </c>
      <c r="H2966" s="6">
        <v>7</v>
      </c>
      <c r="I2966" s="49">
        <f t="shared" si="215"/>
        <v>0.14285714285714285</v>
      </c>
    </row>
    <row r="2967" spans="1:9">
      <c r="A2967" s="191">
        <v>45242</v>
      </c>
      <c r="B2967" s="136">
        <f t="shared" si="218"/>
        <v>45</v>
      </c>
      <c r="C2967" s="7" t="str">
        <f t="shared" si="219"/>
        <v>November</v>
      </c>
      <c r="D2967" s="48" t="s">
        <v>16</v>
      </c>
      <c r="E2967" s="6">
        <f>VLOOKUP(D2967,Données!$A$4:$B$12,2,0)</f>
        <v>1279</v>
      </c>
      <c r="F2967" s="8" t="s">
        <v>57</v>
      </c>
      <c r="G2967" s="9">
        <v>11</v>
      </c>
      <c r="H2967" s="6">
        <v>7</v>
      </c>
      <c r="I2967" s="49">
        <f t="shared" si="215"/>
        <v>1.5714285714285714</v>
      </c>
    </row>
    <row r="2968" spans="1:9">
      <c r="A2968" s="191">
        <v>45243</v>
      </c>
      <c r="B2968" s="136">
        <f t="shared" si="218"/>
        <v>46</v>
      </c>
      <c r="C2968" s="7" t="str">
        <f t="shared" si="219"/>
        <v>November</v>
      </c>
      <c r="D2968" s="48" t="s">
        <v>18</v>
      </c>
      <c r="E2968" s="6">
        <f>VLOOKUP(D2968,Données!$A$4:$B$12,2,0)</f>
        <v>1401</v>
      </c>
      <c r="F2968" s="8" t="s">
        <v>57</v>
      </c>
      <c r="G2968" s="9">
        <v>2</v>
      </c>
      <c r="H2968" s="6">
        <v>7</v>
      </c>
      <c r="I2968" s="49">
        <f t="shared" si="215"/>
        <v>0.2857142857142857</v>
      </c>
    </row>
    <row r="2969" spans="1:9">
      <c r="A2969" s="191">
        <v>45243</v>
      </c>
      <c r="B2969" s="136">
        <f t="shared" si="218"/>
        <v>46</v>
      </c>
      <c r="C2969" s="7" t="str">
        <f t="shared" si="219"/>
        <v>November</v>
      </c>
      <c r="D2969" s="48" t="s">
        <v>16</v>
      </c>
      <c r="E2969" s="6">
        <f>VLOOKUP(D2969,Données!$A$4:$B$12,2,0)</f>
        <v>1279</v>
      </c>
      <c r="F2969" s="8" t="s">
        <v>57</v>
      </c>
      <c r="G2969" s="9">
        <v>7</v>
      </c>
      <c r="H2969" s="6">
        <v>7</v>
      </c>
      <c r="I2969" s="49">
        <f t="shared" si="215"/>
        <v>1</v>
      </c>
    </row>
    <row r="2970" spans="1:9">
      <c r="A2970" s="191">
        <v>45244</v>
      </c>
      <c r="B2970" s="136">
        <f t="shared" si="218"/>
        <v>46</v>
      </c>
      <c r="C2970" s="7" t="str">
        <f t="shared" si="219"/>
        <v>November</v>
      </c>
      <c r="D2970" s="48" t="s">
        <v>16</v>
      </c>
      <c r="E2970" s="6">
        <f>VLOOKUP(D2970,Données!$A$4:$B$12,2,0)</f>
        <v>1279</v>
      </c>
      <c r="F2970" s="8" t="s">
        <v>57</v>
      </c>
      <c r="G2970" s="9">
        <v>10</v>
      </c>
      <c r="H2970" s="6">
        <v>7</v>
      </c>
      <c r="I2970" s="49">
        <f t="shared" si="215"/>
        <v>1.4285714285714286</v>
      </c>
    </row>
    <row r="2971" spans="1:9">
      <c r="A2971" s="191">
        <v>45245</v>
      </c>
      <c r="B2971" s="136">
        <f t="shared" si="218"/>
        <v>46</v>
      </c>
      <c r="C2971" s="7" t="str">
        <f t="shared" si="219"/>
        <v>November</v>
      </c>
      <c r="D2971" s="48" t="s">
        <v>18</v>
      </c>
      <c r="E2971" s="6">
        <f>VLOOKUP(D2971,Données!$A$4:$B$12,2,0)</f>
        <v>1401</v>
      </c>
      <c r="F2971" s="8" t="s">
        <v>57</v>
      </c>
      <c r="G2971" s="9">
        <v>5</v>
      </c>
      <c r="H2971" s="6">
        <v>7</v>
      </c>
      <c r="I2971" s="49">
        <f t="shared" si="215"/>
        <v>0.7142857142857143</v>
      </c>
    </row>
    <row r="2972" spans="1:9">
      <c r="A2972" s="191">
        <v>45245</v>
      </c>
      <c r="B2972" s="136">
        <f t="shared" si="218"/>
        <v>46</v>
      </c>
      <c r="C2972" s="7" t="str">
        <f t="shared" si="219"/>
        <v>November</v>
      </c>
      <c r="D2972" s="48" t="s">
        <v>16</v>
      </c>
      <c r="E2972" s="6">
        <f>VLOOKUP(D2972,Données!$A$4:$B$12,2,0)</f>
        <v>1279</v>
      </c>
      <c r="F2972" s="8" t="s">
        <v>57</v>
      </c>
      <c r="G2972" s="9">
        <v>7</v>
      </c>
      <c r="H2972" s="6">
        <v>7</v>
      </c>
      <c r="I2972" s="49">
        <f t="shared" si="215"/>
        <v>1</v>
      </c>
    </row>
    <row r="2973" spans="1:9">
      <c r="A2973" s="191">
        <v>45246</v>
      </c>
      <c r="B2973" s="136">
        <f t="shared" si="218"/>
        <v>46</v>
      </c>
      <c r="C2973" s="7" t="str">
        <f t="shared" si="219"/>
        <v>November</v>
      </c>
      <c r="D2973" s="48" t="s">
        <v>18</v>
      </c>
      <c r="E2973" s="6">
        <f>VLOOKUP(D2973,Données!$A$4:$B$12,2,0)</f>
        <v>1401</v>
      </c>
      <c r="F2973" s="8" t="s">
        <v>57</v>
      </c>
      <c r="G2973" s="9">
        <v>1</v>
      </c>
      <c r="H2973" s="6">
        <v>7</v>
      </c>
      <c r="I2973" s="49">
        <f t="shared" si="215"/>
        <v>0.14285714285714285</v>
      </c>
    </row>
    <row r="2974" spans="1:9">
      <c r="A2974" s="191">
        <v>45246</v>
      </c>
      <c r="B2974" s="136">
        <f t="shared" si="218"/>
        <v>46</v>
      </c>
      <c r="C2974" s="7" t="str">
        <f t="shared" si="219"/>
        <v>November</v>
      </c>
      <c r="D2974" s="48" t="s">
        <v>16</v>
      </c>
      <c r="E2974" s="6">
        <f>VLOOKUP(D2974,Données!$A$4:$B$12,2,0)</f>
        <v>1279</v>
      </c>
      <c r="F2974" s="8" t="s">
        <v>57</v>
      </c>
      <c r="G2974" s="9">
        <v>18</v>
      </c>
      <c r="H2974" s="6">
        <v>7</v>
      </c>
      <c r="I2974" s="49">
        <f t="shared" si="215"/>
        <v>2.5714285714285716</v>
      </c>
    </row>
    <row r="2975" spans="1:9">
      <c r="A2975" s="191">
        <v>45247</v>
      </c>
      <c r="B2975" s="136">
        <f t="shared" si="218"/>
        <v>46</v>
      </c>
      <c r="C2975" s="7" t="str">
        <f t="shared" si="219"/>
        <v>November</v>
      </c>
      <c r="D2975" s="48" t="s">
        <v>18</v>
      </c>
      <c r="E2975" s="6">
        <f>VLOOKUP(D2975,Données!$A$4:$B$12,2,0)</f>
        <v>1401</v>
      </c>
      <c r="F2975" s="8" t="s">
        <v>57</v>
      </c>
      <c r="G2975" s="9">
        <v>10</v>
      </c>
      <c r="H2975" s="6">
        <v>7</v>
      </c>
      <c r="I2975" s="49">
        <f t="shared" si="215"/>
        <v>1.4285714285714286</v>
      </c>
    </row>
    <row r="2976" spans="1:9">
      <c r="A2976" s="191">
        <v>45248</v>
      </c>
      <c r="B2976" s="136">
        <f t="shared" si="218"/>
        <v>46</v>
      </c>
      <c r="C2976" s="7" t="str">
        <f t="shared" si="219"/>
        <v>November</v>
      </c>
      <c r="D2976" s="48" t="s">
        <v>18</v>
      </c>
      <c r="E2976" s="6">
        <f>VLOOKUP(D2976,Données!$A$4:$B$12,2,0)</f>
        <v>1401</v>
      </c>
      <c r="F2976" s="8" t="s">
        <v>57</v>
      </c>
      <c r="G2976" s="9">
        <v>2</v>
      </c>
      <c r="H2976" s="6">
        <v>7</v>
      </c>
      <c r="I2976" s="49">
        <f t="shared" si="215"/>
        <v>0.2857142857142857</v>
      </c>
    </row>
    <row r="2977" spans="1:9">
      <c r="A2977" s="191">
        <v>45249</v>
      </c>
      <c r="B2977" s="136">
        <f t="shared" si="218"/>
        <v>46</v>
      </c>
      <c r="C2977" s="7" t="str">
        <f t="shared" si="219"/>
        <v>November</v>
      </c>
      <c r="D2977" s="48" t="s">
        <v>16</v>
      </c>
      <c r="E2977" s="6">
        <f>VLOOKUP(D2977,Données!$A$4:$B$12,2,0)</f>
        <v>1279</v>
      </c>
      <c r="F2977" s="8" t="s">
        <v>57</v>
      </c>
      <c r="G2977" s="9">
        <v>14</v>
      </c>
      <c r="H2977" s="6">
        <v>7</v>
      </c>
      <c r="I2977" s="49">
        <f t="shared" si="215"/>
        <v>2</v>
      </c>
    </row>
    <row r="2978" spans="1:9">
      <c r="A2978" s="191">
        <v>45250</v>
      </c>
      <c r="B2978" s="136">
        <f t="shared" si="218"/>
        <v>47</v>
      </c>
      <c r="C2978" s="7" t="str">
        <f t="shared" si="219"/>
        <v>November</v>
      </c>
      <c r="D2978" s="48" t="s">
        <v>16</v>
      </c>
      <c r="E2978" s="6">
        <f>VLOOKUP(D2978,Données!$A$4:$B$12,2,0)</f>
        <v>1279</v>
      </c>
      <c r="F2978" s="8" t="s">
        <v>57</v>
      </c>
      <c r="G2978" s="9">
        <v>11</v>
      </c>
      <c r="H2978" s="6">
        <v>7</v>
      </c>
      <c r="I2978" s="49">
        <f t="shared" si="215"/>
        <v>1.5714285714285714</v>
      </c>
    </row>
    <row r="2979" spans="1:9">
      <c r="A2979" s="191">
        <v>45250</v>
      </c>
      <c r="B2979" s="136">
        <f t="shared" si="218"/>
        <v>47</v>
      </c>
      <c r="C2979" s="7" t="str">
        <f t="shared" si="219"/>
        <v>November</v>
      </c>
      <c r="D2979" s="48" t="s">
        <v>18</v>
      </c>
      <c r="E2979" s="6">
        <f>VLOOKUP(D2979,Données!$A$4:$B$12,2,0)</f>
        <v>1401</v>
      </c>
      <c r="F2979" s="8" t="s">
        <v>57</v>
      </c>
      <c r="G2979" s="9">
        <v>10</v>
      </c>
      <c r="H2979" s="6">
        <v>7</v>
      </c>
      <c r="I2979" s="49">
        <f t="shared" si="215"/>
        <v>1.4285714285714286</v>
      </c>
    </row>
    <row r="2980" spans="1:9">
      <c r="A2980" s="191">
        <v>45251</v>
      </c>
      <c r="B2980" s="136">
        <f t="shared" si="218"/>
        <v>47</v>
      </c>
      <c r="C2980" s="7" t="str">
        <f t="shared" si="219"/>
        <v>November</v>
      </c>
      <c r="D2980" s="48" t="s">
        <v>16</v>
      </c>
      <c r="E2980" s="6">
        <f>VLOOKUP(D2980,Données!$A$4:$B$12,2,0)</f>
        <v>1279</v>
      </c>
      <c r="F2980" s="8" t="s">
        <v>57</v>
      </c>
      <c r="G2980" s="9">
        <v>13</v>
      </c>
      <c r="H2980" s="6">
        <v>7</v>
      </c>
      <c r="I2980" s="49">
        <f t="shared" si="215"/>
        <v>1.8571428571428572</v>
      </c>
    </row>
    <row r="2981" spans="1:9">
      <c r="A2981" s="191">
        <v>45252</v>
      </c>
      <c r="B2981" s="136">
        <f t="shared" si="218"/>
        <v>47</v>
      </c>
      <c r="C2981" s="7" t="str">
        <f t="shared" si="219"/>
        <v>November</v>
      </c>
      <c r="D2981" s="48" t="s">
        <v>18</v>
      </c>
      <c r="E2981" s="6">
        <f>VLOOKUP(D2981,Données!$A$4:$B$12,2,0)</f>
        <v>1401</v>
      </c>
      <c r="F2981" s="8" t="s">
        <v>57</v>
      </c>
      <c r="G2981" s="9">
        <v>2</v>
      </c>
      <c r="H2981" s="6">
        <v>7</v>
      </c>
      <c r="I2981" s="49">
        <f t="shared" si="215"/>
        <v>0.2857142857142857</v>
      </c>
    </row>
    <row r="2982" spans="1:9">
      <c r="A2982" s="191">
        <v>45252</v>
      </c>
      <c r="B2982" s="136">
        <f t="shared" si="218"/>
        <v>47</v>
      </c>
      <c r="C2982" s="7" t="str">
        <f t="shared" si="219"/>
        <v>November</v>
      </c>
      <c r="D2982" s="48" t="s">
        <v>16</v>
      </c>
      <c r="E2982" s="6">
        <f>VLOOKUP(D2982,Données!$A$4:$B$12,2,0)</f>
        <v>1279</v>
      </c>
      <c r="F2982" s="8" t="s">
        <v>57</v>
      </c>
      <c r="G2982" s="9">
        <v>5</v>
      </c>
      <c r="H2982" s="6">
        <v>7</v>
      </c>
      <c r="I2982" s="49">
        <f t="shared" si="215"/>
        <v>0.7142857142857143</v>
      </c>
    </row>
    <row r="2983" spans="1:9">
      <c r="A2983" s="191">
        <v>45253</v>
      </c>
      <c r="B2983" s="136">
        <f t="shared" si="218"/>
        <v>47</v>
      </c>
      <c r="C2983" s="7" t="str">
        <f t="shared" si="219"/>
        <v>November</v>
      </c>
      <c r="D2983" s="48" t="s">
        <v>18</v>
      </c>
      <c r="E2983" s="6">
        <f>VLOOKUP(D2983,Données!$A$4:$B$12,2,0)</f>
        <v>1401</v>
      </c>
      <c r="F2983" s="8" t="s">
        <v>57</v>
      </c>
      <c r="G2983" s="9">
        <v>4</v>
      </c>
      <c r="H2983" s="6">
        <v>7</v>
      </c>
      <c r="I2983" s="49">
        <f t="shared" si="215"/>
        <v>0.5714285714285714</v>
      </c>
    </row>
    <row r="2984" spans="1:9">
      <c r="A2984" s="191">
        <v>45253</v>
      </c>
      <c r="B2984" s="136">
        <f t="shared" si="218"/>
        <v>47</v>
      </c>
      <c r="C2984" s="7" t="str">
        <f t="shared" si="219"/>
        <v>November</v>
      </c>
      <c r="D2984" s="48" t="s">
        <v>16</v>
      </c>
      <c r="E2984" s="6">
        <f>VLOOKUP(D2984,Données!$A$4:$B$12,2,0)</f>
        <v>1279</v>
      </c>
      <c r="F2984" s="8" t="s">
        <v>57</v>
      </c>
      <c r="G2984" s="9">
        <v>10</v>
      </c>
      <c r="H2984" s="6">
        <v>7</v>
      </c>
      <c r="I2984" s="49">
        <f t="shared" si="215"/>
        <v>1.4285714285714286</v>
      </c>
    </row>
    <row r="2985" spans="1:9">
      <c r="A2985" s="191">
        <v>45254</v>
      </c>
      <c r="B2985" s="136">
        <f t="shared" si="218"/>
        <v>47</v>
      </c>
      <c r="C2985" s="7" t="str">
        <f t="shared" si="219"/>
        <v>November</v>
      </c>
      <c r="D2985" s="48" t="s">
        <v>18</v>
      </c>
      <c r="E2985" s="6">
        <f>VLOOKUP(D2985,Données!$A$4:$B$12,2,0)</f>
        <v>1401</v>
      </c>
      <c r="F2985" s="8" t="s">
        <v>57</v>
      </c>
      <c r="G2985" s="9">
        <v>12</v>
      </c>
      <c r="H2985" s="6">
        <v>7</v>
      </c>
      <c r="I2985" s="49">
        <f t="shared" si="215"/>
        <v>1.7142857142857142</v>
      </c>
    </row>
    <row r="2986" spans="1:9">
      <c r="A2986" s="191">
        <v>45255</v>
      </c>
      <c r="B2986" s="136">
        <f t="shared" si="218"/>
        <v>47</v>
      </c>
      <c r="C2986" s="7" t="str">
        <f t="shared" si="219"/>
        <v>November</v>
      </c>
      <c r="D2986" s="48" t="s">
        <v>18</v>
      </c>
      <c r="E2986" s="6">
        <f>VLOOKUP(D2986,Données!$A$4:$B$12,2,0)</f>
        <v>1401</v>
      </c>
      <c r="F2986" s="8" t="s">
        <v>57</v>
      </c>
      <c r="G2986" s="9">
        <v>10</v>
      </c>
      <c r="H2986" s="6">
        <v>7</v>
      </c>
      <c r="I2986" s="49">
        <f t="shared" si="215"/>
        <v>1.4285714285714286</v>
      </c>
    </row>
    <row r="2987" spans="1:9">
      <c r="A2987" s="191">
        <v>45256</v>
      </c>
      <c r="B2987" s="136">
        <f t="shared" si="218"/>
        <v>47</v>
      </c>
      <c r="C2987" s="7" t="str">
        <f t="shared" si="219"/>
        <v>November</v>
      </c>
      <c r="D2987" s="48" t="s">
        <v>16</v>
      </c>
      <c r="E2987" s="6">
        <f>VLOOKUP(D2987,Données!$A$4:$B$12,2,0)</f>
        <v>1279</v>
      </c>
      <c r="F2987" s="8" t="s">
        <v>57</v>
      </c>
      <c r="G2987" s="9">
        <v>11</v>
      </c>
      <c r="H2987" s="6">
        <v>7</v>
      </c>
      <c r="I2987" s="49">
        <f t="shared" ref="I2987:I2992" si="220">IF(G2987&lt;&gt;0,G2987/H2987,"")</f>
        <v>1.5714285714285714</v>
      </c>
    </row>
    <row r="2988" spans="1:9">
      <c r="A2988" s="191">
        <v>45257</v>
      </c>
      <c r="B2988" s="136">
        <f t="shared" si="218"/>
        <v>48</v>
      </c>
      <c r="C2988" s="7" t="str">
        <f t="shared" si="219"/>
        <v>November</v>
      </c>
      <c r="D2988" s="48" t="s">
        <v>18</v>
      </c>
      <c r="E2988" s="6">
        <f>VLOOKUP(D2988,Données!$A$4:$B$12,2,0)</f>
        <v>1401</v>
      </c>
      <c r="F2988" s="8" t="s">
        <v>57</v>
      </c>
      <c r="G2988" s="9">
        <v>17</v>
      </c>
      <c r="H2988" s="6">
        <v>7</v>
      </c>
      <c r="I2988" s="49">
        <f t="shared" si="220"/>
        <v>2.4285714285714284</v>
      </c>
    </row>
    <row r="2989" spans="1:9">
      <c r="A2989" s="191">
        <v>45258</v>
      </c>
      <c r="B2989" s="136">
        <f t="shared" si="218"/>
        <v>48</v>
      </c>
      <c r="C2989" s="7" t="str">
        <f t="shared" si="219"/>
        <v>November</v>
      </c>
      <c r="D2989" s="48" t="s">
        <v>16</v>
      </c>
      <c r="E2989" s="6">
        <f>VLOOKUP(D2989,Données!$A$4:$B$12,2,0)</f>
        <v>1279</v>
      </c>
      <c r="F2989" s="8" t="s">
        <v>57</v>
      </c>
      <c r="G2989" s="9">
        <v>9</v>
      </c>
      <c r="H2989" s="6">
        <v>7</v>
      </c>
      <c r="I2989" s="49">
        <f t="shared" si="220"/>
        <v>1.2857142857142858</v>
      </c>
    </row>
    <row r="2990" spans="1:9">
      <c r="A2990" s="191">
        <v>45259</v>
      </c>
      <c r="B2990" s="136">
        <f t="shared" si="218"/>
        <v>48</v>
      </c>
      <c r="C2990" s="7" t="str">
        <f t="shared" si="219"/>
        <v>November</v>
      </c>
      <c r="D2990" s="48" t="s">
        <v>18</v>
      </c>
      <c r="E2990" s="6">
        <f>VLOOKUP(D2990,Données!$A$4:$B$12,2,0)</f>
        <v>1401</v>
      </c>
      <c r="F2990" s="8" t="s">
        <v>57</v>
      </c>
      <c r="G2990" s="9">
        <v>8</v>
      </c>
      <c r="H2990" s="6">
        <v>7</v>
      </c>
      <c r="I2990" s="49">
        <f t="shared" si="220"/>
        <v>1.1428571428571428</v>
      </c>
    </row>
    <row r="2991" spans="1:9">
      <c r="A2991" s="191">
        <v>45259</v>
      </c>
      <c r="B2991" s="136">
        <f t="shared" si="218"/>
        <v>48</v>
      </c>
      <c r="C2991" s="7" t="str">
        <f t="shared" si="219"/>
        <v>November</v>
      </c>
      <c r="D2991" s="48" t="s">
        <v>16</v>
      </c>
      <c r="E2991" s="6">
        <f>VLOOKUP(D2991,Données!$A$4:$B$12,2,0)</f>
        <v>1279</v>
      </c>
      <c r="F2991" s="8" t="s">
        <v>57</v>
      </c>
      <c r="G2991" s="9">
        <v>13</v>
      </c>
      <c r="H2991" s="6">
        <v>7</v>
      </c>
      <c r="I2991" s="49">
        <f t="shared" si="220"/>
        <v>1.8571428571428572</v>
      </c>
    </row>
    <row r="2992" spans="1:9">
      <c r="A2992" s="191">
        <v>45260</v>
      </c>
      <c r="B2992" s="136">
        <f t="shared" si="218"/>
        <v>48</v>
      </c>
      <c r="C2992" s="7" t="str">
        <f t="shared" si="219"/>
        <v>November</v>
      </c>
      <c r="D2992" s="48" t="s">
        <v>18</v>
      </c>
      <c r="E2992" s="6">
        <f>VLOOKUP(D2992,Données!$A$4:$B$12,2,0)</f>
        <v>1401</v>
      </c>
      <c r="F2992" s="8" t="s">
        <v>57</v>
      </c>
      <c r="G2992" s="9">
        <v>5</v>
      </c>
      <c r="H2992" s="6">
        <v>7</v>
      </c>
      <c r="I2992" s="49">
        <f t="shared" si="220"/>
        <v>0.7142857142857143</v>
      </c>
    </row>
    <row r="2993" spans="1:8">
      <c r="A2993" s="191"/>
      <c r="B2993" s="136" t="str">
        <f t="shared" si="218"/>
        <v/>
      </c>
      <c r="C2993" s="7" t="str">
        <f t="shared" si="219"/>
        <v/>
      </c>
      <c r="D2993" s="48"/>
      <c r="E2993" s="6"/>
      <c r="F2993" s="8"/>
      <c r="G2993" s="9"/>
      <c r="H2993" s="6"/>
    </row>
    <row r="2994" spans="1:8">
      <c r="A2994" s="191"/>
      <c r="B2994" s="136" t="str">
        <f t="shared" si="218"/>
        <v/>
      </c>
      <c r="C2994" s="7" t="str">
        <f t="shared" si="219"/>
        <v/>
      </c>
      <c r="D2994" s="48"/>
      <c r="E2994" s="6"/>
      <c r="F2994" s="8"/>
      <c r="G2994" s="9"/>
      <c r="H2994" s="6"/>
    </row>
    <row r="2995" spans="1:8">
      <c r="A2995" s="191"/>
      <c r="B2995" s="136" t="str">
        <f t="shared" si="218"/>
        <v/>
      </c>
      <c r="C2995" s="7" t="str">
        <f t="shared" si="219"/>
        <v/>
      </c>
      <c r="D2995" s="48"/>
      <c r="E2995" s="6"/>
      <c r="F2995" s="8"/>
      <c r="G2995" s="9"/>
      <c r="H2995" s="6"/>
    </row>
    <row r="2996" spans="1:8">
      <c r="A2996" s="191"/>
      <c r="B2996" s="136" t="str">
        <f t="shared" si="218"/>
        <v/>
      </c>
      <c r="C2996" s="7" t="str">
        <f t="shared" si="219"/>
        <v/>
      </c>
      <c r="D2996" s="48"/>
      <c r="E2996" s="6"/>
      <c r="F2996" s="8"/>
      <c r="G2996" s="9"/>
      <c r="H2996" s="6"/>
    </row>
    <row r="2997" spans="1:8">
      <c r="A2997" s="191"/>
      <c r="B2997" s="136" t="str">
        <f t="shared" si="218"/>
        <v/>
      </c>
      <c r="C2997" s="7" t="str">
        <f t="shared" si="219"/>
        <v/>
      </c>
      <c r="D2997" s="48"/>
      <c r="E2997" s="6"/>
      <c r="F2997" s="8"/>
      <c r="G2997" s="9"/>
      <c r="H2997" s="6"/>
    </row>
    <row r="2998" spans="1:8">
      <c r="A2998" s="191"/>
      <c r="B2998" s="136" t="str">
        <f t="shared" si="218"/>
        <v/>
      </c>
      <c r="C2998" s="7" t="str">
        <f t="shared" si="219"/>
        <v/>
      </c>
      <c r="D2998" s="48"/>
      <c r="E2998" s="6"/>
      <c r="F2998" s="8"/>
      <c r="G2998" s="9"/>
      <c r="H2998" s="6"/>
    </row>
    <row r="2999" spans="1:8">
      <c r="A2999" s="191"/>
      <c r="B2999" s="136" t="str">
        <f t="shared" si="218"/>
        <v/>
      </c>
      <c r="C2999" s="7" t="str">
        <f t="shared" si="219"/>
        <v/>
      </c>
      <c r="D2999" s="48"/>
      <c r="E2999" s="6"/>
      <c r="F2999" s="8"/>
      <c r="G2999" s="9"/>
      <c r="H2999" s="6"/>
    </row>
    <row r="3000" spans="1:8">
      <c r="A3000" s="191"/>
      <c r="B3000" s="136" t="str">
        <f t="shared" si="218"/>
        <v/>
      </c>
      <c r="C3000" s="7" t="str">
        <f t="shared" si="219"/>
        <v/>
      </c>
      <c r="D3000" s="48"/>
      <c r="E3000" s="6"/>
      <c r="F3000" s="8"/>
      <c r="G3000" s="9"/>
      <c r="H3000" s="6"/>
    </row>
    <row r="3001" spans="1:8">
      <c r="A3001" s="191"/>
      <c r="B3001" s="136" t="str">
        <f t="shared" si="218"/>
        <v/>
      </c>
      <c r="C3001" s="7" t="str">
        <f t="shared" si="219"/>
        <v/>
      </c>
      <c r="D3001" s="48"/>
      <c r="E3001" s="6"/>
      <c r="F3001" s="8"/>
      <c r="G3001" s="9"/>
      <c r="H3001" s="6"/>
    </row>
    <row r="3002" spans="1:8">
      <c r="A3002" s="191"/>
      <c r="B3002" s="136" t="str">
        <f t="shared" si="218"/>
        <v/>
      </c>
      <c r="C3002" s="7" t="str">
        <f t="shared" si="219"/>
        <v/>
      </c>
      <c r="D3002" s="48"/>
      <c r="E3002" s="6"/>
      <c r="F3002" s="8"/>
      <c r="G3002" s="9"/>
      <c r="H3002" s="6"/>
    </row>
    <row r="3003" spans="1:8">
      <c r="A3003" s="191"/>
      <c r="B3003" s="136" t="str">
        <f t="shared" si="218"/>
        <v/>
      </c>
      <c r="C3003" s="7" t="str">
        <f t="shared" si="219"/>
        <v/>
      </c>
      <c r="D3003" s="48"/>
      <c r="E3003" s="6"/>
      <c r="F3003" s="8"/>
      <c r="G3003" s="9"/>
      <c r="H3003" s="6"/>
    </row>
    <row r="3004" spans="1:8">
      <c r="A3004" s="191"/>
      <c r="B3004" s="136" t="str">
        <f t="shared" si="218"/>
        <v/>
      </c>
      <c r="C3004" s="7" t="str">
        <f t="shared" si="219"/>
        <v/>
      </c>
      <c r="D3004" s="48"/>
      <c r="E3004" s="6"/>
      <c r="F3004" s="8"/>
      <c r="G3004" s="9"/>
      <c r="H3004" s="6"/>
    </row>
    <row r="3005" spans="1:8">
      <c r="A3005" s="191"/>
      <c r="B3005" s="136" t="str">
        <f t="shared" si="218"/>
        <v/>
      </c>
      <c r="C3005" s="7" t="str">
        <f t="shared" si="219"/>
        <v/>
      </c>
      <c r="D3005" s="48"/>
      <c r="E3005" s="6"/>
      <c r="F3005" s="8"/>
      <c r="G3005" s="9"/>
      <c r="H3005" s="6"/>
    </row>
    <row r="3006" spans="1:8">
      <c r="A3006" s="191"/>
      <c r="B3006" s="136" t="str">
        <f t="shared" si="218"/>
        <v/>
      </c>
      <c r="C3006" s="7" t="str">
        <f t="shared" si="219"/>
        <v/>
      </c>
      <c r="D3006" s="48"/>
      <c r="E3006" s="6"/>
      <c r="F3006" s="8"/>
      <c r="G3006" s="9"/>
      <c r="H3006" s="6"/>
    </row>
  </sheetData>
  <autoFilter ref="A1:I3006" xr:uid="{00000000-0001-0000-0600-000000000000}"/>
  <sortState xmlns:xlrd2="http://schemas.microsoft.com/office/spreadsheetml/2017/richdata2" ref="A2:M240">
    <sortCondition ref="A2:A240"/>
  </sortState>
  <conditionalFormatting sqref="I2922">
    <cfRule type="containsText" dxfId="1" priority="57" operator="containsText" text="e"/>
  </conditionalFormatting>
  <conditionalFormatting sqref="I2923:I2992 I2:L2408">
    <cfRule type="containsText" dxfId="0" priority="1" operator="containsText" text="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Roman,Normal"&amp;12&amp;A</oddHeader>
    <oddFooter>&amp;C&amp;"Times New Roman,Normal"&amp;12Page &amp;P</oddFooter>
  </headerFooter>
  <ignoredErrors>
    <ignoredError sqref="E71:E72 E88 E87 E98 E100 E106 E111 E114 E117:E118 E120 E125:E126 E140 E138 E157:E158 E3 E51 E56 E76 E78 E80 E92 E104:E105 E133 E146 E153 E178 E196:E197 E213 E223 E227 E256 E262 E327 E289 E298" evalError="1"/>
  </ignoredErrors>
  <extLst>
    <ext xmlns:x14="http://schemas.microsoft.com/office/spreadsheetml/2009/9/main" uri="{CCE6A557-97BC-4b89-ADB6-D9C93CAAB3DF}">
      <x14:dataValidations xmlns:xm="http://schemas.microsoft.com/office/excel/2006/main" count="3">
        <x14:dataValidation type="list" allowBlank="1" showErrorMessage="1" xr:uid="{00000000-0002-0000-0600-000002000000}">
          <x14:formula1>
            <xm:f>Données!$E$2:$E$9</xm:f>
          </x14:formula1>
          <x14:formula2>
            <xm:f>0</xm:f>
          </x14:formula2>
          <xm:sqref>F1398:F1400 F840:F842 F540:F542 F801:F806 F808:F810 F817:F819 F813:F815 F825:F830 F821:F823 F836:F838 F852:F854 F832:F834 F848:F850 F536:F538 F844:F846 F860:F862 F856:F858 F868:F870 F864:F866 F876:F878 F872:F874 F628:F630 F624:F626 F604:F606 F620:F622 F632:F791 F616:F618 F612:F614 F608:F610 F600:F602 F596:F598 F592:F594 F588:F590 F584:F586 F580:F582 F576:F578 F572:F574 F568:F570 F564:F566 F560:F562 F556:F558 F884:F886 F880:F882 F552:F554 F548:F550 F544:F546 F896:F898 F892:F894 F888:F890 F532:F534 F904:F906 F900:F902 F150:F151 F797:F799 F87 F83:F85 F79:F81 F98 F96 F94 F110 F108 F106 F104 F100:F102 F130 F793:F795 F112 F122 F120 F118 F116 F128 F126 F124 F144 F142 F138 F140 F136 F134 F146:F148 F916:F918 F77 F912:F914 F908:F910 F73 F71 F924:F926 F920:F922 F940:F942 F936:F938 F932:F934 F928:F930 F964:F966 F952:F954 F948:F950 F944:F946 F972:F974 F968:F970 F980:F982 F976:F978 F1410:F1412 F1406:F1408 F1402:F1404 F984:F1396 F1418:F1420 F1414:F1416 F1426:F1428 F1422:F1424 F1434:F1436 F1430:F1432 F1585:F2015 F1438:F1574 F2024:F2409 F154:F159 F161:F167 F89:F90 F425:F530 F169:F423 F2923:F3006</xm:sqref>
        </x14:dataValidation>
        <x14:dataValidation type="list" allowBlank="1" showErrorMessage="1" xr:uid="{7914574B-81ED-46C7-AE62-70D835586930}">
          <x14:formula1>
            <xm:f>Données!$E$2:$E$8</xm:f>
          </x14:formula1>
          <xm:sqref>F915 F2:F70 F152:F158 F1437 F1401 F1429 F1433 F1421 F1425 F1405 F1409 F1413 F1417 F1397 F1575:F1584 F979 F983 F72 F967 F971 F975 F807 F141 F145 F149 F143 F137 F121 F127 F125 F131:F133 F135 F129 F139 F109 F113:F115 F119 F160 F107 F105 F111 F91:F93 F99 F103 F97 F117 F123 F82 F88 F86 F2016:F2023 F95 F168 F74:F76 F951 F955:F963 F78 F811:F812 F927 F931 F935 F939 F943 F947 F531 F919 F923 F535 F539 F903 F907 F911 F547 F551 F555 F899 F559 F563 F895 F571 F575 F579 F583 F587 F591 F595 F599 F607 F611 F603 F615 F619 F623 F627 F631 F887 F891 F879 F883 F871 F875 F859 F567 F863 F847 F867 F851 F839 F843 F831 F835 F824 F820 F543 F855 F816 F792 F796 F800</xm:sqref>
        </x14:dataValidation>
        <x14:dataValidation type="list" allowBlank="1" showErrorMessage="1" xr:uid="{00000000-0002-0000-0600-000001000000}">
          <x14:formula1>
            <xm:f>Données!$A$2:$A$15</xm:f>
          </x14:formula1>
          <x14:formula2>
            <xm:f>0</xm:f>
          </x14:formula2>
          <xm:sqref>D425:D2408 D2954:D3006 D2886:D2950 D2:D423</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D979FB-77D1-49B4-BE62-69E21C554C7E}">
  <sheetPr>
    <tabColor rgb="FFFFC000"/>
  </sheetPr>
  <dimension ref="A1:U216"/>
  <sheetViews>
    <sheetView showGridLines="0" tabSelected="1" workbookViewId="0">
      <pane xSplit="12" topLeftCell="M45" activePane="topRight" state="frozen"/>
      <selection pane="topRight" activeCell="J49" sqref="J49"/>
    </sheetView>
  </sheetViews>
  <sheetFormatPr defaultColWidth="9.140625" defaultRowHeight="12.75"/>
  <cols>
    <col min="1" max="1" width="14" customWidth="1"/>
    <col min="2" max="2" width="10.7109375" customWidth="1"/>
    <col min="3" max="3" width="17" customWidth="1"/>
    <col min="4" max="4" width="15.28515625" customWidth="1"/>
    <col min="5" max="5" width="16.85546875" customWidth="1"/>
    <col min="6" max="6" width="15.28515625" customWidth="1"/>
    <col min="7" max="7" width="17.28515625" customWidth="1"/>
    <col min="8" max="8" width="14.140625" customWidth="1"/>
    <col min="9" max="9" width="15.5703125" customWidth="1"/>
    <col min="11" max="11" width="14.42578125" customWidth="1"/>
    <col min="12" max="12" width="14.42578125" hidden="1" customWidth="1"/>
    <col min="13" max="18" width="14.85546875" customWidth="1"/>
    <col min="19" max="19" width="14.85546875" style="172" customWidth="1"/>
    <col min="23" max="23" width="8.85546875" customWidth="1"/>
  </cols>
  <sheetData>
    <row r="1" spans="1:19" ht="15">
      <c r="K1" s="243"/>
      <c r="L1" s="243"/>
      <c r="M1" s="324"/>
      <c r="N1" s="324"/>
      <c r="O1" s="324"/>
      <c r="P1" s="324"/>
      <c r="Q1" s="324"/>
      <c r="R1" s="324"/>
      <c r="S1" s="324"/>
    </row>
    <row r="2" spans="1:19" ht="15">
      <c r="K2" s="50"/>
      <c r="L2" s="51"/>
      <c r="M2" s="52"/>
      <c r="N2" s="52"/>
      <c r="O2" s="52"/>
      <c r="P2" s="52"/>
      <c r="Q2" s="52"/>
      <c r="R2" s="165"/>
      <c r="S2" s="170"/>
    </row>
    <row r="3" spans="1:19">
      <c r="K3" s="53"/>
      <c r="L3" s="54"/>
      <c r="M3" s="55"/>
      <c r="N3" s="56"/>
      <c r="O3" s="56"/>
      <c r="P3" s="57"/>
      <c r="Q3" s="56"/>
      <c r="R3" s="166"/>
      <c r="S3" s="171"/>
    </row>
    <row r="4" spans="1:19">
      <c r="K4" s="42"/>
      <c r="L4" s="88"/>
      <c r="M4" s="96"/>
      <c r="N4" s="107"/>
      <c r="O4" s="97"/>
      <c r="P4" s="113"/>
      <c r="Q4" s="97"/>
      <c r="R4" s="114"/>
      <c r="S4" s="174"/>
    </row>
    <row r="6" spans="1:19" ht="15" customHeight="1">
      <c r="C6" s="322" t="s">
        <v>68</v>
      </c>
      <c r="D6" s="322"/>
      <c r="E6" s="323"/>
      <c r="F6" s="322"/>
      <c r="G6" s="322"/>
      <c r="H6" s="322"/>
      <c r="I6" s="323"/>
    </row>
    <row r="7" spans="1:19" ht="15">
      <c r="A7" s="163" t="s">
        <v>69</v>
      </c>
      <c r="B7" s="286" t="s">
        <v>49</v>
      </c>
      <c r="C7" s="180" t="s">
        <v>70</v>
      </c>
      <c r="D7" s="188" t="s">
        <v>71</v>
      </c>
      <c r="E7" s="180" t="s">
        <v>72</v>
      </c>
      <c r="F7" s="181" t="s">
        <v>73</v>
      </c>
      <c r="G7" s="188" t="s">
        <v>74</v>
      </c>
      <c r="H7" s="188" t="s">
        <v>75</v>
      </c>
      <c r="I7" s="84" t="s">
        <v>76</v>
      </c>
    </row>
    <row r="8" spans="1:19" ht="15">
      <c r="A8" s="284" t="s">
        <v>16</v>
      </c>
      <c r="B8" s="294">
        <v>1279</v>
      </c>
      <c r="C8" s="285" t="s">
        <v>77</v>
      </c>
      <c r="D8" s="295" t="s">
        <v>77</v>
      </c>
      <c r="E8" s="285" t="s">
        <v>77</v>
      </c>
      <c r="F8" s="285" t="s">
        <v>77</v>
      </c>
      <c r="G8" s="296"/>
      <c r="H8" s="303"/>
      <c r="I8" s="300" t="s">
        <v>78</v>
      </c>
      <c r="M8" s="324"/>
      <c r="N8" s="324"/>
      <c r="O8" s="324"/>
      <c r="P8" s="324"/>
      <c r="Q8" s="324"/>
      <c r="R8" s="324"/>
      <c r="S8" s="324"/>
    </row>
    <row r="9" spans="1:19" ht="15">
      <c r="A9" s="42" t="s">
        <v>62</v>
      </c>
      <c r="B9" s="42"/>
      <c r="C9" s="247"/>
      <c r="D9" s="301" t="s">
        <v>79</v>
      </c>
      <c r="E9" s="301" t="s">
        <v>79</v>
      </c>
      <c r="F9" s="301" t="s">
        <v>79</v>
      </c>
      <c r="G9" s="301" t="s">
        <v>79</v>
      </c>
      <c r="H9" s="301" t="s">
        <v>78</v>
      </c>
      <c r="I9" s="42"/>
      <c r="K9" s="83"/>
      <c r="L9" s="83"/>
      <c r="M9" s="84"/>
      <c r="N9" s="84"/>
      <c r="O9" s="84"/>
      <c r="P9" s="84"/>
      <c r="Q9" s="84"/>
      <c r="R9" s="167"/>
      <c r="S9" s="170"/>
    </row>
    <row r="10" spans="1:19">
      <c r="K10" s="90"/>
      <c r="L10" s="90"/>
      <c r="M10" s="109"/>
      <c r="N10" s="111"/>
      <c r="O10" s="109"/>
      <c r="P10" s="101"/>
      <c r="Q10" s="109"/>
      <c r="R10" s="112"/>
      <c r="S10" s="174"/>
    </row>
    <row r="11" spans="1:19">
      <c r="K11" s="42"/>
      <c r="L11" s="88"/>
      <c r="M11" s="110"/>
      <c r="N11" s="101"/>
      <c r="O11" s="101"/>
      <c r="P11" s="101"/>
      <c r="Q11" s="85"/>
      <c r="R11" s="134"/>
      <c r="S11" s="176"/>
    </row>
    <row r="12" spans="1:19" ht="15" customHeight="1">
      <c r="C12" s="322" t="s">
        <v>80</v>
      </c>
      <c r="D12" s="322"/>
      <c r="E12" s="323"/>
      <c r="F12" s="322"/>
      <c r="G12" s="322"/>
      <c r="H12" s="322"/>
      <c r="I12" s="323"/>
      <c r="K12" s="42"/>
      <c r="L12" s="88"/>
      <c r="M12" s="96"/>
      <c r="N12" s="107"/>
      <c r="O12" s="97"/>
      <c r="P12" s="113"/>
      <c r="Q12" s="97"/>
      <c r="R12" s="117"/>
      <c r="S12" s="174"/>
    </row>
    <row r="13" spans="1:19" ht="15">
      <c r="A13" s="163" t="s">
        <v>69</v>
      </c>
      <c r="B13" s="286" t="s">
        <v>49</v>
      </c>
      <c r="C13" s="180" t="s">
        <v>70</v>
      </c>
      <c r="D13" s="188" t="s">
        <v>71</v>
      </c>
      <c r="E13" s="180" t="s">
        <v>72</v>
      </c>
      <c r="F13" s="181" t="s">
        <v>73</v>
      </c>
      <c r="G13" s="188" t="s">
        <v>74</v>
      </c>
      <c r="H13" s="188" t="s">
        <v>75</v>
      </c>
      <c r="I13" s="84" t="s">
        <v>76</v>
      </c>
    </row>
    <row r="14" spans="1:19">
      <c r="A14" s="284" t="s">
        <v>16</v>
      </c>
      <c r="B14" s="294">
        <v>1279</v>
      </c>
      <c r="C14" s="285" t="s">
        <v>77</v>
      </c>
      <c r="D14" s="295" t="s">
        <v>77</v>
      </c>
      <c r="E14" s="285" t="s">
        <v>77</v>
      </c>
      <c r="F14" s="285" t="s">
        <v>77</v>
      </c>
      <c r="G14" s="296"/>
      <c r="H14" s="303"/>
      <c r="I14" s="300" t="s">
        <v>78</v>
      </c>
    </row>
    <row r="15" spans="1:19">
      <c r="A15" s="42" t="s">
        <v>62</v>
      </c>
      <c r="B15" s="42"/>
      <c r="C15" s="247"/>
      <c r="D15" s="301" t="s">
        <v>79</v>
      </c>
      <c r="E15" s="301" t="s">
        <v>79</v>
      </c>
      <c r="F15" s="301" t="s">
        <v>79</v>
      </c>
      <c r="G15" s="301" t="s">
        <v>79</v>
      </c>
      <c r="H15" s="301" t="s">
        <v>78</v>
      </c>
      <c r="I15" s="42"/>
      <c r="K15" s="42"/>
      <c r="L15" s="88"/>
      <c r="M15" s="110"/>
      <c r="N15" s="101"/>
      <c r="O15" s="101"/>
      <c r="P15" s="101"/>
      <c r="Q15" s="85"/>
      <c r="R15" s="134"/>
      <c r="S15" s="176"/>
    </row>
    <row r="16" spans="1:19">
      <c r="K16" s="42"/>
      <c r="L16" s="88"/>
      <c r="M16" s="96"/>
      <c r="N16" s="107"/>
      <c r="O16" s="97"/>
      <c r="P16" s="97"/>
      <c r="Q16" s="97"/>
      <c r="R16" s="118"/>
      <c r="S16" s="174"/>
    </row>
    <row r="18" spans="1:19" ht="15" customHeight="1">
      <c r="C18" s="322" t="s">
        <v>81</v>
      </c>
      <c r="D18" s="322"/>
      <c r="E18" s="323"/>
      <c r="F18" s="322"/>
      <c r="G18" s="322"/>
      <c r="H18" s="322"/>
      <c r="I18" s="323"/>
    </row>
    <row r="19" spans="1:19" ht="15">
      <c r="A19" s="163" t="s">
        <v>69</v>
      </c>
      <c r="B19" s="286" t="s">
        <v>49</v>
      </c>
      <c r="C19" s="180" t="s">
        <v>70</v>
      </c>
      <c r="D19" s="188" t="s">
        <v>71</v>
      </c>
      <c r="E19" s="180" t="s">
        <v>72</v>
      </c>
      <c r="F19" s="181" t="s">
        <v>73</v>
      </c>
      <c r="G19" s="188" t="s">
        <v>74</v>
      </c>
      <c r="H19" s="188" t="s">
        <v>75</v>
      </c>
      <c r="I19" s="84" t="s">
        <v>76</v>
      </c>
    </row>
    <row r="20" spans="1:19" ht="15">
      <c r="A20" s="284" t="s">
        <v>16</v>
      </c>
      <c r="B20" s="294">
        <v>1279</v>
      </c>
      <c r="C20" s="285" t="s">
        <v>77</v>
      </c>
      <c r="D20" s="295" t="s">
        <v>77</v>
      </c>
      <c r="E20" s="285" t="s">
        <v>77</v>
      </c>
      <c r="F20" s="285" t="s">
        <v>77</v>
      </c>
      <c r="G20" s="296"/>
      <c r="H20" s="303"/>
      <c r="I20" s="300" t="s">
        <v>78</v>
      </c>
      <c r="M20" s="324"/>
      <c r="N20" s="324"/>
      <c r="O20" s="324"/>
      <c r="P20" s="324"/>
      <c r="Q20" s="324"/>
      <c r="R20" s="324"/>
      <c r="S20" s="324"/>
    </row>
    <row r="21" spans="1:19" ht="15">
      <c r="A21" s="42" t="s">
        <v>62</v>
      </c>
      <c r="B21" s="102">
        <v>1504</v>
      </c>
      <c r="C21" s="247"/>
      <c r="D21" s="301" t="s">
        <v>79</v>
      </c>
      <c r="E21" s="301" t="s">
        <v>79</v>
      </c>
      <c r="F21" s="301" t="s">
        <v>79</v>
      </c>
      <c r="G21" s="301" t="s">
        <v>79</v>
      </c>
      <c r="H21" s="301" t="s">
        <v>78</v>
      </c>
      <c r="I21" s="42"/>
      <c r="K21" s="83"/>
      <c r="L21" s="83"/>
      <c r="M21" s="84"/>
      <c r="N21" s="84"/>
      <c r="O21" s="84"/>
      <c r="P21" s="84"/>
      <c r="Q21" s="84"/>
      <c r="R21" s="167"/>
      <c r="S21" s="170"/>
    </row>
    <row r="22" spans="1:19">
      <c r="K22" s="90"/>
      <c r="L22" s="90"/>
      <c r="M22" s="106"/>
      <c r="N22" s="119"/>
      <c r="O22" s="106"/>
      <c r="P22" s="106"/>
      <c r="Q22" s="106"/>
      <c r="R22" s="112"/>
      <c r="S22" s="174"/>
    </row>
    <row r="23" spans="1:19">
      <c r="K23" s="42"/>
      <c r="L23" s="88"/>
      <c r="M23" s="110"/>
      <c r="N23" s="101"/>
      <c r="O23" s="101"/>
      <c r="P23" s="101"/>
      <c r="Q23" s="85"/>
      <c r="R23" s="168"/>
      <c r="S23" s="174"/>
    </row>
    <row r="24" spans="1:19" ht="15">
      <c r="C24" s="322" t="s">
        <v>82</v>
      </c>
      <c r="D24" s="322"/>
      <c r="E24" s="323"/>
      <c r="F24" s="322"/>
      <c r="G24" s="322"/>
      <c r="H24" s="322"/>
      <c r="I24" s="323"/>
      <c r="K24" s="42"/>
      <c r="L24" s="88"/>
      <c r="M24" s="96"/>
      <c r="N24" s="107"/>
      <c r="O24" s="85"/>
      <c r="P24" s="97"/>
      <c r="Q24" s="97"/>
      <c r="R24" s="118"/>
      <c r="S24" s="177"/>
    </row>
    <row r="25" spans="1:19" ht="15">
      <c r="A25" s="163" t="s">
        <v>69</v>
      </c>
      <c r="B25" s="286" t="s">
        <v>49</v>
      </c>
      <c r="C25" s="180" t="s">
        <v>70</v>
      </c>
      <c r="D25" s="188" t="s">
        <v>71</v>
      </c>
      <c r="E25" s="180" t="s">
        <v>72</v>
      </c>
      <c r="F25" s="181" t="s">
        <v>73</v>
      </c>
      <c r="G25" s="188" t="s">
        <v>74</v>
      </c>
      <c r="H25" s="188" t="s">
        <v>75</v>
      </c>
      <c r="I25" s="84" t="s">
        <v>76</v>
      </c>
    </row>
    <row r="26" spans="1:19">
      <c r="A26" s="90" t="s">
        <v>16</v>
      </c>
      <c r="B26" s="314">
        <v>1279</v>
      </c>
      <c r="C26" s="315" t="s">
        <v>77</v>
      </c>
      <c r="D26" s="316" t="s">
        <v>77</v>
      </c>
      <c r="E26" s="315" t="s">
        <v>77</v>
      </c>
      <c r="F26" s="315" t="s">
        <v>77</v>
      </c>
      <c r="G26" s="296"/>
      <c r="H26" s="317"/>
      <c r="I26" s="318" t="s">
        <v>78</v>
      </c>
    </row>
    <row r="27" spans="1:19">
      <c r="A27" s="42" t="s">
        <v>62</v>
      </c>
      <c r="B27" s="102">
        <v>1504</v>
      </c>
      <c r="C27" s="247"/>
      <c r="D27" s="301" t="s">
        <v>79</v>
      </c>
      <c r="E27" s="301" t="s">
        <v>79</v>
      </c>
      <c r="F27" s="301" t="s">
        <v>79</v>
      </c>
      <c r="G27" s="301" t="s">
        <v>79</v>
      </c>
      <c r="H27" s="301" t="s">
        <v>78</v>
      </c>
      <c r="I27" s="42"/>
    </row>
    <row r="28" spans="1:19" ht="15" customHeight="1">
      <c r="A28" s="42" t="s">
        <v>66</v>
      </c>
      <c r="B28" s="102">
        <v>1519</v>
      </c>
      <c r="C28" s="301" t="s">
        <v>79</v>
      </c>
      <c r="D28" s="301" t="s">
        <v>79</v>
      </c>
      <c r="E28" s="301" t="s">
        <v>79</v>
      </c>
      <c r="F28" s="301" t="s">
        <v>79</v>
      </c>
      <c r="G28" s="301" t="s">
        <v>79</v>
      </c>
      <c r="H28" s="42"/>
      <c r="I28" s="42"/>
      <c r="M28" s="324"/>
      <c r="N28" s="324"/>
      <c r="O28" s="324"/>
      <c r="P28" s="324"/>
      <c r="Q28" s="324"/>
      <c r="R28" s="324"/>
      <c r="S28" s="324"/>
    </row>
    <row r="29" spans="1:19" ht="15">
      <c r="K29" s="83"/>
      <c r="L29" s="83"/>
      <c r="M29" s="84"/>
      <c r="N29" s="84"/>
      <c r="O29" s="84"/>
      <c r="P29" s="84"/>
      <c r="Q29" s="84"/>
      <c r="R29" s="167"/>
      <c r="S29" s="170"/>
    </row>
    <row r="30" spans="1:19" ht="15" customHeight="1">
      <c r="C30" s="322" t="s">
        <v>83</v>
      </c>
      <c r="D30" s="322"/>
      <c r="E30" s="323"/>
      <c r="F30" s="322"/>
      <c r="G30" s="322"/>
      <c r="H30" s="322"/>
      <c r="I30" s="323"/>
      <c r="K30" s="90"/>
      <c r="L30" s="90"/>
      <c r="M30" s="85"/>
      <c r="N30" s="111"/>
      <c r="O30" s="106"/>
      <c r="P30" s="104"/>
      <c r="Q30" s="109"/>
      <c r="R30" s="119"/>
      <c r="S30" s="174"/>
    </row>
    <row r="31" spans="1:19" ht="15">
      <c r="A31" s="163" t="s">
        <v>69</v>
      </c>
      <c r="B31" s="286" t="s">
        <v>49</v>
      </c>
      <c r="C31" s="180" t="s">
        <v>70</v>
      </c>
      <c r="D31" s="188" t="s">
        <v>71</v>
      </c>
      <c r="E31" s="180" t="s">
        <v>72</v>
      </c>
      <c r="F31" s="181" t="s">
        <v>73</v>
      </c>
      <c r="G31" s="188" t="s">
        <v>74</v>
      </c>
      <c r="H31" s="188" t="s">
        <v>75</v>
      </c>
      <c r="I31" s="84" t="s">
        <v>76</v>
      </c>
      <c r="K31" s="42"/>
      <c r="L31" s="88"/>
      <c r="M31" s="110"/>
      <c r="N31" s="85"/>
      <c r="O31" s="85"/>
      <c r="P31" s="85"/>
      <c r="Q31" s="85"/>
      <c r="R31" s="134"/>
      <c r="S31" s="177"/>
    </row>
    <row r="32" spans="1:19">
      <c r="A32" s="90" t="s">
        <v>16</v>
      </c>
      <c r="B32" s="314">
        <v>1279</v>
      </c>
      <c r="C32" s="315" t="s">
        <v>77</v>
      </c>
      <c r="D32" s="316" t="s">
        <v>77</v>
      </c>
      <c r="E32" s="315" t="s">
        <v>77</v>
      </c>
      <c r="F32" s="315" t="s">
        <v>77</v>
      </c>
      <c r="G32" s="296"/>
      <c r="H32" s="317"/>
      <c r="I32" s="318" t="s">
        <v>78</v>
      </c>
      <c r="K32" s="42"/>
      <c r="L32" s="88"/>
      <c r="M32" s="96"/>
      <c r="N32" s="107"/>
      <c r="O32" s="97"/>
      <c r="P32" s="97"/>
      <c r="Q32" s="97"/>
      <c r="R32" s="118"/>
      <c r="S32" s="174"/>
    </row>
    <row r="33" spans="1:19">
      <c r="A33" s="42" t="s">
        <v>62</v>
      </c>
      <c r="B33" s="102">
        <v>1504</v>
      </c>
      <c r="C33" s="247"/>
      <c r="D33" s="301" t="s">
        <v>79</v>
      </c>
      <c r="E33" s="301" t="s">
        <v>79</v>
      </c>
      <c r="F33" s="301" t="s">
        <v>79</v>
      </c>
      <c r="G33" s="301" t="s">
        <v>79</v>
      </c>
      <c r="H33" s="301" t="s">
        <v>78</v>
      </c>
      <c r="I33" s="42"/>
    </row>
    <row r="34" spans="1:19">
      <c r="A34" s="42" t="s">
        <v>66</v>
      </c>
      <c r="B34" s="102">
        <v>1519</v>
      </c>
      <c r="C34" s="301" t="s">
        <v>79</v>
      </c>
      <c r="D34" s="301" t="s">
        <v>79</v>
      </c>
      <c r="E34" s="301" t="s">
        <v>79</v>
      </c>
      <c r="F34" s="301" t="s">
        <v>79</v>
      </c>
      <c r="G34" s="301" t="s">
        <v>79</v>
      </c>
      <c r="H34" s="42"/>
      <c r="I34" s="42"/>
    </row>
    <row r="35" spans="1:19" ht="15">
      <c r="M35" s="324"/>
      <c r="N35" s="324"/>
      <c r="O35" s="324"/>
      <c r="P35" s="324"/>
      <c r="Q35" s="324"/>
      <c r="R35" s="324"/>
      <c r="S35" s="324"/>
    </row>
    <row r="36" spans="1:19" ht="15" customHeight="1">
      <c r="C36" s="322" t="s">
        <v>84</v>
      </c>
      <c r="D36" s="322"/>
      <c r="E36" s="323"/>
      <c r="F36" s="322"/>
      <c r="G36" s="322"/>
      <c r="H36" s="322"/>
      <c r="I36" s="323"/>
      <c r="K36" s="83"/>
      <c r="L36" s="83"/>
      <c r="M36" s="84"/>
      <c r="N36" s="84"/>
      <c r="O36" s="84"/>
      <c r="P36" s="84"/>
      <c r="Q36" s="84"/>
      <c r="R36" s="167"/>
      <c r="S36" s="170"/>
    </row>
    <row r="37" spans="1:19" ht="15">
      <c r="A37" s="163" t="s">
        <v>69</v>
      </c>
      <c r="B37" s="286" t="s">
        <v>49</v>
      </c>
      <c r="C37" s="180" t="s">
        <v>70</v>
      </c>
      <c r="D37" s="188" t="s">
        <v>71</v>
      </c>
      <c r="E37" s="180" t="s">
        <v>72</v>
      </c>
      <c r="F37" s="181" t="s">
        <v>73</v>
      </c>
      <c r="G37" s="188" t="s">
        <v>74</v>
      </c>
      <c r="H37" s="188" t="s">
        <v>75</v>
      </c>
      <c r="I37" s="84" t="s">
        <v>76</v>
      </c>
      <c r="K37" s="90"/>
      <c r="L37" s="90"/>
      <c r="M37" s="106"/>
      <c r="N37" s="119"/>
      <c r="O37" s="106"/>
      <c r="P37" s="85"/>
      <c r="Q37" s="106"/>
      <c r="R37" s="120"/>
      <c r="S37" s="174"/>
    </row>
    <row r="38" spans="1:19">
      <c r="A38" s="90" t="s">
        <v>16</v>
      </c>
      <c r="B38" s="314">
        <v>1279</v>
      </c>
      <c r="C38" s="315" t="s">
        <v>77</v>
      </c>
      <c r="D38" s="316" t="s">
        <v>77</v>
      </c>
      <c r="E38" s="315" t="s">
        <v>77</v>
      </c>
      <c r="F38" s="315" t="s">
        <v>77</v>
      </c>
      <c r="G38" s="296"/>
      <c r="H38" s="317"/>
      <c r="I38" s="318" t="s">
        <v>78</v>
      </c>
      <c r="K38" s="42"/>
      <c r="L38" s="88"/>
      <c r="M38" s="110"/>
      <c r="N38" s="101"/>
      <c r="O38" s="101"/>
      <c r="P38" s="101"/>
      <c r="Q38" s="101"/>
      <c r="R38" s="134"/>
      <c r="S38" s="174"/>
    </row>
    <row r="39" spans="1:19">
      <c r="A39" s="42" t="s">
        <v>62</v>
      </c>
      <c r="B39" s="102">
        <v>1504</v>
      </c>
      <c r="C39" s="301" t="s">
        <v>79</v>
      </c>
      <c r="D39" s="247"/>
      <c r="E39" s="301" t="s">
        <v>79</v>
      </c>
      <c r="F39" s="301" t="s">
        <v>79</v>
      </c>
      <c r="G39" s="301" t="s">
        <v>79</v>
      </c>
      <c r="H39" s="301" t="s">
        <v>78</v>
      </c>
      <c r="I39" s="42"/>
      <c r="K39" s="42"/>
      <c r="L39" s="88"/>
      <c r="M39" s="96"/>
      <c r="N39" s="107"/>
      <c r="O39" s="85"/>
      <c r="P39" s="97"/>
      <c r="Q39" s="97"/>
      <c r="R39" s="118"/>
      <c r="S39" s="177"/>
    </row>
    <row r="40" spans="1:19">
      <c r="A40" s="42" t="s">
        <v>66</v>
      </c>
      <c r="B40" s="102">
        <v>1519</v>
      </c>
      <c r="C40" s="301" t="s">
        <v>79</v>
      </c>
      <c r="D40" s="301" t="s">
        <v>79</v>
      </c>
      <c r="E40" s="301" t="s">
        <v>79</v>
      </c>
      <c r="F40" s="301" t="s">
        <v>79</v>
      </c>
      <c r="G40" s="301" t="s">
        <v>79</v>
      </c>
      <c r="H40" s="42"/>
      <c r="I40" s="42"/>
    </row>
    <row r="42" spans="1:19" ht="15">
      <c r="C42" s="322" t="s">
        <v>85</v>
      </c>
      <c r="D42" s="322"/>
      <c r="E42" s="323"/>
      <c r="F42" s="322"/>
      <c r="G42" s="322"/>
      <c r="H42" s="322"/>
      <c r="I42" s="323"/>
    </row>
    <row r="43" spans="1:19" ht="15">
      <c r="A43" s="163" t="s">
        <v>69</v>
      </c>
      <c r="B43" s="286" t="s">
        <v>49</v>
      </c>
      <c r="C43" s="180" t="s">
        <v>70</v>
      </c>
      <c r="D43" s="188" t="s">
        <v>71</v>
      </c>
      <c r="E43" s="180" t="s">
        <v>72</v>
      </c>
      <c r="F43" s="181" t="s">
        <v>73</v>
      </c>
      <c r="G43" s="188" t="s">
        <v>74</v>
      </c>
      <c r="H43" s="188" t="s">
        <v>75</v>
      </c>
      <c r="I43" s="84" t="s">
        <v>76</v>
      </c>
    </row>
    <row r="44" spans="1:19">
      <c r="A44" s="90" t="s">
        <v>16</v>
      </c>
      <c r="B44" s="314">
        <v>1279</v>
      </c>
      <c r="C44" s="315" t="s">
        <v>77</v>
      </c>
      <c r="D44" s="316" t="s">
        <v>77</v>
      </c>
      <c r="E44" s="315" t="s">
        <v>77</v>
      </c>
      <c r="F44" s="315" t="s">
        <v>77</v>
      </c>
      <c r="G44" s="296"/>
      <c r="H44" s="317"/>
      <c r="I44" s="318" t="s">
        <v>78</v>
      </c>
    </row>
    <row r="45" spans="1:19">
      <c r="A45" s="42" t="s">
        <v>62</v>
      </c>
      <c r="B45" s="102">
        <v>1504</v>
      </c>
      <c r="C45" s="247"/>
      <c r="D45" s="301" t="s">
        <v>79</v>
      </c>
      <c r="E45" s="301" t="s">
        <v>79</v>
      </c>
      <c r="F45" s="301" t="s">
        <v>79</v>
      </c>
      <c r="G45" s="301" t="s">
        <v>79</v>
      </c>
      <c r="H45" s="301" t="s">
        <v>78</v>
      </c>
      <c r="I45" s="42"/>
    </row>
    <row r="46" spans="1:19">
      <c r="A46" s="42" t="s">
        <v>66</v>
      </c>
      <c r="B46" s="102">
        <v>1519</v>
      </c>
      <c r="C46" s="301" t="s">
        <v>79</v>
      </c>
      <c r="D46" s="301" t="s">
        <v>79</v>
      </c>
      <c r="E46" s="301" t="s">
        <v>79</v>
      </c>
      <c r="F46" s="301" t="s">
        <v>79</v>
      </c>
      <c r="G46" s="301" t="s">
        <v>79</v>
      </c>
      <c r="H46" s="42"/>
      <c r="I46" s="42"/>
    </row>
    <row r="48" spans="1:19" ht="15">
      <c r="C48" s="322" t="s">
        <v>86</v>
      </c>
      <c r="D48" s="322"/>
      <c r="E48" s="323"/>
      <c r="F48" s="322"/>
      <c r="G48" s="322"/>
      <c r="H48" s="322"/>
      <c r="I48" s="323"/>
    </row>
    <row r="49" spans="1:19" ht="15">
      <c r="A49" s="163" t="s">
        <v>69</v>
      </c>
      <c r="B49" s="286" t="s">
        <v>49</v>
      </c>
      <c r="C49" s="180" t="s">
        <v>70</v>
      </c>
      <c r="D49" s="188" t="s">
        <v>71</v>
      </c>
      <c r="E49" s="180" t="s">
        <v>72</v>
      </c>
      <c r="F49" s="181" t="s">
        <v>73</v>
      </c>
      <c r="G49" s="188" t="s">
        <v>74</v>
      </c>
      <c r="H49" s="188" t="s">
        <v>75</v>
      </c>
      <c r="I49" s="84" t="s">
        <v>76</v>
      </c>
    </row>
    <row r="50" spans="1:19" ht="15">
      <c r="A50" s="90" t="s">
        <v>16</v>
      </c>
      <c r="B50" s="314">
        <v>1279</v>
      </c>
      <c r="C50" s="315" t="s">
        <v>87</v>
      </c>
      <c r="D50" s="316" t="s">
        <v>87</v>
      </c>
      <c r="E50" s="316" t="s">
        <v>87</v>
      </c>
      <c r="F50" s="316" t="s">
        <v>87</v>
      </c>
      <c r="G50" s="296"/>
      <c r="H50" s="317"/>
      <c r="I50" s="318" t="s">
        <v>88</v>
      </c>
      <c r="M50" s="324"/>
      <c r="N50" s="324"/>
      <c r="O50" s="324"/>
      <c r="P50" s="324"/>
      <c r="Q50" s="324"/>
      <c r="R50" s="324"/>
      <c r="S50" s="324"/>
    </row>
    <row r="51" spans="1:19" ht="15">
      <c r="A51" s="42" t="s">
        <v>62</v>
      </c>
      <c r="B51" s="102">
        <v>1504</v>
      </c>
      <c r="C51" s="247"/>
      <c r="D51" s="301" t="s">
        <v>79</v>
      </c>
      <c r="E51" s="301" t="s">
        <v>79</v>
      </c>
      <c r="F51" s="301" t="s">
        <v>79</v>
      </c>
      <c r="G51" s="301" t="s">
        <v>89</v>
      </c>
      <c r="H51" s="301" t="s">
        <v>88</v>
      </c>
      <c r="I51" s="42"/>
      <c r="K51" s="83"/>
      <c r="L51" s="83"/>
      <c r="M51" s="84"/>
      <c r="N51" s="84"/>
      <c r="O51" s="84"/>
      <c r="P51" s="84"/>
      <c r="Q51" s="84"/>
      <c r="R51" s="167"/>
      <c r="S51" s="170"/>
    </row>
    <row r="52" spans="1:19">
      <c r="A52" s="42" t="s">
        <v>66</v>
      </c>
      <c r="B52" s="102">
        <v>1519</v>
      </c>
      <c r="C52" s="301" t="s">
        <v>77</v>
      </c>
      <c r="D52" s="301" t="s">
        <v>77</v>
      </c>
      <c r="E52" s="301" t="s">
        <v>77</v>
      </c>
      <c r="F52" s="301" t="s">
        <v>77</v>
      </c>
      <c r="G52" s="301" t="s">
        <v>77</v>
      </c>
      <c r="H52" s="42"/>
      <c r="I52" s="42"/>
      <c r="K52" s="90"/>
      <c r="L52" s="90"/>
      <c r="M52" s="106"/>
      <c r="N52" s="119"/>
      <c r="O52" s="106"/>
      <c r="P52" s="85"/>
      <c r="Q52" s="85"/>
      <c r="R52" s="112"/>
      <c r="S52" s="174"/>
    </row>
    <row r="53" spans="1:19">
      <c r="K53" s="42"/>
      <c r="L53" s="88"/>
      <c r="M53" s="110"/>
      <c r="N53" s="85"/>
      <c r="O53" s="101"/>
      <c r="P53" s="101"/>
      <c r="Q53" s="101"/>
      <c r="R53" s="134"/>
      <c r="S53" s="128"/>
    </row>
    <row r="54" spans="1:19" ht="15">
      <c r="K54" s="83"/>
      <c r="L54" s="83"/>
      <c r="M54" s="84"/>
      <c r="N54" s="84"/>
      <c r="O54" s="84"/>
      <c r="P54" s="84"/>
      <c r="Q54" s="84"/>
      <c r="R54" s="167"/>
      <c r="S54" s="170"/>
    </row>
    <row r="55" spans="1:19" ht="15">
      <c r="C55" s="322" t="s">
        <v>90</v>
      </c>
      <c r="D55" s="322"/>
      <c r="E55" s="323"/>
      <c r="F55" s="322"/>
      <c r="G55" s="322"/>
      <c r="H55" s="322"/>
      <c r="I55" s="323"/>
      <c r="K55" s="90"/>
      <c r="L55" s="90"/>
      <c r="M55" s="85"/>
      <c r="N55" s="112"/>
      <c r="O55" s="106"/>
      <c r="P55" s="106"/>
      <c r="Q55" s="106"/>
      <c r="R55" s="119"/>
      <c r="S55" s="174"/>
    </row>
    <row r="56" spans="1:19" ht="15">
      <c r="A56" s="163" t="s">
        <v>69</v>
      </c>
      <c r="B56" s="286" t="s">
        <v>49</v>
      </c>
      <c r="C56" s="180" t="s">
        <v>70</v>
      </c>
      <c r="D56" s="188" t="s">
        <v>71</v>
      </c>
      <c r="E56" s="180" t="s">
        <v>72</v>
      </c>
      <c r="F56" s="181" t="s">
        <v>73</v>
      </c>
      <c r="G56" s="188" t="s">
        <v>74</v>
      </c>
      <c r="H56" s="188" t="s">
        <v>75</v>
      </c>
      <c r="I56" s="84" t="s">
        <v>76</v>
      </c>
      <c r="K56" s="42"/>
      <c r="L56" s="88"/>
      <c r="M56" s="93"/>
      <c r="N56" s="104"/>
      <c r="O56" s="104"/>
      <c r="P56" s="104"/>
      <c r="Q56" s="85"/>
      <c r="R56" s="134"/>
      <c r="S56" s="128"/>
    </row>
    <row r="57" spans="1:19" hidden="1">
      <c r="A57" s="90" t="s">
        <v>16</v>
      </c>
      <c r="B57" s="314">
        <v>1279</v>
      </c>
      <c r="C57" s="315" t="s">
        <v>87</v>
      </c>
      <c r="D57" s="315" t="s">
        <v>87</v>
      </c>
      <c r="E57" s="315" t="s">
        <v>87</v>
      </c>
      <c r="F57" s="315" t="s">
        <v>87</v>
      </c>
      <c r="G57" s="296"/>
      <c r="H57" s="317"/>
      <c r="I57" s="318" t="s">
        <v>78</v>
      </c>
      <c r="K57" s="42"/>
      <c r="L57" s="88"/>
      <c r="M57" s="96"/>
      <c r="N57" s="107"/>
      <c r="O57" s="97"/>
      <c r="P57" s="97"/>
      <c r="Q57" s="97"/>
      <c r="R57" s="118"/>
      <c r="S57" s="174"/>
    </row>
    <row r="58" spans="1:19">
      <c r="A58" s="42" t="s">
        <v>62</v>
      </c>
      <c r="B58" s="102">
        <v>1504</v>
      </c>
      <c r="C58" s="247"/>
      <c r="D58" s="301" t="s">
        <v>79</v>
      </c>
      <c r="E58" s="301" t="s">
        <v>79</v>
      </c>
      <c r="F58" s="301" t="s">
        <v>79</v>
      </c>
      <c r="G58" s="301" t="s">
        <v>89</v>
      </c>
      <c r="H58" s="301" t="s">
        <v>78</v>
      </c>
      <c r="I58" s="42"/>
    </row>
    <row r="59" spans="1:19">
      <c r="A59" s="42" t="s">
        <v>66</v>
      </c>
      <c r="B59" s="102">
        <v>1519</v>
      </c>
      <c r="C59" s="301" t="s">
        <v>77</v>
      </c>
      <c r="D59" s="301" t="s">
        <v>77</v>
      </c>
      <c r="E59" s="301" t="s">
        <v>77</v>
      </c>
      <c r="F59" s="301" t="s">
        <v>77</v>
      </c>
      <c r="G59" s="247"/>
      <c r="H59" s="42"/>
      <c r="I59" s="301" t="s">
        <v>78</v>
      </c>
    </row>
    <row r="61" spans="1:19" ht="15">
      <c r="C61" s="322"/>
      <c r="D61" s="322"/>
      <c r="E61" s="323"/>
      <c r="F61" s="322"/>
      <c r="G61" s="322"/>
      <c r="H61" s="322"/>
      <c r="I61" s="323"/>
    </row>
    <row r="62" spans="1:19" ht="15">
      <c r="A62" s="163"/>
      <c r="B62" s="286"/>
      <c r="C62" s="180"/>
      <c r="D62" s="188"/>
      <c r="E62" s="180"/>
      <c r="F62" s="181"/>
      <c r="G62" s="188"/>
      <c r="H62" s="188"/>
      <c r="I62" s="84"/>
      <c r="M62" s="324"/>
      <c r="N62" s="324"/>
      <c r="O62" s="324"/>
      <c r="P62" s="324"/>
      <c r="Q62" s="324"/>
      <c r="R62" s="324"/>
      <c r="S62" s="324"/>
    </row>
    <row r="63" spans="1:19" ht="15">
      <c r="A63" s="284"/>
      <c r="B63" s="294"/>
      <c r="C63" s="285"/>
      <c r="D63" s="295"/>
      <c r="E63" s="285"/>
      <c r="F63" s="285"/>
      <c r="G63" s="296"/>
      <c r="H63" s="303"/>
      <c r="I63" s="300"/>
      <c r="K63" s="83"/>
      <c r="L63" s="83"/>
      <c r="M63" s="84"/>
      <c r="N63" s="84"/>
      <c r="O63" s="84"/>
      <c r="P63" s="84"/>
      <c r="Q63" s="84"/>
      <c r="R63" s="167"/>
      <c r="S63" s="170"/>
    </row>
    <row r="64" spans="1:19">
      <c r="A64" s="172"/>
      <c r="B64" s="304"/>
      <c r="C64" s="305"/>
      <c r="D64" s="306"/>
      <c r="E64" s="307"/>
      <c r="F64" s="308"/>
      <c r="G64" s="309"/>
      <c r="H64" s="310"/>
      <c r="I64" s="311"/>
      <c r="K64" s="90"/>
      <c r="L64" s="90"/>
      <c r="M64" s="106"/>
      <c r="N64" s="119"/>
      <c r="O64" s="85"/>
      <c r="P64" s="106"/>
      <c r="Q64" s="106"/>
      <c r="R64" s="112"/>
      <c r="S64" s="178"/>
    </row>
    <row r="65" spans="1:19">
      <c r="A65" s="42"/>
      <c r="B65" s="42"/>
      <c r="C65" s="301"/>
      <c r="D65" s="301"/>
      <c r="E65" s="301"/>
      <c r="F65" s="301"/>
      <c r="G65" s="301"/>
      <c r="H65" s="42"/>
      <c r="I65" s="42"/>
      <c r="K65" s="42"/>
      <c r="L65" s="88"/>
      <c r="M65" s="93"/>
      <c r="N65" s="104"/>
      <c r="O65" s="104"/>
      <c r="P65" s="104"/>
      <c r="Q65" s="104"/>
      <c r="R65" s="134"/>
      <c r="S65" s="174"/>
    </row>
    <row r="66" spans="1:19">
      <c r="K66" s="42"/>
      <c r="L66" s="88"/>
      <c r="M66" s="96"/>
      <c r="N66" s="107"/>
      <c r="O66" s="97"/>
      <c r="P66" s="85"/>
      <c r="Q66" s="97"/>
      <c r="R66" s="121"/>
      <c r="S66" s="174"/>
    </row>
    <row r="67" spans="1:19" ht="15">
      <c r="C67" s="322"/>
      <c r="D67" s="322"/>
      <c r="E67" s="323"/>
      <c r="F67" s="322"/>
      <c r="G67" s="322"/>
      <c r="H67" s="322"/>
      <c r="I67" s="323"/>
    </row>
    <row r="68" spans="1:19" ht="15">
      <c r="A68" s="163"/>
      <c r="B68" s="286"/>
      <c r="C68" s="180"/>
      <c r="D68" s="188"/>
      <c r="E68" s="180"/>
      <c r="F68" s="181"/>
      <c r="G68" s="188"/>
      <c r="H68" s="188"/>
      <c r="I68" s="84"/>
    </row>
    <row r="69" spans="1:19">
      <c r="A69" s="284"/>
      <c r="B69" s="294"/>
      <c r="C69" s="285"/>
      <c r="D69" s="295"/>
      <c r="E69" s="285"/>
      <c r="F69" s="285"/>
      <c r="G69" s="296"/>
      <c r="H69" s="303"/>
      <c r="I69" s="300"/>
    </row>
    <row r="70" spans="1:19" ht="15" customHeight="1">
      <c r="A70" s="105"/>
      <c r="B70" s="287"/>
      <c r="C70" s="293"/>
      <c r="D70" s="290"/>
      <c r="E70" s="289"/>
      <c r="F70" s="288"/>
      <c r="G70" s="297"/>
      <c r="H70" s="302"/>
      <c r="I70" s="298"/>
      <c r="M70" s="324"/>
      <c r="N70" s="324"/>
      <c r="O70" s="324"/>
      <c r="P70" s="324"/>
      <c r="Q70" s="324"/>
      <c r="R70" s="324"/>
      <c r="S70" s="324"/>
    </row>
    <row r="71" spans="1:19" ht="15">
      <c r="A71" s="42"/>
      <c r="B71" s="42"/>
      <c r="C71" s="301"/>
      <c r="D71" s="301"/>
      <c r="E71" s="301"/>
      <c r="F71" s="301"/>
      <c r="G71" s="301"/>
      <c r="H71" s="42"/>
      <c r="I71" s="42"/>
      <c r="K71" s="83"/>
      <c r="L71" s="83"/>
      <c r="M71" s="84"/>
      <c r="N71" s="84"/>
      <c r="O71" s="84"/>
      <c r="P71" s="84"/>
      <c r="Q71" s="84"/>
      <c r="R71" s="167"/>
      <c r="S71" s="170"/>
    </row>
    <row r="72" spans="1:19">
      <c r="K72" s="90"/>
      <c r="L72" s="90"/>
      <c r="M72" s="106"/>
      <c r="N72" s="119"/>
      <c r="O72" s="104"/>
      <c r="P72" s="104"/>
      <c r="Q72" s="106"/>
      <c r="R72" s="112"/>
      <c r="S72" s="173"/>
    </row>
    <row r="73" spans="1:19">
      <c r="K73" s="42"/>
      <c r="L73" s="88"/>
      <c r="M73" s="93"/>
      <c r="N73" s="104"/>
      <c r="O73" s="104"/>
      <c r="P73" s="104"/>
      <c r="Q73" s="85"/>
      <c r="R73" s="134"/>
      <c r="S73" s="178"/>
    </row>
    <row r="74" spans="1:19" ht="15" customHeight="1">
      <c r="C74" s="322"/>
      <c r="D74" s="322"/>
      <c r="E74" s="323"/>
      <c r="F74" s="322"/>
      <c r="G74" s="322"/>
      <c r="H74" s="322"/>
      <c r="I74" s="323"/>
      <c r="K74" s="42"/>
      <c r="L74" s="88"/>
      <c r="M74" s="96"/>
      <c r="N74" s="107"/>
      <c r="O74" s="113"/>
      <c r="P74" s="97"/>
      <c r="Q74" s="97"/>
      <c r="R74" s="121"/>
      <c r="S74" s="174"/>
    </row>
    <row r="75" spans="1:19" ht="15">
      <c r="A75" s="163"/>
      <c r="B75" s="286"/>
      <c r="C75" s="180"/>
      <c r="D75" s="188"/>
      <c r="E75" s="180"/>
      <c r="F75" s="181"/>
      <c r="G75" s="188"/>
      <c r="H75" s="188"/>
      <c r="I75" s="84"/>
    </row>
    <row r="76" spans="1:19">
      <c r="A76" s="284"/>
      <c r="B76" s="294"/>
      <c r="C76" s="285"/>
      <c r="D76" s="295"/>
      <c r="E76" s="285"/>
      <c r="F76" s="285"/>
      <c r="G76" s="296"/>
      <c r="H76" s="299"/>
      <c r="I76" s="300"/>
    </row>
    <row r="77" spans="1:19" hidden="1">
      <c r="A77" s="105"/>
      <c r="B77" s="287"/>
      <c r="C77" s="293"/>
      <c r="D77" s="290"/>
      <c r="E77" s="289"/>
      <c r="F77" s="288"/>
      <c r="G77" s="297"/>
      <c r="H77" s="310"/>
      <c r="I77" s="298"/>
    </row>
    <row r="78" spans="1:19" ht="15" customHeight="1">
      <c r="A78" s="42"/>
      <c r="B78" s="42"/>
      <c r="C78" s="301"/>
      <c r="D78" s="301"/>
      <c r="E78" s="301"/>
      <c r="F78" s="301"/>
      <c r="G78" s="312"/>
      <c r="H78" s="42"/>
      <c r="I78" s="313"/>
      <c r="M78" s="324"/>
      <c r="N78" s="324"/>
      <c r="O78" s="324"/>
      <c r="P78" s="324"/>
      <c r="Q78" s="324"/>
      <c r="R78" s="324"/>
      <c r="S78" s="324"/>
    </row>
    <row r="79" spans="1:19" ht="15">
      <c r="K79" s="83"/>
      <c r="L79" s="83"/>
      <c r="M79" s="84"/>
      <c r="N79" s="84"/>
      <c r="O79" s="84"/>
      <c r="P79" s="84"/>
      <c r="Q79" s="84"/>
      <c r="R79" s="167"/>
      <c r="S79" s="170"/>
    </row>
    <row r="80" spans="1:19" ht="15">
      <c r="C80" s="322"/>
      <c r="D80" s="322"/>
      <c r="E80" s="323"/>
      <c r="F80" s="322"/>
      <c r="G80" s="322"/>
      <c r="H80" s="322"/>
      <c r="I80" s="323"/>
      <c r="K80" s="90"/>
      <c r="L80" s="90"/>
      <c r="M80" s="106"/>
      <c r="N80" s="119"/>
      <c r="O80" s="85"/>
      <c r="P80" s="104"/>
      <c r="Q80" s="106"/>
      <c r="R80" s="119"/>
      <c r="S80" s="173"/>
    </row>
    <row r="81" spans="1:19" ht="15">
      <c r="A81" s="163"/>
      <c r="B81" s="286"/>
      <c r="C81" s="180"/>
      <c r="D81" s="188"/>
      <c r="E81" s="180"/>
      <c r="F81" s="181"/>
      <c r="G81" s="188"/>
      <c r="H81" s="188"/>
      <c r="I81" s="84"/>
      <c r="K81" s="42"/>
      <c r="L81" s="88"/>
      <c r="M81" s="93"/>
      <c r="N81" s="104"/>
      <c r="O81" s="104"/>
      <c r="P81" s="104"/>
      <c r="Q81" s="85"/>
      <c r="R81" s="134"/>
      <c r="S81" s="178"/>
    </row>
    <row r="82" spans="1:19">
      <c r="A82" s="284"/>
      <c r="B82" s="294"/>
      <c r="C82" s="285"/>
      <c r="D82" s="295"/>
      <c r="E82" s="285"/>
      <c r="F82" s="285"/>
      <c r="G82" s="296"/>
      <c r="H82" s="303"/>
      <c r="I82" s="300"/>
      <c r="K82" s="42"/>
      <c r="L82" s="88"/>
      <c r="M82" s="96"/>
      <c r="N82" s="107"/>
      <c r="O82" s="97"/>
      <c r="P82" s="97"/>
      <c r="Q82" s="97"/>
      <c r="R82" s="118"/>
      <c r="S82" s="174"/>
    </row>
    <row r="83" spans="1:19">
      <c r="A83" s="42"/>
      <c r="B83" s="42"/>
      <c r="C83" s="247"/>
      <c r="D83" s="301"/>
      <c r="E83" s="301"/>
      <c r="F83" s="301"/>
      <c r="G83" s="301"/>
      <c r="H83" s="301"/>
      <c r="I83" s="42"/>
    </row>
    <row r="85" spans="1:19" ht="15" customHeight="1">
      <c r="M85" s="324"/>
      <c r="N85" s="324"/>
      <c r="O85" s="324"/>
      <c r="P85" s="324"/>
      <c r="Q85" s="324"/>
      <c r="R85" s="324"/>
      <c r="S85" s="324"/>
    </row>
    <row r="86" spans="1:19" ht="15">
      <c r="C86" s="322"/>
      <c r="D86" s="322"/>
      <c r="E86" s="323"/>
      <c r="F86" s="322"/>
      <c r="G86" s="322"/>
      <c r="H86" s="322"/>
      <c r="I86" s="323"/>
      <c r="K86" s="83"/>
      <c r="L86" s="83"/>
      <c r="M86" s="84"/>
      <c r="N86" s="84"/>
      <c r="O86" s="84"/>
      <c r="P86" s="84"/>
      <c r="Q86" s="84"/>
      <c r="R86" s="167"/>
      <c r="S86" s="170"/>
    </row>
    <row r="87" spans="1:19" ht="15">
      <c r="A87" s="163"/>
      <c r="B87" s="286"/>
      <c r="C87" s="180"/>
      <c r="D87" s="188"/>
      <c r="E87" s="180"/>
      <c r="F87" s="181"/>
      <c r="G87" s="188"/>
      <c r="H87" s="188"/>
      <c r="I87" s="84"/>
      <c r="K87" s="90"/>
      <c r="L87" s="90"/>
      <c r="M87" s="106"/>
      <c r="N87" s="119"/>
      <c r="O87" s="85"/>
      <c r="P87" s="104"/>
      <c r="Q87" s="106"/>
      <c r="R87" s="119"/>
      <c r="S87" s="173"/>
    </row>
    <row r="88" spans="1:19">
      <c r="A88" s="284"/>
      <c r="B88" s="294"/>
      <c r="C88" s="285"/>
      <c r="D88" s="295"/>
      <c r="E88" s="285"/>
      <c r="F88" s="285"/>
      <c r="G88" s="296"/>
      <c r="H88" s="303"/>
      <c r="I88" s="300"/>
      <c r="K88" s="42"/>
      <c r="L88" s="88"/>
      <c r="M88" s="93"/>
      <c r="N88" s="104"/>
      <c r="O88" s="104"/>
      <c r="P88" s="104"/>
      <c r="Q88" s="101"/>
      <c r="R88" s="134"/>
      <c r="S88" s="173"/>
    </row>
    <row r="89" spans="1:19">
      <c r="A89" s="42"/>
      <c r="B89" s="42"/>
      <c r="C89" s="247"/>
      <c r="D89" s="301"/>
      <c r="E89" s="301"/>
      <c r="F89" s="301"/>
      <c r="G89" s="301"/>
      <c r="H89" s="301"/>
      <c r="I89" s="42"/>
      <c r="K89" s="42"/>
      <c r="L89" s="88"/>
      <c r="M89" s="96"/>
      <c r="N89" s="107"/>
      <c r="O89" s="97"/>
      <c r="P89" s="97"/>
      <c r="Q89" s="85"/>
      <c r="R89" s="118"/>
      <c r="S89" s="175"/>
    </row>
    <row r="95" spans="1:19" ht="15" customHeight="1">
      <c r="M95" s="324"/>
      <c r="N95" s="324"/>
      <c r="O95" s="324"/>
      <c r="P95" s="324"/>
      <c r="Q95" s="324"/>
      <c r="R95" s="324"/>
      <c r="S95" s="324"/>
    </row>
    <row r="96" spans="1:19" ht="15">
      <c r="K96" s="83"/>
      <c r="L96" s="83"/>
      <c r="M96" s="84"/>
      <c r="N96" s="84"/>
      <c r="O96" s="84"/>
      <c r="P96" s="84"/>
      <c r="Q96" s="84"/>
      <c r="R96" s="167"/>
      <c r="S96" s="170"/>
    </row>
    <row r="97" spans="11:21">
      <c r="K97" s="90"/>
      <c r="L97" s="90"/>
      <c r="M97" s="106"/>
      <c r="N97" s="119"/>
      <c r="O97" s="104"/>
      <c r="P97" s="104"/>
      <c r="Q97" s="106"/>
      <c r="R97" s="112"/>
      <c r="S97" s="173"/>
      <c r="T97" s="131"/>
    </row>
    <row r="98" spans="11:21">
      <c r="K98" s="42"/>
      <c r="L98" s="88"/>
      <c r="M98" s="93"/>
      <c r="N98" s="104"/>
      <c r="O98" s="104"/>
      <c r="P98" s="104"/>
      <c r="Q98" s="85"/>
      <c r="R98" s="134"/>
      <c r="S98" s="178"/>
    </row>
    <row r="99" spans="11:21">
      <c r="K99" s="42"/>
      <c r="L99" s="88"/>
      <c r="M99" s="96"/>
      <c r="N99" s="107"/>
      <c r="O99" s="85"/>
      <c r="P99" s="97"/>
      <c r="Q99" s="97"/>
      <c r="R99" s="122"/>
      <c r="S99" s="174"/>
    </row>
    <row r="103" spans="11:21" ht="15" customHeight="1">
      <c r="M103" s="324"/>
      <c r="N103" s="324"/>
      <c r="O103" s="324"/>
      <c r="P103" s="324"/>
      <c r="Q103" s="324"/>
      <c r="R103" s="324"/>
      <c r="S103" s="324"/>
    </row>
    <row r="104" spans="11:21" ht="15">
      <c r="K104" s="83"/>
      <c r="L104" s="83"/>
      <c r="M104" s="84"/>
      <c r="N104" s="84"/>
      <c r="O104" s="84"/>
      <c r="P104" s="84"/>
      <c r="Q104" s="84"/>
      <c r="R104" s="167"/>
      <c r="S104" s="170"/>
    </row>
    <row r="105" spans="11:21">
      <c r="K105" s="90"/>
      <c r="L105" s="90"/>
      <c r="M105" s="85"/>
      <c r="N105" s="112"/>
      <c r="O105" s="104"/>
      <c r="P105" s="104"/>
      <c r="Q105" s="106"/>
      <c r="R105" s="108"/>
      <c r="S105" s="178"/>
      <c r="T105" s="131"/>
      <c r="U105" t="s">
        <v>91</v>
      </c>
    </row>
    <row r="106" spans="11:21">
      <c r="K106" s="42"/>
      <c r="L106" s="88"/>
      <c r="M106" s="93"/>
      <c r="N106" s="104"/>
      <c r="O106" s="104"/>
      <c r="P106" s="104"/>
      <c r="Q106" s="104"/>
      <c r="R106" s="169"/>
      <c r="S106" s="173"/>
    </row>
    <row r="107" spans="11:21">
      <c r="K107" s="42"/>
      <c r="L107" s="88"/>
      <c r="M107" s="96"/>
      <c r="N107" s="107"/>
      <c r="O107" s="97"/>
      <c r="P107" s="85"/>
      <c r="Q107" s="85"/>
      <c r="R107" s="118"/>
      <c r="S107" s="174"/>
    </row>
    <row r="111" spans="11:21" ht="15" customHeight="1">
      <c r="M111" s="324"/>
      <c r="N111" s="324"/>
      <c r="O111" s="324"/>
      <c r="P111" s="324"/>
      <c r="Q111" s="324"/>
      <c r="R111" s="324"/>
      <c r="S111" s="324"/>
    </row>
    <row r="112" spans="11:21" ht="15">
      <c r="K112" s="83"/>
      <c r="L112" s="83"/>
      <c r="M112" s="84"/>
      <c r="N112" s="84"/>
      <c r="O112" s="84"/>
      <c r="P112" s="84"/>
      <c r="Q112" s="84"/>
      <c r="R112" s="167"/>
      <c r="S112" s="170"/>
    </row>
    <row r="113" spans="11:20">
      <c r="K113" s="90"/>
      <c r="L113" s="90"/>
      <c r="M113" s="106"/>
      <c r="N113" s="119"/>
      <c r="O113" s="104"/>
      <c r="P113" s="104"/>
      <c r="Q113" s="106"/>
      <c r="R113" s="112"/>
      <c r="S113" s="173"/>
    </row>
    <row r="114" spans="11:20">
      <c r="K114" s="42"/>
      <c r="L114" s="88"/>
      <c r="M114" s="93"/>
      <c r="N114" s="104"/>
      <c r="O114" s="104"/>
      <c r="P114" s="85"/>
      <c r="Q114" s="85"/>
      <c r="R114" s="130"/>
      <c r="S114" s="178"/>
      <c r="T114">
        <v>0</v>
      </c>
    </row>
    <row r="115" spans="11:20">
      <c r="K115" s="42"/>
      <c r="L115" s="88"/>
      <c r="M115" s="95"/>
      <c r="N115" s="123"/>
      <c r="O115" s="85"/>
      <c r="P115" s="85"/>
      <c r="Q115" s="85"/>
      <c r="R115" s="118"/>
      <c r="S115" s="174"/>
    </row>
    <row r="119" spans="11:20" ht="15" customHeight="1">
      <c r="M119" s="324"/>
      <c r="N119" s="324"/>
      <c r="O119" s="324"/>
      <c r="P119" s="324"/>
      <c r="Q119" s="324"/>
      <c r="R119" s="324"/>
      <c r="S119" s="324"/>
    </row>
    <row r="120" spans="11:20" ht="15">
      <c r="K120" s="83"/>
      <c r="L120" s="83"/>
      <c r="M120" s="84"/>
      <c r="N120" s="84"/>
      <c r="O120" s="84"/>
      <c r="P120" s="84"/>
      <c r="Q120" s="84"/>
      <c r="R120" s="167"/>
      <c r="S120" s="170"/>
    </row>
    <row r="121" spans="11:20">
      <c r="K121" s="90"/>
      <c r="L121" s="90"/>
      <c r="M121" s="106"/>
      <c r="N121" s="119"/>
      <c r="O121" s="104"/>
      <c r="P121" s="104"/>
      <c r="Q121" s="106"/>
      <c r="R121" s="112"/>
      <c r="S121" s="173"/>
    </row>
    <row r="122" spans="11:20">
      <c r="K122" s="42"/>
      <c r="L122" s="88"/>
      <c r="M122" s="93"/>
      <c r="N122" s="93"/>
      <c r="O122" s="104"/>
      <c r="P122" s="104"/>
      <c r="Q122" s="85"/>
      <c r="R122" s="134"/>
      <c r="S122" s="178"/>
    </row>
    <row r="123" spans="11:20">
      <c r="K123" s="42"/>
      <c r="L123" s="88"/>
      <c r="M123" s="95"/>
      <c r="N123" s="123"/>
      <c r="O123" s="85"/>
      <c r="P123" s="121"/>
      <c r="Q123" s="104"/>
      <c r="R123" s="121"/>
      <c r="S123" s="174"/>
    </row>
    <row r="128" spans="11:20" ht="15">
      <c r="M128" s="324"/>
      <c r="N128" s="324"/>
      <c r="O128" s="324"/>
      <c r="P128" s="324"/>
      <c r="Q128" s="324"/>
      <c r="R128" s="324"/>
      <c r="S128" s="324"/>
    </row>
    <row r="129" spans="1:20" ht="15">
      <c r="K129" s="83"/>
      <c r="L129" s="83"/>
      <c r="M129" s="84"/>
      <c r="N129" s="84"/>
      <c r="O129" s="84"/>
      <c r="P129" s="84"/>
      <c r="Q129" s="84"/>
      <c r="R129" s="167"/>
      <c r="S129" s="170"/>
    </row>
    <row r="130" spans="1:20">
      <c r="K130" s="90"/>
      <c r="L130" s="90"/>
      <c r="M130" s="106"/>
      <c r="N130" s="127"/>
      <c r="O130" s="85"/>
      <c r="P130" s="104"/>
      <c r="Q130" s="106"/>
      <c r="R130" s="120"/>
      <c r="S130" s="173"/>
    </row>
    <row r="131" spans="1:20">
      <c r="K131" s="42"/>
      <c r="L131" s="88"/>
      <c r="M131" s="93"/>
      <c r="N131" s="93"/>
      <c r="O131" s="104"/>
      <c r="P131" s="104"/>
      <c r="Q131" s="104"/>
      <c r="R131" s="134"/>
      <c r="S131" s="178"/>
    </row>
    <row r="132" spans="1:20">
      <c r="K132" s="42"/>
      <c r="L132" s="88"/>
      <c r="M132" s="93"/>
      <c r="N132" s="108"/>
      <c r="O132" s="104"/>
      <c r="P132" s="121"/>
      <c r="Q132" s="85"/>
      <c r="R132" s="118"/>
      <c r="S132" s="174"/>
    </row>
    <row r="134" spans="1:20">
      <c r="T134" t="s">
        <v>92</v>
      </c>
    </row>
    <row r="136" spans="1:20" ht="15">
      <c r="M136" s="324"/>
      <c r="N136" s="324"/>
      <c r="O136" s="324"/>
      <c r="P136" s="324"/>
      <c r="Q136" s="324"/>
      <c r="R136" s="324"/>
      <c r="S136" s="324"/>
    </row>
    <row r="137" spans="1:20" ht="15">
      <c r="K137" s="83"/>
      <c r="L137" s="83"/>
      <c r="M137" s="84"/>
      <c r="N137" s="84"/>
      <c r="O137" s="84"/>
      <c r="P137" s="84"/>
      <c r="Q137" s="84"/>
      <c r="R137" s="167"/>
      <c r="S137" s="170"/>
    </row>
    <row r="138" spans="1:20">
      <c r="K138" s="90"/>
      <c r="L138" s="90"/>
      <c r="M138" s="106"/>
      <c r="N138" s="127"/>
      <c r="O138" s="85"/>
      <c r="P138" s="104"/>
      <c r="Q138" s="106"/>
      <c r="R138" s="112"/>
      <c r="S138" s="178"/>
      <c r="T138" s="131"/>
    </row>
    <row r="139" spans="1:20">
      <c r="K139" s="42"/>
      <c r="L139" s="88"/>
      <c r="M139" s="93"/>
      <c r="N139" s="93"/>
      <c r="O139" s="104"/>
      <c r="P139" s="104"/>
      <c r="Q139" s="104"/>
      <c r="R139" s="134"/>
      <c r="S139" s="173"/>
    </row>
    <row r="140" spans="1:20">
      <c r="K140" s="42"/>
      <c r="L140" s="88"/>
      <c r="M140" s="93"/>
      <c r="N140" s="108"/>
      <c r="O140" s="104"/>
      <c r="P140" s="121"/>
      <c r="Q140" s="85"/>
      <c r="R140" s="121"/>
      <c r="S140" s="174"/>
    </row>
    <row r="143" spans="1:20">
      <c r="A143" t="s">
        <v>92</v>
      </c>
    </row>
    <row r="144" spans="1:20" ht="15">
      <c r="M144" s="324"/>
      <c r="N144" s="324"/>
      <c r="O144" s="324"/>
      <c r="P144" s="324"/>
      <c r="Q144" s="324"/>
      <c r="R144" s="324"/>
      <c r="S144" s="324"/>
    </row>
    <row r="145" spans="2:19" ht="15">
      <c r="K145" s="83"/>
      <c r="L145" s="83"/>
      <c r="M145" s="84"/>
      <c r="N145" s="84"/>
      <c r="O145" s="84"/>
      <c r="P145" s="84"/>
      <c r="Q145" s="84"/>
      <c r="R145" s="167"/>
      <c r="S145" s="170"/>
    </row>
    <row r="146" spans="2:19">
      <c r="K146" s="90"/>
      <c r="L146" s="90"/>
      <c r="M146" s="106"/>
      <c r="N146" s="127"/>
      <c r="O146" s="104"/>
      <c r="P146" s="104"/>
      <c r="Q146" s="106"/>
      <c r="R146" s="112"/>
      <c r="S146" s="173"/>
    </row>
    <row r="147" spans="2:19">
      <c r="K147" s="42"/>
      <c r="L147" s="88"/>
      <c r="M147" s="93"/>
      <c r="N147" s="93"/>
      <c r="O147" s="104"/>
      <c r="P147" s="104"/>
      <c r="Q147" s="104"/>
      <c r="R147" s="134"/>
      <c r="S147" s="173"/>
    </row>
    <row r="148" spans="2:19">
      <c r="K148" s="42"/>
      <c r="L148" s="88"/>
      <c r="M148" s="93"/>
      <c r="N148" s="108"/>
      <c r="O148" s="85"/>
      <c r="P148" s="121"/>
      <c r="Q148" s="104"/>
      <c r="R148" s="118"/>
      <c r="S148" s="178"/>
    </row>
    <row r="149" spans="2:19">
      <c r="B149" t="s">
        <v>92</v>
      </c>
      <c r="K149" s="42"/>
      <c r="L149" s="88"/>
      <c r="M149" s="104"/>
      <c r="N149" s="104"/>
      <c r="O149" s="104"/>
      <c r="P149" s="104"/>
      <c r="Q149" s="85"/>
      <c r="R149" s="130"/>
      <c r="S149" s="173"/>
    </row>
    <row r="152" spans="2:19" ht="15" customHeight="1">
      <c r="M152" s="324"/>
      <c r="N152" s="324"/>
      <c r="O152" s="324"/>
      <c r="P152" s="324"/>
      <c r="Q152" s="324"/>
      <c r="R152" s="324"/>
      <c r="S152" s="324"/>
    </row>
    <row r="153" spans="2:19" ht="15">
      <c r="K153" s="83"/>
      <c r="L153" s="83"/>
      <c r="M153" s="84"/>
      <c r="N153" s="84"/>
      <c r="O153" s="84"/>
      <c r="P153" s="84"/>
      <c r="Q153" s="84"/>
      <c r="R153" s="167"/>
      <c r="S153" s="170"/>
    </row>
    <row r="154" spans="2:19">
      <c r="K154" s="90"/>
      <c r="L154" s="90"/>
      <c r="M154" s="106"/>
      <c r="N154" s="123"/>
      <c r="O154" s="104"/>
      <c r="P154" s="104"/>
      <c r="Q154" s="106"/>
      <c r="R154" s="112"/>
      <c r="S154" s="173"/>
    </row>
    <row r="155" spans="2:19">
      <c r="K155" s="42"/>
      <c r="L155" s="88"/>
      <c r="M155" s="93"/>
      <c r="N155" s="93"/>
      <c r="O155" s="104"/>
      <c r="P155" s="104"/>
      <c r="Q155" s="104"/>
      <c r="R155" s="134"/>
      <c r="S155" s="173"/>
    </row>
    <row r="156" spans="2:19">
      <c r="K156" s="46"/>
      <c r="L156" s="99"/>
      <c r="M156" s="128"/>
      <c r="N156" s="120"/>
      <c r="O156" s="100"/>
      <c r="P156" s="103"/>
      <c r="Q156" s="129"/>
      <c r="R156" s="103"/>
      <c r="S156" s="174"/>
    </row>
    <row r="157" spans="2:19">
      <c r="K157" s="42"/>
      <c r="L157" s="88"/>
      <c r="M157" s="104"/>
      <c r="N157" s="104"/>
      <c r="O157" s="104"/>
      <c r="P157" s="85"/>
      <c r="Q157" s="104"/>
      <c r="R157" s="164"/>
      <c r="S157" s="178"/>
    </row>
    <row r="161" spans="11:19" ht="15">
      <c r="M161" s="324"/>
      <c r="N161" s="324"/>
      <c r="O161" s="324"/>
      <c r="P161" s="324"/>
      <c r="Q161" s="324"/>
      <c r="R161" s="324"/>
      <c r="S161" s="324"/>
    </row>
    <row r="162" spans="11:19" ht="15">
      <c r="K162" s="83"/>
      <c r="L162" s="83"/>
      <c r="M162" s="84"/>
      <c r="N162" s="84"/>
      <c r="O162" s="84"/>
      <c r="P162" s="84"/>
      <c r="Q162" s="84"/>
      <c r="R162" s="167"/>
      <c r="S162" s="170"/>
    </row>
    <row r="163" spans="11:19">
      <c r="K163" s="90"/>
      <c r="L163" s="90"/>
      <c r="M163" s="93"/>
      <c r="N163" s="93"/>
      <c r="O163" s="133"/>
      <c r="P163" s="133"/>
      <c r="Q163" s="133"/>
      <c r="R163" s="132"/>
      <c r="S163" s="179"/>
    </row>
    <row r="164" spans="11:19">
      <c r="K164" s="42"/>
      <c r="L164" s="88"/>
      <c r="M164" s="93"/>
      <c r="N164" s="93"/>
      <c r="O164" s="104"/>
      <c r="P164" s="104"/>
      <c r="Q164" s="85"/>
      <c r="R164" s="134"/>
      <c r="S164" s="178"/>
    </row>
    <row r="165" spans="11:19">
      <c r="K165" s="46"/>
      <c r="L165" s="99"/>
      <c r="M165" s="128"/>
      <c r="N165" s="120"/>
      <c r="O165" s="129"/>
      <c r="P165" s="103"/>
      <c r="Q165" s="129"/>
      <c r="R165" s="44"/>
      <c r="S165" s="174"/>
    </row>
    <row r="166" spans="11:19">
      <c r="K166" s="42"/>
      <c r="L166" s="88"/>
      <c r="M166" s="104"/>
      <c r="N166" s="104"/>
      <c r="O166" s="104"/>
      <c r="P166" s="85"/>
      <c r="Q166" s="104"/>
      <c r="R166" s="130"/>
      <c r="S166" s="173"/>
    </row>
    <row r="170" spans="11:19" ht="15">
      <c r="M170" s="324"/>
      <c r="N170" s="324"/>
      <c r="O170" s="324"/>
      <c r="P170" s="324"/>
      <c r="Q170" s="324"/>
      <c r="R170" s="324"/>
      <c r="S170" s="324"/>
    </row>
    <row r="171" spans="11:19" ht="15">
      <c r="K171" s="83"/>
      <c r="L171" s="83"/>
      <c r="M171" s="84"/>
      <c r="N171" s="84"/>
      <c r="O171" s="84"/>
      <c r="P171" s="84"/>
      <c r="Q171" s="84"/>
      <c r="R171" s="167"/>
      <c r="S171" s="170"/>
    </row>
    <row r="172" spans="11:19">
      <c r="K172" s="42"/>
      <c r="L172" s="88"/>
      <c r="M172" s="93"/>
      <c r="N172" s="95"/>
      <c r="O172" s="104"/>
      <c r="P172" s="104"/>
      <c r="Q172" s="103"/>
      <c r="R172" s="134"/>
      <c r="S172" s="178"/>
    </row>
    <row r="173" spans="11:19">
      <c r="K173" s="46"/>
      <c r="L173" s="99"/>
      <c r="M173" s="128"/>
      <c r="N173" s="120"/>
      <c r="O173" s="100"/>
      <c r="P173" s="103"/>
      <c r="Q173" s="129"/>
      <c r="R173" s="103"/>
      <c r="S173" s="174"/>
    </row>
    <row r="174" spans="11:19">
      <c r="K174" s="42"/>
      <c r="L174" s="88"/>
      <c r="M174" s="104"/>
      <c r="N174" s="104"/>
      <c r="O174" s="104"/>
      <c r="P174" s="104"/>
      <c r="Q174" s="104"/>
      <c r="R174" s="134"/>
      <c r="S174" s="173"/>
    </row>
    <row r="177" spans="11:19" ht="15">
      <c r="M177" s="324"/>
      <c r="N177" s="324"/>
      <c r="O177" s="324"/>
      <c r="P177" s="324"/>
      <c r="Q177" s="324"/>
      <c r="R177" s="324"/>
      <c r="S177" s="324"/>
    </row>
    <row r="178" spans="11:19" ht="15">
      <c r="K178" s="83"/>
      <c r="L178" s="83"/>
      <c r="M178" s="84"/>
      <c r="N178" s="84"/>
      <c r="O178" s="84"/>
      <c r="P178" s="84"/>
      <c r="Q178" s="84"/>
      <c r="R178" s="167"/>
      <c r="S178" s="170"/>
    </row>
    <row r="179" spans="11:19">
      <c r="K179" s="42"/>
      <c r="L179" s="88"/>
      <c r="M179" s="95"/>
      <c r="N179" s="95"/>
      <c r="O179" s="85"/>
      <c r="P179" s="85"/>
      <c r="Q179" s="85"/>
      <c r="R179" s="134"/>
      <c r="S179" s="173"/>
    </row>
    <row r="180" spans="11:19">
      <c r="K180" s="46"/>
      <c r="L180" s="99"/>
      <c r="M180" s="128"/>
      <c r="N180" s="120"/>
      <c r="O180" s="129"/>
      <c r="P180" s="103"/>
      <c r="Q180" s="100"/>
      <c r="R180" s="44"/>
      <c r="S180" s="128"/>
    </row>
    <row r="181" spans="11:19">
      <c r="K181" s="42"/>
      <c r="L181" s="88"/>
      <c r="M181" s="104"/>
      <c r="N181" s="85"/>
      <c r="O181" s="135"/>
      <c r="P181" s="135"/>
      <c r="Q181" s="104"/>
      <c r="R181" s="130"/>
      <c r="S181" s="173"/>
    </row>
    <row r="184" spans="11:19" ht="15">
      <c r="M184" s="324"/>
      <c r="N184" s="324"/>
      <c r="O184" s="324"/>
      <c r="P184" s="324"/>
      <c r="Q184" s="324"/>
      <c r="R184" s="324"/>
      <c r="S184" s="324"/>
    </row>
    <row r="185" spans="11:19" ht="15">
      <c r="K185" s="83"/>
      <c r="L185" s="83"/>
      <c r="M185" s="84"/>
      <c r="N185" s="84"/>
      <c r="O185" s="84"/>
      <c r="P185" s="84"/>
      <c r="Q185" s="84"/>
      <c r="R185" s="167"/>
      <c r="S185" s="170"/>
    </row>
    <row r="186" spans="11:19">
      <c r="K186" s="42"/>
      <c r="L186" s="88"/>
      <c r="M186" s="95"/>
      <c r="N186" s="95"/>
      <c r="O186" s="129"/>
      <c r="P186" s="104"/>
      <c r="Q186" s="85"/>
      <c r="R186" s="134"/>
      <c r="S186" s="178"/>
    </row>
    <row r="187" spans="11:19">
      <c r="K187" s="46"/>
      <c r="L187" s="99"/>
      <c r="M187" s="128"/>
      <c r="N187" s="120"/>
      <c r="O187" s="104"/>
      <c r="P187" s="103"/>
      <c r="Q187" s="129"/>
      <c r="R187" s="44"/>
      <c r="S187" s="174"/>
    </row>
    <row r="188" spans="11:19">
      <c r="K188" s="42"/>
      <c r="L188" s="88"/>
      <c r="M188" s="135"/>
      <c r="N188" s="104"/>
      <c r="O188" s="126"/>
      <c r="P188" s="104"/>
      <c r="Q188" s="104"/>
      <c r="R188" s="130"/>
      <c r="S188" s="173"/>
    </row>
    <row r="205" spans="11:19" ht="15">
      <c r="M205" s="324"/>
      <c r="N205" s="324"/>
      <c r="O205" s="324"/>
      <c r="P205" s="324"/>
      <c r="Q205" s="324"/>
      <c r="R205" s="324"/>
      <c r="S205" s="324"/>
    </row>
    <row r="206" spans="11:19" ht="15">
      <c r="K206" s="83"/>
      <c r="L206" s="83"/>
      <c r="M206" s="84"/>
      <c r="N206" s="84"/>
      <c r="O206" s="84"/>
      <c r="P206" s="84"/>
      <c r="Q206" s="84"/>
      <c r="R206" s="167"/>
      <c r="S206" s="170"/>
    </row>
    <row r="207" spans="11:19">
      <c r="K207" s="42"/>
      <c r="L207" s="88"/>
      <c r="M207" s="95"/>
      <c r="N207" s="95"/>
      <c r="O207" s="85"/>
      <c r="P207" s="85"/>
      <c r="Q207" s="85"/>
      <c r="R207" s="134"/>
      <c r="S207" s="173"/>
    </row>
    <row r="208" spans="11:19">
      <c r="K208" s="46"/>
      <c r="L208" s="99"/>
      <c r="M208" s="128"/>
      <c r="N208" s="120"/>
      <c r="O208" s="129"/>
      <c r="P208" s="103"/>
      <c r="Q208" s="128"/>
      <c r="R208" s="44"/>
      <c r="S208" s="173"/>
    </row>
    <row r="209" spans="11:19">
      <c r="K209" s="42"/>
      <c r="L209" s="88"/>
      <c r="M209" s="104"/>
      <c r="N209" s="85"/>
      <c r="O209" s="135"/>
      <c r="P209" s="135"/>
      <c r="Q209" s="135"/>
      <c r="R209" s="130"/>
      <c r="S209" s="178"/>
    </row>
    <row r="212" spans="11:19" ht="15" customHeight="1">
      <c r="M212" s="324"/>
      <c r="N212" s="324"/>
      <c r="O212" s="324"/>
      <c r="P212" s="324"/>
      <c r="Q212" s="324"/>
      <c r="R212" s="324"/>
      <c r="S212" s="324"/>
    </row>
    <row r="213" spans="11:19" ht="15">
      <c r="K213" s="83"/>
      <c r="L213" s="83"/>
      <c r="M213" s="84"/>
      <c r="N213" s="84"/>
      <c r="O213" s="84"/>
      <c r="P213" s="84"/>
      <c r="Q213" s="84"/>
      <c r="R213" s="167"/>
      <c r="S213" s="170"/>
    </row>
    <row r="214" spans="11:19">
      <c r="K214" s="42"/>
      <c r="L214" s="88"/>
      <c r="M214" s="95"/>
      <c r="N214" s="95"/>
      <c r="O214" s="85"/>
      <c r="P214" s="85"/>
      <c r="Q214" s="85"/>
      <c r="R214" s="134"/>
      <c r="S214" s="173"/>
    </row>
    <row r="215" spans="11:19">
      <c r="K215" s="46"/>
      <c r="L215" s="99"/>
      <c r="M215" s="128"/>
      <c r="N215" s="120"/>
      <c r="O215" s="129"/>
      <c r="P215" s="103"/>
      <c r="Q215" s="44"/>
      <c r="R215" s="44"/>
      <c r="S215" s="128"/>
    </row>
    <row r="216" spans="11:19">
      <c r="K216" s="42"/>
      <c r="L216" s="88"/>
      <c r="M216" s="104"/>
      <c r="N216" s="85"/>
      <c r="O216" s="135"/>
      <c r="P216" s="135"/>
      <c r="Q216" s="104"/>
      <c r="R216" s="130"/>
      <c r="S216" s="173"/>
    </row>
  </sheetData>
  <mergeCells count="38">
    <mergeCell ref="C67:I67"/>
    <mergeCell ref="C6:I6"/>
    <mergeCell ref="C30:I30"/>
    <mergeCell ref="C36:I36"/>
    <mergeCell ref="C42:I42"/>
    <mergeCell ref="C48:I48"/>
    <mergeCell ref="M1:S1"/>
    <mergeCell ref="M95:S95"/>
    <mergeCell ref="M20:S20"/>
    <mergeCell ref="M85:S85"/>
    <mergeCell ref="M78:S78"/>
    <mergeCell ref="M62:S62"/>
    <mergeCell ref="M8:S8"/>
    <mergeCell ref="M70:S70"/>
    <mergeCell ref="M50:S50"/>
    <mergeCell ref="M35:S35"/>
    <mergeCell ref="M28:S28"/>
    <mergeCell ref="M212:S212"/>
    <mergeCell ref="M205:S205"/>
    <mergeCell ref="M170:S170"/>
    <mergeCell ref="M177:S177"/>
    <mergeCell ref="M184:S184"/>
    <mergeCell ref="C86:I86"/>
    <mergeCell ref="C12:I12"/>
    <mergeCell ref="M161:S161"/>
    <mergeCell ref="M136:S136"/>
    <mergeCell ref="M144:S144"/>
    <mergeCell ref="M128:S128"/>
    <mergeCell ref="M103:S103"/>
    <mergeCell ref="M111:S111"/>
    <mergeCell ref="M119:S119"/>
    <mergeCell ref="M152:S152"/>
    <mergeCell ref="C18:I18"/>
    <mergeCell ref="C24:I24"/>
    <mergeCell ref="C74:I74"/>
    <mergeCell ref="C80:I80"/>
    <mergeCell ref="C55:I55"/>
    <mergeCell ref="C61:I61"/>
  </mergeCells>
  <phoneticPr fontId="25"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5" tint="-0.249977111117893"/>
  </sheetPr>
  <dimension ref="A1:Z779"/>
  <sheetViews>
    <sheetView zoomScaleNormal="100" workbookViewId="0">
      <pane xSplit="3" ySplit="2" topLeftCell="D16" activePane="bottomRight" state="frozen"/>
      <selection pane="bottomRight" activeCell="E16" sqref="E16"/>
      <selection pane="bottomLeft" activeCell="A3" sqref="A3"/>
      <selection pane="topRight" activeCell="L1" sqref="L1"/>
    </sheetView>
  </sheetViews>
  <sheetFormatPr defaultColWidth="17.28515625" defaultRowHeight="12.75"/>
  <cols>
    <col min="1" max="1" width="33.7109375" customWidth="1"/>
    <col min="2" max="2" width="11.28515625" customWidth="1"/>
    <col min="3" max="3" width="9.5703125" customWidth="1"/>
    <col min="4" max="10" width="12.140625" customWidth="1"/>
    <col min="11" max="11" width="9.42578125" customWidth="1"/>
    <col min="12" max="12" width="14.28515625" customWidth="1"/>
    <col min="13" max="13" width="26.42578125" customWidth="1"/>
    <col min="14" max="14" width="30.85546875" customWidth="1"/>
    <col min="15" max="15" width="9.42578125" customWidth="1"/>
    <col min="16" max="16" width="14.85546875" customWidth="1"/>
    <col min="17" max="17" width="18.42578125" customWidth="1"/>
    <col min="18" max="18" width="13.7109375" customWidth="1"/>
    <col min="19" max="19" width="20.28515625" customWidth="1"/>
    <col min="20" max="20" width="29" customWidth="1"/>
    <col min="21" max="21" width="27.7109375" customWidth="1"/>
    <col min="22" max="22" width="10" customWidth="1"/>
    <col min="23" max="23" width="10.7109375" customWidth="1"/>
    <col min="24" max="24" width="18.85546875" customWidth="1"/>
    <col min="25" max="25" width="16.140625" customWidth="1"/>
    <col min="26" max="26" width="12.85546875" customWidth="1"/>
    <col min="27" max="1025" width="9.140625"/>
  </cols>
  <sheetData>
    <row r="1" spans="1:26" ht="12.75" customHeight="1">
      <c r="A1" s="58"/>
      <c r="B1" s="59"/>
      <c r="C1" s="58"/>
      <c r="D1" s="325" t="s">
        <v>93</v>
      </c>
      <c r="E1" s="333"/>
      <c r="F1" s="333"/>
      <c r="G1" s="333"/>
      <c r="H1" s="334"/>
      <c r="I1" s="60"/>
      <c r="J1" s="60"/>
      <c r="K1" s="326" t="s">
        <v>94</v>
      </c>
      <c r="L1" s="333"/>
      <c r="M1" s="333"/>
      <c r="N1" s="334"/>
      <c r="O1" s="61"/>
      <c r="P1" s="327" t="s">
        <v>95</v>
      </c>
      <c r="Q1" s="333"/>
      <c r="R1" s="333"/>
      <c r="S1" s="333"/>
      <c r="T1" s="333"/>
      <c r="U1" s="334"/>
      <c r="V1" s="328" t="s">
        <v>96</v>
      </c>
      <c r="W1" s="333"/>
      <c r="X1" s="333"/>
      <c r="Y1" s="333"/>
      <c r="Z1" s="334"/>
    </row>
    <row r="2" spans="1:26" ht="31.5" customHeight="1">
      <c r="A2" s="224" t="s">
        <v>48</v>
      </c>
      <c r="B2" s="224" t="s">
        <v>49</v>
      </c>
      <c r="C2" s="224" t="s">
        <v>47</v>
      </c>
      <c r="D2" s="224" t="s">
        <v>97</v>
      </c>
      <c r="E2" s="225" t="s">
        <v>45</v>
      </c>
      <c r="F2" s="225" t="s">
        <v>98</v>
      </c>
      <c r="G2" s="224" t="s">
        <v>99</v>
      </c>
      <c r="H2" s="226" t="s">
        <v>100</v>
      </c>
      <c r="I2" s="224" t="s">
        <v>101</v>
      </c>
      <c r="J2" s="224" t="s">
        <v>102</v>
      </c>
      <c r="K2" s="224" t="s">
        <v>97</v>
      </c>
      <c r="L2" s="225" t="s">
        <v>45</v>
      </c>
      <c r="M2" s="226" t="s">
        <v>103</v>
      </c>
      <c r="N2" s="226" t="s">
        <v>100</v>
      </c>
      <c r="O2" s="226" t="s">
        <v>97</v>
      </c>
      <c r="P2" s="227" t="s">
        <v>45</v>
      </c>
      <c r="Q2" s="224" t="s">
        <v>104</v>
      </c>
      <c r="R2" s="226" t="s">
        <v>105</v>
      </c>
      <c r="S2" s="226" t="s">
        <v>106</v>
      </c>
      <c r="T2" s="226" t="s">
        <v>103</v>
      </c>
      <c r="U2" s="226" t="s">
        <v>100</v>
      </c>
      <c r="V2" s="224" t="s">
        <v>97</v>
      </c>
      <c r="W2" s="225" t="s">
        <v>45</v>
      </c>
      <c r="X2" s="226" t="s">
        <v>107</v>
      </c>
      <c r="Y2" s="226" t="s">
        <v>103</v>
      </c>
      <c r="Z2" s="224" t="s">
        <v>108</v>
      </c>
    </row>
    <row r="3" spans="1:26">
      <c r="A3" s="228" t="s">
        <v>109</v>
      </c>
      <c r="B3" s="228">
        <v>1279</v>
      </c>
      <c r="C3" s="229"/>
      <c r="D3" s="228"/>
      <c r="E3" s="232"/>
      <c r="F3" s="232"/>
      <c r="G3" s="232"/>
      <c r="H3" s="232"/>
      <c r="I3" s="62"/>
      <c r="J3" s="231"/>
      <c r="K3" s="228">
        <v>1</v>
      </c>
      <c r="L3" s="230">
        <v>45147</v>
      </c>
      <c r="M3" s="62" t="s">
        <v>110</v>
      </c>
      <c r="N3" s="63" t="s">
        <v>111</v>
      </c>
      <c r="O3" s="232"/>
      <c r="P3" s="62"/>
      <c r="Q3" s="62"/>
      <c r="R3" s="62"/>
      <c r="S3" s="62"/>
      <c r="T3" s="62"/>
      <c r="U3" s="62"/>
      <c r="V3" s="62"/>
      <c r="W3" s="62"/>
      <c r="X3" s="65"/>
      <c r="Y3" s="62"/>
      <c r="Z3" s="62"/>
    </row>
    <row r="4" spans="1:26">
      <c r="A4" s="228" t="s">
        <v>109</v>
      </c>
      <c r="B4" s="228">
        <v>1279</v>
      </c>
      <c r="C4" s="229"/>
      <c r="D4" s="228"/>
      <c r="E4" s="232"/>
      <c r="F4" s="232"/>
      <c r="G4" s="232"/>
      <c r="H4" s="232"/>
      <c r="I4" s="62"/>
      <c r="J4" s="231"/>
      <c r="K4" s="228">
        <v>1</v>
      </c>
      <c r="L4" s="230"/>
      <c r="M4" s="62"/>
      <c r="N4" s="63"/>
      <c r="O4" s="62"/>
      <c r="P4" s="64"/>
      <c r="Q4" s="62"/>
      <c r="R4" s="62"/>
      <c r="S4" s="62"/>
      <c r="T4" s="62"/>
      <c r="U4" s="62"/>
      <c r="V4" s="62"/>
      <c r="W4" s="64"/>
      <c r="X4" s="65"/>
      <c r="Y4" s="62"/>
      <c r="Z4" s="62"/>
    </row>
    <row r="5" spans="1:26">
      <c r="A5" s="233"/>
      <c r="B5" s="228" t="e">
        <f>VLOOKUP(A5,Données!F:G,2,0)</f>
        <v>#N/A</v>
      </c>
      <c r="C5" s="234" t="b">
        <f t="shared" ref="C5:C11" si="0">IF(E5&lt;&gt;"",TEXT(E5,"mmmm"),IF(L5&lt;&gt;"",TEXT(L5,"mmmm"),IF(P5&lt;&gt;"",TEXT(P5,"mmmm"),IF(W5&lt;&gt;"",TEXT(W5,"mmmm")))))</f>
        <v>0</v>
      </c>
      <c r="D5" s="228"/>
      <c r="E5" s="230"/>
      <c r="F5" s="62"/>
      <c r="G5" s="62"/>
      <c r="H5" s="66"/>
      <c r="I5" s="62"/>
      <c r="J5" s="235"/>
      <c r="K5" s="233"/>
      <c r="L5" s="230"/>
      <c r="M5" s="66"/>
      <c r="N5" s="63"/>
      <c r="O5" s="67"/>
      <c r="P5" s="62"/>
      <c r="Q5" s="62"/>
      <c r="R5" s="66"/>
      <c r="S5" s="66"/>
      <c r="T5" s="66"/>
      <c r="U5" s="62"/>
      <c r="V5" s="62"/>
      <c r="W5" s="62"/>
      <c r="X5" s="68"/>
      <c r="Y5" s="66"/>
      <c r="Z5" s="62"/>
    </row>
    <row r="6" spans="1:26">
      <c r="A6" s="233"/>
      <c r="B6" s="228" t="e">
        <f>VLOOKUP(A6,Données!F:G,2,0)</f>
        <v>#N/A</v>
      </c>
      <c r="C6" s="234" t="b">
        <f t="shared" si="0"/>
        <v>0</v>
      </c>
      <c r="D6" s="228"/>
      <c r="E6" s="230"/>
      <c r="F6" s="62"/>
      <c r="G6" s="62"/>
      <c r="H6" s="66"/>
      <c r="I6" s="62"/>
      <c r="J6" s="235"/>
      <c r="K6" s="233"/>
      <c r="L6" s="230"/>
      <c r="M6" s="66"/>
      <c r="N6" s="63"/>
      <c r="O6" s="67"/>
      <c r="P6" s="62"/>
      <c r="Q6" s="62"/>
      <c r="R6" s="66"/>
      <c r="S6" s="66"/>
      <c r="T6" s="66"/>
      <c r="U6" s="62"/>
      <c r="V6" s="62"/>
      <c r="W6" s="62"/>
      <c r="X6" s="68"/>
      <c r="Y6" s="66"/>
      <c r="Z6" s="62"/>
    </row>
    <row r="7" spans="1:26">
      <c r="A7" s="233"/>
      <c r="B7" s="228" t="e">
        <f>VLOOKUP(A7,Données!F:G,2,0)</f>
        <v>#N/A</v>
      </c>
      <c r="C7" s="234" t="b">
        <f t="shared" si="0"/>
        <v>0</v>
      </c>
      <c r="D7" s="228"/>
      <c r="E7" s="230"/>
      <c r="F7" s="62"/>
      <c r="G7" s="62" t="s">
        <v>92</v>
      </c>
      <c r="H7" s="66"/>
      <c r="I7" s="62"/>
      <c r="J7" s="65"/>
      <c r="K7" s="233"/>
      <c r="L7" s="230"/>
      <c r="M7" s="66"/>
      <c r="N7" s="62"/>
      <c r="O7" s="67"/>
      <c r="P7" s="62"/>
      <c r="Q7" s="62"/>
      <c r="R7" s="66"/>
      <c r="S7" s="66"/>
      <c r="T7" s="66"/>
      <c r="U7" s="62"/>
      <c r="V7" s="62"/>
      <c r="W7" s="62"/>
      <c r="X7" s="68"/>
      <c r="Y7" s="66"/>
      <c r="Z7" s="62"/>
    </row>
    <row r="8" spans="1:26">
      <c r="A8" s="233"/>
      <c r="B8" s="228" t="e">
        <f>VLOOKUP(A8,Données!F:G,2,0)</f>
        <v>#N/A</v>
      </c>
      <c r="C8" s="236" t="b">
        <f t="shared" si="0"/>
        <v>0</v>
      </c>
      <c r="D8" s="237"/>
      <c r="E8" s="238"/>
      <c r="F8" s="69"/>
      <c r="G8" s="69"/>
      <c r="H8" s="70"/>
      <c r="I8" s="69"/>
      <c r="J8" s="71"/>
      <c r="K8" s="239"/>
      <c r="L8" s="238"/>
      <c r="M8" s="72"/>
      <c r="N8" s="73"/>
      <c r="O8" s="74"/>
      <c r="P8" s="69"/>
      <c r="Q8" s="69"/>
      <c r="R8" s="70"/>
      <c r="S8" s="70"/>
      <c r="T8" s="70"/>
      <c r="U8" s="69"/>
      <c r="V8" s="69"/>
      <c r="W8" s="69"/>
      <c r="X8" s="75"/>
      <c r="Y8" s="70"/>
      <c r="Z8" s="69"/>
    </row>
    <row r="9" spans="1:26">
      <c r="A9" s="233"/>
      <c r="B9" s="228" t="e">
        <f>VLOOKUP(A9,Données!F:G,2,0)</f>
        <v>#N/A</v>
      </c>
      <c r="C9" s="236" t="b">
        <f t="shared" si="0"/>
        <v>0</v>
      </c>
      <c r="D9" s="237"/>
      <c r="E9" s="238"/>
      <c r="F9" s="69"/>
      <c r="G9" s="69"/>
      <c r="H9" s="70"/>
      <c r="I9" s="69"/>
      <c r="J9" s="71"/>
      <c r="K9" s="239"/>
      <c r="L9" s="238"/>
      <c r="M9" s="72"/>
      <c r="N9" s="73"/>
      <c r="O9" s="74"/>
      <c r="P9" s="69"/>
      <c r="Q9" s="69"/>
      <c r="R9" s="70"/>
      <c r="S9" s="70"/>
      <c r="T9" s="70"/>
      <c r="U9" s="69"/>
      <c r="V9" s="69"/>
      <c r="W9" s="69"/>
      <c r="X9" s="75"/>
      <c r="Y9" s="70"/>
      <c r="Z9" s="69"/>
    </row>
    <row r="10" spans="1:26">
      <c r="A10" s="233"/>
      <c r="B10" s="228" t="e">
        <f>VLOOKUP(A10,Données!F:G,2,0)</f>
        <v>#N/A</v>
      </c>
      <c r="C10" s="236" t="b">
        <f t="shared" si="0"/>
        <v>0</v>
      </c>
      <c r="D10" s="237"/>
      <c r="E10" s="238"/>
      <c r="F10" s="69"/>
      <c r="G10" s="69"/>
      <c r="H10" s="70"/>
      <c r="I10" s="69"/>
      <c r="J10" s="71"/>
      <c r="K10" s="239"/>
      <c r="L10" s="238"/>
      <c r="M10" s="72"/>
      <c r="N10" s="73"/>
      <c r="O10" s="74"/>
      <c r="P10" s="69"/>
      <c r="Q10" s="69"/>
      <c r="R10" s="70"/>
      <c r="S10" s="70"/>
      <c r="T10" s="70"/>
      <c r="U10" s="69"/>
      <c r="V10" s="69"/>
      <c r="W10" s="69"/>
      <c r="X10" s="75"/>
      <c r="Y10" s="70"/>
      <c r="Z10" s="69"/>
    </row>
    <row r="11" spans="1:26">
      <c r="A11" s="69"/>
      <c r="B11" s="228" t="e">
        <f>VLOOKUP(A11,Données!F:G,2,0)</f>
        <v>#N/A</v>
      </c>
      <c r="C11" s="236" t="b">
        <f t="shared" si="0"/>
        <v>0</v>
      </c>
      <c r="D11" s="237"/>
      <c r="E11" s="238"/>
      <c r="F11" s="69"/>
      <c r="G11" s="69"/>
      <c r="H11" s="70"/>
      <c r="I11" s="69"/>
      <c r="J11" s="71"/>
      <c r="K11" s="239"/>
      <c r="L11" s="238"/>
      <c r="M11" s="72"/>
      <c r="N11" s="73"/>
      <c r="O11" s="74"/>
      <c r="P11" s="69"/>
      <c r="Q11" s="69"/>
      <c r="R11" s="70"/>
      <c r="S11" s="70"/>
      <c r="T11" s="70"/>
      <c r="U11" s="69"/>
      <c r="V11" s="69"/>
      <c r="W11" s="69"/>
      <c r="X11" s="75"/>
      <c r="Y11" s="70"/>
      <c r="Z11" s="69"/>
    </row>
    <row r="12" spans="1:26">
      <c r="A12" s="69"/>
      <c r="B12" s="228"/>
      <c r="C12" s="236"/>
      <c r="D12" s="237"/>
      <c r="E12" s="238"/>
      <c r="F12" s="69"/>
      <c r="G12" s="69"/>
      <c r="H12" s="70"/>
      <c r="I12" s="69"/>
      <c r="J12" s="71"/>
      <c r="K12" s="239"/>
      <c r="L12" s="238"/>
      <c r="M12" s="72"/>
      <c r="N12" s="73"/>
      <c r="O12" s="74"/>
      <c r="P12" s="69"/>
      <c r="Q12" s="69"/>
      <c r="R12" s="70"/>
      <c r="S12" s="70"/>
      <c r="T12" s="70"/>
      <c r="U12" s="69"/>
      <c r="V12" s="69"/>
      <c r="W12" s="69"/>
      <c r="X12" s="75"/>
      <c r="Y12" s="70"/>
      <c r="Z12" s="69"/>
    </row>
    <row r="13" spans="1:26" ht="6.75" customHeight="1">
      <c r="A13" s="69"/>
      <c r="B13" s="228"/>
      <c r="C13" s="236"/>
      <c r="D13" s="237"/>
      <c r="E13" s="238"/>
      <c r="F13" s="69"/>
      <c r="G13" s="69"/>
      <c r="H13" s="70"/>
      <c r="I13" s="69"/>
      <c r="J13" s="71"/>
      <c r="K13" s="239"/>
      <c r="L13" s="238"/>
      <c r="M13" s="72"/>
      <c r="N13" s="73"/>
      <c r="O13" s="74"/>
      <c r="P13" s="69"/>
      <c r="Q13" s="69"/>
      <c r="R13" s="70"/>
      <c r="S13" s="70"/>
      <c r="T13" s="70"/>
      <c r="U13" s="69"/>
      <c r="V13" s="69"/>
      <c r="W13" s="69"/>
      <c r="X13" s="75"/>
      <c r="Y13" s="70"/>
      <c r="Z13" s="69"/>
    </row>
    <row r="14" spans="1:26">
      <c r="A14" s="69"/>
      <c r="B14" s="228"/>
      <c r="C14" s="236"/>
      <c r="D14" s="237"/>
      <c r="E14" s="238"/>
      <c r="F14" s="69"/>
      <c r="G14" s="69"/>
      <c r="H14" s="70"/>
      <c r="I14" s="69"/>
      <c r="J14" s="71"/>
      <c r="K14" s="239"/>
      <c r="L14" s="238"/>
      <c r="M14" s="72"/>
      <c r="N14" s="73"/>
      <c r="O14" s="74"/>
      <c r="P14" s="69"/>
      <c r="Q14" s="69"/>
      <c r="R14" s="70"/>
      <c r="S14" s="70"/>
      <c r="T14" s="70"/>
      <c r="U14" s="69"/>
      <c r="V14" s="69"/>
      <c r="W14" s="69"/>
      <c r="X14" s="75"/>
      <c r="Y14" s="70"/>
      <c r="Z14" s="69"/>
    </row>
    <row r="15" spans="1:26">
      <c r="A15" s="69"/>
      <c r="B15" s="228"/>
      <c r="C15" s="236"/>
      <c r="D15" s="237"/>
      <c r="E15" s="238"/>
      <c r="F15" s="69"/>
      <c r="G15" s="69"/>
      <c r="H15" s="70"/>
      <c r="I15" s="69"/>
      <c r="J15" s="71"/>
      <c r="K15" s="239"/>
      <c r="L15" s="238"/>
      <c r="M15" s="72"/>
      <c r="N15" s="73"/>
      <c r="O15" s="74"/>
      <c r="P15" s="69"/>
      <c r="Q15" s="69"/>
      <c r="R15" s="70"/>
      <c r="S15" s="70"/>
      <c r="T15" s="70"/>
      <c r="U15" s="69"/>
      <c r="V15" s="69"/>
      <c r="W15" s="69"/>
      <c r="X15" s="75"/>
      <c r="Y15" s="70"/>
      <c r="Z15" s="69"/>
    </row>
    <row r="16" spans="1:26">
      <c r="A16" s="69"/>
      <c r="B16" s="228"/>
      <c r="C16" s="236"/>
      <c r="D16" s="237"/>
      <c r="E16" s="238"/>
      <c r="F16" s="69"/>
      <c r="G16" s="69"/>
      <c r="H16" s="70"/>
      <c r="I16" s="69"/>
      <c r="J16" s="71"/>
      <c r="K16" s="239"/>
      <c r="L16" s="238"/>
      <c r="M16" s="72"/>
      <c r="N16" s="73"/>
      <c r="O16" s="74"/>
      <c r="P16" s="69"/>
      <c r="Q16" s="69"/>
      <c r="R16" s="70"/>
      <c r="S16" s="70"/>
      <c r="T16" s="70"/>
      <c r="U16" s="69"/>
      <c r="V16" s="69"/>
      <c r="W16" s="69"/>
      <c r="X16" s="75"/>
      <c r="Y16" s="70"/>
      <c r="Z16" s="69"/>
    </row>
    <row r="17" spans="1:26">
      <c r="A17" s="69"/>
      <c r="B17" s="228"/>
      <c r="C17" s="236"/>
      <c r="D17" s="237"/>
      <c r="E17" s="238"/>
      <c r="F17" s="69"/>
      <c r="G17" s="69"/>
      <c r="H17" s="70"/>
      <c r="I17" s="69"/>
      <c r="J17" s="71"/>
      <c r="K17" s="239"/>
      <c r="L17" s="238"/>
      <c r="M17" s="72"/>
      <c r="N17" s="73"/>
      <c r="O17" s="74"/>
      <c r="P17" s="69"/>
      <c r="Q17" s="69"/>
      <c r="R17" s="70"/>
      <c r="S17" s="70"/>
      <c r="T17" s="70"/>
      <c r="U17" s="69"/>
      <c r="V17" s="69"/>
      <c r="W17" s="69"/>
      <c r="X17" s="75"/>
      <c r="Y17" s="70"/>
      <c r="Z17" s="69"/>
    </row>
    <row r="18" spans="1:26">
      <c r="A18" s="69"/>
      <c r="B18" s="228"/>
      <c r="C18" s="236"/>
      <c r="D18" s="237"/>
      <c r="E18" s="238"/>
      <c r="F18" s="69"/>
      <c r="G18" s="69"/>
      <c r="H18" s="70"/>
      <c r="I18" s="69"/>
      <c r="J18" s="71"/>
      <c r="K18" s="239"/>
      <c r="L18" s="238"/>
      <c r="M18" s="72"/>
      <c r="N18" s="73"/>
      <c r="O18" s="74"/>
      <c r="P18" s="69"/>
      <c r="Q18" s="69"/>
      <c r="R18" s="70"/>
      <c r="S18" s="70"/>
      <c r="T18" s="70"/>
      <c r="U18" s="69"/>
      <c r="V18" s="69"/>
      <c r="W18" s="69"/>
      <c r="X18" s="75"/>
      <c r="Y18" s="70"/>
      <c r="Z18" s="69"/>
    </row>
    <row r="19" spans="1:26">
      <c r="A19" s="69"/>
      <c r="B19" s="237"/>
      <c r="C19" s="236"/>
      <c r="D19" s="237"/>
      <c r="E19" s="238"/>
      <c r="F19" s="69"/>
      <c r="G19" s="69"/>
      <c r="H19" s="70"/>
      <c r="I19" s="69"/>
      <c r="J19" s="71"/>
      <c r="K19" s="239"/>
      <c r="L19" s="238"/>
      <c r="M19" s="72"/>
      <c r="N19" s="73"/>
      <c r="O19" s="74"/>
      <c r="P19" s="69"/>
      <c r="Q19" s="69"/>
      <c r="R19" s="70"/>
      <c r="S19" s="70"/>
      <c r="T19" s="70"/>
      <c r="U19" s="69"/>
      <c r="V19" s="69"/>
      <c r="W19" s="69"/>
      <c r="X19" s="75"/>
      <c r="Y19" s="70"/>
      <c r="Z19" s="69"/>
    </row>
    <row r="20" spans="1:26">
      <c r="A20" s="69"/>
      <c r="B20" s="237"/>
      <c r="C20" s="236"/>
      <c r="D20" s="237"/>
      <c r="E20" s="238"/>
      <c r="F20" s="69"/>
      <c r="G20" s="69"/>
      <c r="H20" s="70"/>
      <c r="I20" s="69"/>
      <c r="J20" s="71"/>
      <c r="K20" s="240"/>
      <c r="L20" s="238"/>
      <c r="M20" s="72"/>
      <c r="N20" s="73"/>
      <c r="O20" s="74"/>
      <c r="P20" s="69"/>
      <c r="Q20" s="69"/>
      <c r="R20" s="70"/>
      <c r="S20" s="70"/>
      <c r="T20" s="70"/>
      <c r="U20" s="69"/>
      <c r="V20" s="69"/>
      <c r="W20" s="69"/>
      <c r="X20" s="75"/>
      <c r="Y20" s="70"/>
      <c r="Z20" s="69"/>
    </row>
    <row r="21" spans="1:26">
      <c r="A21" s="69"/>
      <c r="B21" s="237"/>
      <c r="C21" s="236"/>
      <c r="D21" s="237"/>
      <c r="E21" s="238"/>
      <c r="F21" s="69"/>
      <c r="G21" s="69"/>
      <c r="H21" s="70"/>
      <c r="I21" s="69"/>
      <c r="J21" s="71"/>
      <c r="K21" s="240"/>
      <c r="L21" s="238"/>
      <c r="M21" s="72"/>
      <c r="N21" s="73"/>
      <c r="O21" s="74"/>
      <c r="P21" s="69"/>
      <c r="Q21" s="69"/>
      <c r="R21" s="70"/>
      <c r="S21" s="70"/>
      <c r="T21" s="70"/>
      <c r="U21" s="69"/>
      <c r="V21" s="69"/>
      <c r="W21" s="69"/>
      <c r="X21" s="75"/>
      <c r="Y21" s="70"/>
      <c r="Z21" s="69"/>
    </row>
    <row r="22" spans="1:26">
      <c r="A22" s="69"/>
      <c r="B22" s="237"/>
      <c r="C22" s="236"/>
      <c r="D22" s="237"/>
      <c r="E22" s="238"/>
      <c r="F22" s="69"/>
      <c r="G22" s="69"/>
      <c r="H22" s="70"/>
      <c r="I22" s="69"/>
      <c r="J22" s="71"/>
      <c r="K22" s="240"/>
      <c r="L22" s="238"/>
      <c r="M22" s="72"/>
      <c r="N22" s="73"/>
      <c r="O22" s="74"/>
      <c r="P22" s="69"/>
      <c r="Q22" s="69"/>
      <c r="R22" s="70"/>
      <c r="S22" s="70"/>
      <c r="T22" s="70"/>
      <c r="U22" s="69"/>
      <c r="V22" s="69"/>
      <c r="W22" s="69"/>
      <c r="X22" s="75"/>
      <c r="Y22" s="70"/>
      <c r="Z22" s="69"/>
    </row>
    <row r="23" spans="1:26">
      <c r="A23" s="69"/>
      <c r="B23" s="237"/>
      <c r="C23" s="236"/>
      <c r="D23" s="237"/>
      <c r="E23" s="238"/>
      <c r="F23" s="69"/>
      <c r="G23" s="69"/>
      <c r="H23" s="70"/>
      <c r="I23" s="69"/>
      <c r="J23" s="71"/>
      <c r="K23" s="240"/>
      <c r="L23" s="238"/>
      <c r="M23" s="72"/>
      <c r="N23" s="73"/>
      <c r="O23" s="74"/>
      <c r="P23" s="69"/>
      <c r="Q23" s="69"/>
      <c r="R23" s="70"/>
      <c r="S23" s="70"/>
      <c r="T23" s="70"/>
      <c r="U23" s="69"/>
      <c r="V23" s="69"/>
      <c r="W23" s="69"/>
      <c r="X23" s="75"/>
      <c r="Y23" s="70"/>
      <c r="Z23" s="69"/>
    </row>
    <row r="24" spans="1:26">
      <c r="A24" s="69"/>
      <c r="B24" s="237"/>
      <c r="C24" s="236"/>
      <c r="D24" s="237"/>
      <c r="E24" s="238"/>
      <c r="F24" s="69"/>
      <c r="G24" s="69"/>
      <c r="H24" s="70"/>
      <c r="I24" s="69"/>
      <c r="J24" s="71"/>
      <c r="K24" s="240"/>
      <c r="L24" s="238"/>
      <c r="M24" s="72"/>
      <c r="N24" s="73"/>
      <c r="O24" s="74"/>
      <c r="P24" s="69"/>
      <c r="Q24" s="69"/>
      <c r="R24" s="70"/>
      <c r="S24" s="70"/>
      <c r="T24" s="70"/>
      <c r="U24" s="69"/>
      <c r="V24" s="69"/>
      <c r="W24" s="69"/>
      <c r="X24" s="75"/>
      <c r="Y24" s="70"/>
      <c r="Z24" s="69"/>
    </row>
    <row r="25" spans="1:26">
      <c r="A25" s="69"/>
      <c r="B25" s="237"/>
      <c r="C25" s="236"/>
      <c r="D25" s="237"/>
      <c r="E25" s="238"/>
      <c r="F25" s="69"/>
      <c r="G25" s="69"/>
      <c r="H25" s="70"/>
      <c r="I25" s="69"/>
      <c r="J25" s="71"/>
      <c r="K25" s="240"/>
      <c r="L25" s="238"/>
      <c r="M25" s="72"/>
      <c r="N25" s="73"/>
      <c r="O25" s="74"/>
      <c r="P25" s="69"/>
      <c r="Q25" s="69"/>
      <c r="R25" s="70"/>
      <c r="S25" s="70"/>
      <c r="T25" s="70"/>
      <c r="U25" s="69"/>
      <c r="V25" s="69"/>
      <c r="W25" s="69"/>
      <c r="X25" s="75"/>
      <c r="Y25" s="70"/>
      <c r="Z25" s="69"/>
    </row>
    <row r="26" spans="1:26">
      <c r="A26" s="69"/>
      <c r="B26" s="237"/>
      <c r="C26" s="236"/>
      <c r="D26" s="237"/>
      <c r="E26" s="238"/>
      <c r="F26" s="69"/>
      <c r="G26" s="69"/>
      <c r="H26" s="70"/>
      <c r="I26" s="69"/>
      <c r="J26" s="71"/>
      <c r="K26" s="240"/>
      <c r="L26" s="238"/>
      <c r="M26" s="72"/>
      <c r="N26" s="73"/>
      <c r="O26" s="74"/>
      <c r="P26" s="69"/>
      <c r="Q26" s="69"/>
      <c r="R26" s="70"/>
      <c r="S26" s="70"/>
      <c r="T26" s="70"/>
      <c r="U26" s="69"/>
      <c r="V26" s="69"/>
      <c r="W26" s="69"/>
      <c r="X26" s="75"/>
      <c r="Y26" s="70"/>
      <c r="Z26" s="69"/>
    </row>
    <row r="27" spans="1:26">
      <c r="A27" s="69"/>
      <c r="B27" s="237"/>
      <c r="C27" s="236"/>
      <c r="D27" s="237"/>
      <c r="E27" s="238"/>
      <c r="F27" s="69"/>
      <c r="G27" s="69"/>
      <c r="H27" s="70"/>
      <c r="I27" s="69"/>
      <c r="J27" s="71"/>
      <c r="K27" s="240"/>
      <c r="L27" s="238"/>
      <c r="M27" s="72"/>
      <c r="N27" s="73"/>
      <c r="O27" s="74"/>
      <c r="P27" s="69"/>
      <c r="Q27" s="69"/>
      <c r="R27" s="70"/>
      <c r="S27" s="70"/>
      <c r="T27" s="70"/>
      <c r="U27" s="69"/>
      <c r="V27" s="69"/>
      <c r="W27" s="69"/>
      <c r="X27" s="75"/>
      <c r="Y27" s="70"/>
      <c r="Z27" s="69"/>
    </row>
    <row r="28" spans="1:26">
      <c r="A28" s="69"/>
      <c r="B28" s="237"/>
      <c r="C28" s="69"/>
      <c r="D28" s="237"/>
      <c r="E28" s="238"/>
      <c r="F28" s="69"/>
      <c r="G28" s="69"/>
      <c r="H28" s="70"/>
      <c r="I28" s="69"/>
      <c r="J28" s="71"/>
      <c r="K28" s="240"/>
      <c r="L28" s="238"/>
      <c r="M28" s="72"/>
      <c r="N28" s="73"/>
      <c r="O28" s="74"/>
      <c r="P28" s="69"/>
      <c r="Q28" s="69"/>
      <c r="R28" s="70"/>
      <c r="S28" s="70"/>
      <c r="T28" s="70"/>
      <c r="U28" s="69"/>
      <c r="V28" s="69"/>
      <c r="W28" s="69"/>
      <c r="X28" s="75"/>
      <c r="Y28" s="70"/>
      <c r="Z28" s="69"/>
    </row>
    <row r="29" spans="1:26">
      <c r="A29" s="69"/>
      <c r="B29" s="237"/>
      <c r="C29" s="69"/>
      <c r="D29" s="69"/>
      <c r="E29" s="238"/>
      <c r="F29" s="69"/>
      <c r="G29" s="69"/>
      <c r="H29" s="70"/>
      <c r="I29" s="69"/>
      <c r="J29" s="71"/>
      <c r="K29" s="240"/>
      <c r="L29" s="238"/>
      <c r="M29" s="72"/>
      <c r="N29" s="73"/>
      <c r="O29" s="74"/>
      <c r="P29" s="69"/>
      <c r="Q29" s="69"/>
      <c r="R29" s="70"/>
      <c r="S29" s="70"/>
      <c r="T29" s="70"/>
      <c r="U29" s="69"/>
      <c r="V29" s="69"/>
      <c r="W29" s="69"/>
      <c r="X29" s="75"/>
      <c r="Y29" s="70"/>
      <c r="Z29" s="69"/>
    </row>
    <row r="30" spans="1:26">
      <c r="A30" s="69"/>
      <c r="B30" s="237"/>
      <c r="C30" s="69"/>
      <c r="D30" s="69"/>
      <c r="E30" s="69"/>
      <c r="F30" s="69"/>
      <c r="G30" s="69"/>
      <c r="H30" s="70"/>
      <c r="I30" s="69"/>
      <c r="J30" s="71"/>
      <c r="K30" s="240"/>
      <c r="L30" s="238"/>
      <c r="M30" s="72"/>
      <c r="N30" s="73"/>
      <c r="O30" s="74"/>
      <c r="P30" s="69"/>
      <c r="Q30" s="69"/>
      <c r="R30" s="70"/>
      <c r="S30" s="70"/>
      <c r="T30" s="70"/>
      <c r="U30" s="69"/>
      <c r="V30" s="69"/>
      <c r="W30" s="69"/>
      <c r="X30" s="75"/>
      <c r="Y30" s="70"/>
      <c r="Z30" s="69"/>
    </row>
    <row r="31" spans="1:26">
      <c r="A31" s="69"/>
      <c r="B31" s="237"/>
      <c r="C31" s="69"/>
      <c r="D31" s="69"/>
      <c r="E31" s="69"/>
      <c r="F31" s="69"/>
      <c r="G31" s="69"/>
      <c r="H31" s="70"/>
      <c r="I31" s="69"/>
      <c r="J31" s="71"/>
      <c r="K31" s="240"/>
      <c r="L31" s="238"/>
      <c r="M31" s="72"/>
      <c r="N31" s="73"/>
      <c r="O31" s="74"/>
      <c r="P31" s="69"/>
      <c r="Q31" s="69"/>
      <c r="R31" s="70"/>
      <c r="S31" s="70"/>
      <c r="T31" s="70"/>
      <c r="U31" s="69"/>
      <c r="V31" s="69"/>
      <c r="W31" s="69"/>
      <c r="X31" s="75"/>
      <c r="Y31" s="70"/>
      <c r="Z31" s="69"/>
    </row>
    <row r="32" spans="1:26">
      <c r="A32" s="69"/>
      <c r="B32" s="237"/>
      <c r="C32" s="69"/>
      <c r="D32" s="69"/>
      <c r="E32" s="69"/>
      <c r="F32" s="69"/>
      <c r="G32" s="69"/>
      <c r="H32" s="70"/>
      <c r="I32" s="69"/>
      <c r="J32" s="71"/>
      <c r="K32" s="240"/>
      <c r="L32" s="238"/>
      <c r="M32" s="72"/>
      <c r="N32" s="73"/>
      <c r="O32" s="74"/>
      <c r="P32" s="69"/>
      <c r="Q32" s="69"/>
      <c r="R32" s="70"/>
      <c r="S32" s="70"/>
      <c r="T32" s="70"/>
      <c r="U32" s="69"/>
      <c r="V32" s="69"/>
      <c r="W32" s="69"/>
      <c r="X32" s="75"/>
      <c r="Y32" s="70"/>
      <c r="Z32" s="69"/>
    </row>
    <row r="33" spans="1:26">
      <c r="A33" s="69"/>
      <c r="B33" s="237"/>
      <c r="C33" s="69"/>
      <c r="D33" s="69"/>
      <c r="E33" s="69"/>
      <c r="F33" s="69"/>
      <c r="G33" s="69"/>
      <c r="H33" s="70"/>
      <c r="I33" s="69"/>
      <c r="J33" s="71"/>
      <c r="K33" s="240"/>
      <c r="L33" s="238"/>
      <c r="M33" s="72"/>
      <c r="N33" s="73"/>
      <c r="O33" s="74"/>
      <c r="P33" s="69"/>
      <c r="Q33" s="69"/>
      <c r="R33" s="70"/>
      <c r="S33" s="70"/>
      <c r="T33" s="70"/>
      <c r="U33" s="69"/>
      <c r="V33" s="69"/>
      <c r="W33" s="69"/>
      <c r="X33" s="75"/>
      <c r="Y33" s="70"/>
      <c r="Z33" s="69"/>
    </row>
    <row r="34" spans="1:26">
      <c r="A34" s="76"/>
      <c r="B34" s="237"/>
      <c r="C34" s="76"/>
      <c r="D34" s="76"/>
      <c r="E34" s="76"/>
      <c r="F34" s="76"/>
      <c r="G34" s="76"/>
      <c r="H34" s="77"/>
      <c r="I34" s="76"/>
      <c r="J34" s="78"/>
      <c r="K34" s="241"/>
      <c r="L34" s="242"/>
      <c r="M34" s="79"/>
      <c r="N34" s="80"/>
      <c r="O34" s="81"/>
      <c r="P34" s="76"/>
      <c r="Q34" s="76"/>
      <c r="R34" s="77"/>
      <c r="S34" s="77"/>
      <c r="T34" s="77"/>
      <c r="U34" s="76"/>
      <c r="V34" s="76"/>
      <c r="W34" s="76"/>
      <c r="X34" s="82"/>
      <c r="Y34" s="77"/>
      <c r="Z34" s="76"/>
    </row>
    <row r="35" spans="1:26">
      <c r="A35" s="76"/>
      <c r="B35" s="237"/>
      <c r="C35" s="76"/>
      <c r="D35" s="76"/>
      <c r="E35" s="76"/>
      <c r="F35" s="76"/>
      <c r="G35" s="76"/>
      <c r="H35" s="77"/>
      <c r="I35" s="76"/>
      <c r="J35" s="78"/>
      <c r="K35" s="241"/>
      <c r="L35" s="242"/>
      <c r="M35" s="79"/>
      <c r="N35" s="80"/>
      <c r="O35" s="81"/>
      <c r="P35" s="76"/>
      <c r="Q35" s="76"/>
      <c r="R35" s="77"/>
      <c r="S35" s="77"/>
      <c r="T35" s="77"/>
      <c r="U35" s="76"/>
      <c r="V35" s="76"/>
      <c r="W35" s="76"/>
      <c r="X35" s="82"/>
      <c r="Y35" s="77"/>
      <c r="Z35" s="76"/>
    </row>
    <row r="36" spans="1:26">
      <c r="A36" s="76"/>
      <c r="B36" s="237"/>
      <c r="C36" s="76"/>
      <c r="D36" s="76"/>
      <c r="E36" s="76"/>
      <c r="F36" s="76"/>
      <c r="G36" s="76"/>
      <c r="H36" s="77"/>
      <c r="I36" s="76"/>
      <c r="J36" s="78"/>
      <c r="K36" s="241"/>
      <c r="L36" s="242"/>
      <c r="M36" s="79"/>
      <c r="N36" s="80"/>
      <c r="O36" s="81"/>
      <c r="P36" s="76"/>
      <c r="Q36" s="76"/>
      <c r="R36" s="77"/>
      <c r="S36" s="77"/>
      <c r="T36" s="77"/>
      <c r="U36" s="76"/>
      <c r="V36" s="76"/>
      <c r="W36" s="76"/>
      <c r="X36" s="82"/>
      <c r="Y36" s="77"/>
      <c r="Z36" s="76"/>
    </row>
    <row r="37" spans="1:26">
      <c r="A37" s="76"/>
      <c r="B37" s="237"/>
      <c r="C37" s="76"/>
      <c r="D37" s="76"/>
      <c r="E37" s="76"/>
      <c r="F37" s="76"/>
      <c r="G37" s="76"/>
      <c r="H37" s="77"/>
      <c r="I37" s="76"/>
      <c r="J37" s="78"/>
      <c r="K37" s="241"/>
      <c r="L37" s="76"/>
      <c r="M37" s="79"/>
      <c r="N37" s="80"/>
      <c r="O37" s="81"/>
      <c r="P37" s="76"/>
      <c r="Q37" s="76"/>
      <c r="R37" s="77"/>
      <c r="S37" s="77"/>
      <c r="T37" s="77"/>
      <c r="U37" s="76"/>
      <c r="V37" s="76"/>
      <c r="W37" s="76"/>
      <c r="X37" s="82"/>
      <c r="Y37" s="77"/>
      <c r="Z37" s="76"/>
    </row>
    <row r="38" spans="1:26">
      <c r="A38" s="76"/>
      <c r="B38" s="237"/>
      <c r="C38" s="76"/>
      <c r="D38" s="76"/>
      <c r="E38" s="76"/>
      <c r="F38" s="76"/>
      <c r="G38" s="76"/>
      <c r="H38" s="77"/>
      <c r="I38" s="76"/>
      <c r="J38" s="78"/>
      <c r="K38" s="241"/>
      <c r="L38" s="76"/>
      <c r="M38" s="79"/>
      <c r="N38" s="80"/>
      <c r="O38" s="81"/>
      <c r="P38" s="76"/>
      <c r="Q38" s="76"/>
      <c r="R38" s="77"/>
      <c r="S38" s="77"/>
      <c r="T38" s="77"/>
      <c r="U38" s="76"/>
      <c r="V38" s="76"/>
      <c r="W38" s="76"/>
      <c r="X38" s="82"/>
      <c r="Y38" s="77"/>
      <c r="Z38" s="76"/>
    </row>
    <row r="39" spans="1:26">
      <c r="A39" s="76"/>
      <c r="B39" s="237"/>
      <c r="C39" s="76"/>
      <c r="D39" s="76"/>
      <c r="E39" s="76"/>
      <c r="F39" s="76"/>
      <c r="G39" s="76"/>
      <c r="H39" s="77"/>
      <c r="I39" s="76"/>
      <c r="J39" s="78"/>
      <c r="K39" s="241"/>
      <c r="L39" s="76"/>
      <c r="M39" s="79"/>
      <c r="N39" s="80"/>
      <c r="O39" s="81"/>
      <c r="P39" s="76"/>
      <c r="Q39" s="76"/>
      <c r="R39" s="77"/>
      <c r="S39" s="77"/>
      <c r="T39" s="77"/>
      <c r="U39" s="76"/>
      <c r="V39" s="76"/>
      <c r="W39" s="76"/>
      <c r="X39" s="82"/>
      <c r="Y39" s="77"/>
      <c r="Z39" s="76"/>
    </row>
    <row r="40" spans="1:26">
      <c r="A40" s="76"/>
      <c r="B40" s="237"/>
      <c r="C40" s="76"/>
      <c r="D40" s="76"/>
      <c r="E40" s="76"/>
      <c r="F40" s="76"/>
      <c r="G40" s="76"/>
      <c r="H40" s="77"/>
      <c r="I40" s="76"/>
      <c r="J40" s="78"/>
      <c r="K40" s="241"/>
      <c r="L40" s="76"/>
      <c r="M40" s="79"/>
      <c r="N40" s="80"/>
      <c r="O40" s="81"/>
      <c r="P40" s="76"/>
      <c r="Q40" s="76"/>
      <c r="R40" s="77"/>
      <c r="S40" s="77"/>
      <c r="T40" s="77"/>
      <c r="U40" s="76"/>
      <c r="V40" s="76"/>
      <c r="W40" s="76"/>
      <c r="X40" s="82"/>
      <c r="Y40" s="77"/>
      <c r="Z40" s="76"/>
    </row>
    <row r="41" spans="1:26">
      <c r="A41" s="76"/>
      <c r="B41" s="237"/>
      <c r="C41" s="76"/>
      <c r="D41" s="76"/>
      <c r="E41" s="76"/>
      <c r="F41" s="76"/>
      <c r="G41" s="76"/>
      <c r="H41" s="77"/>
      <c r="I41" s="76"/>
      <c r="J41" s="78"/>
      <c r="K41" s="241"/>
      <c r="L41" s="76"/>
      <c r="M41" s="79"/>
      <c r="N41" s="80"/>
      <c r="O41" s="81"/>
      <c r="P41" s="76"/>
      <c r="Q41" s="76"/>
      <c r="R41" s="77"/>
      <c r="S41" s="77"/>
      <c r="T41" s="77"/>
      <c r="U41" s="76"/>
      <c r="V41" s="76"/>
      <c r="W41" s="76"/>
      <c r="X41" s="82"/>
      <c r="Y41" s="77"/>
      <c r="Z41" s="76"/>
    </row>
    <row r="42" spans="1:26">
      <c r="A42" s="76"/>
      <c r="B42" s="237"/>
      <c r="C42" s="76"/>
      <c r="D42" s="76"/>
      <c r="E42" s="76"/>
      <c r="F42" s="76"/>
      <c r="G42" s="76"/>
      <c r="H42" s="77"/>
      <c r="I42" s="76"/>
      <c r="J42" s="78"/>
      <c r="K42" s="241"/>
      <c r="L42" s="76"/>
      <c r="M42" s="79"/>
      <c r="N42" s="80"/>
      <c r="O42" s="81"/>
      <c r="P42" s="76"/>
      <c r="Q42" s="76"/>
      <c r="R42" s="77"/>
      <c r="S42" s="77"/>
      <c r="T42" s="77"/>
      <c r="U42" s="76"/>
      <c r="V42" s="76"/>
      <c r="W42" s="76"/>
      <c r="X42" s="82"/>
      <c r="Y42" s="77"/>
      <c r="Z42" s="76"/>
    </row>
    <row r="43" spans="1:26">
      <c r="A43" s="76"/>
      <c r="B43" s="237"/>
      <c r="C43" s="76"/>
      <c r="D43" s="76"/>
      <c r="E43" s="76"/>
      <c r="F43" s="76"/>
      <c r="G43" s="76"/>
      <c r="H43" s="77"/>
      <c r="I43" s="76"/>
      <c r="J43" s="78"/>
      <c r="K43" s="241"/>
      <c r="L43" s="76"/>
      <c r="M43" s="79"/>
      <c r="N43" s="80"/>
      <c r="O43" s="81"/>
      <c r="P43" s="76"/>
      <c r="Q43" s="76"/>
      <c r="R43" s="77"/>
      <c r="S43" s="77"/>
      <c r="T43" s="77"/>
      <c r="U43" s="76"/>
      <c r="V43" s="76"/>
      <c r="W43" s="76"/>
      <c r="X43" s="82"/>
      <c r="Y43" s="77"/>
      <c r="Z43" s="76"/>
    </row>
    <row r="44" spans="1:26">
      <c r="A44" s="76"/>
      <c r="B44" s="237"/>
      <c r="C44" s="76"/>
      <c r="D44" s="76"/>
      <c r="E44" s="76"/>
      <c r="F44" s="76"/>
      <c r="G44" s="76"/>
      <c r="H44" s="77"/>
      <c r="I44" s="76"/>
      <c r="J44" s="78"/>
      <c r="K44" s="241"/>
      <c r="L44" s="76"/>
      <c r="M44" s="79"/>
      <c r="N44" s="80"/>
      <c r="O44" s="81"/>
      <c r="P44" s="76"/>
      <c r="Q44" s="76"/>
      <c r="R44" s="77"/>
      <c r="S44" s="77"/>
      <c r="T44" s="77"/>
      <c r="U44" s="76"/>
      <c r="V44" s="76"/>
      <c r="W44" s="76"/>
      <c r="X44" s="82"/>
      <c r="Y44" s="77"/>
      <c r="Z44" s="76"/>
    </row>
    <row r="45" spans="1:26">
      <c r="A45" s="76"/>
      <c r="B45" s="237"/>
      <c r="C45" s="76"/>
      <c r="D45" s="76"/>
      <c r="E45" s="76"/>
      <c r="F45" s="76"/>
      <c r="G45" s="76"/>
      <c r="H45" s="77"/>
      <c r="I45" s="76"/>
      <c r="J45" s="78"/>
      <c r="K45" s="241"/>
      <c r="L45" s="76"/>
      <c r="M45" s="79"/>
      <c r="N45" s="80"/>
      <c r="O45" s="81"/>
      <c r="P45" s="76"/>
      <c r="Q45" s="76"/>
      <c r="R45" s="77"/>
      <c r="S45" s="77"/>
      <c r="T45" s="77"/>
      <c r="U45" s="76"/>
      <c r="V45" s="76"/>
      <c r="W45" s="76"/>
      <c r="X45" s="82"/>
      <c r="Y45" s="77"/>
      <c r="Z45" s="76"/>
    </row>
    <row r="46" spans="1:26">
      <c r="A46" s="76"/>
      <c r="B46" s="237"/>
      <c r="C46" s="76"/>
      <c r="D46" s="76"/>
      <c r="E46" s="76"/>
      <c r="F46" s="76"/>
      <c r="G46" s="76"/>
      <c r="H46" s="77"/>
      <c r="I46" s="76"/>
      <c r="J46" s="78"/>
      <c r="K46" s="241"/>
      <c r="L46" s="76"/>
      <c r="M46" s="79"/>
      <c r="N46" s="80"/>
      <c r="O46" s="81"/>
      <c r="P46" s="76"/>
      <c r="Q46" s="76"/>
      <c r="R46" s="77"/>
      <c r="S46" s="77"/>
      <c r="T46" s="77"/>
      <c r="U46" s="76"/>
      <c r="V46" s="76"/>
      <c r="W46" s="76"/>
      <c r="X46" s="82"/>
      <c r="Y46" s="77"/>
      <c r="Z46" s="76"/>
    </row>
    <row r="47" spans="1:26">
      <c r="A47" s="76"/>
      <c r="B47" s="237"/>
      <c r="C47" s="76"/>
      <c r="D47" s="76"/>
      <c r="E47" s="76"/>
      <c r="F47" s="76"/>
      <c r="G47" s="76"/>
      <c r="H47" s="77"/>
      <c r="I47" s="76"/>
      <c r="J47" s="78"/>
      <c r="K47" s="241"/>
      <c r="L47" s="76"/>
      <c r="M47" s="79"/>
      <c r="N47" s="80"/>
      <c r="O47" s="81"/>
      <c r="P47" s="76"/>
      <c r="Q47" s="76"/>
      <c r="R47" s="77"/>
      <c r="S47" s="77"/>
      <c r="T47" s="77"/>
      <c r="U47" s="76"/>
      <c r="V47" s="76"/>
      <c r="W47" s="76"/>
      <c r="X47" s="82"/>
      <c r="Y47" s="77"/>
      <c r="Z47" s="76"/>
    </row>
    <row r="48" spans="1:26">
      <c r="A48" s="76"/>
      <c r="B48" s="237"/>
      <c r="C48" s="76"/>
      <c r="D48" s="76"/>
      <c r="E48" s="76"/>
      <c r="F48" s="76"/>
      <c r="G48" s="76"/>
      <c r="H48" s="77"/>
      <c r="I48" s="76"/>
      <c r="J48" s="78"/>
      <c r="K48" s="241"/>
      <c r="L48" s="76"/>
      <c r="M48" s="79"/>
      <c r="N48" s="80"/>
      <c r="O48" s="81"/>
      <c r="P48" s="76"/>
      <c r="Q48" s="76"/>
      <c r="R48" s="77"/>
      <c r="S48" s="77"/>
      <c r="T48" s="77"/>
      <c r="U48" s="76"/>
      <c r="V48" s="76"/>
      <c r="W48" s="76"/>
      <c r="X48" s="82"/>
      <c r="Y48" s="77"/>
      <c r="Z48" s="76"/>
    </row>
    <row r="49" spans="1:26">
      <c r="A49" s="76"/>
      <c r="B49" s="237"/>
      <c r="C49" s="76"/>
      <c r="D49" s="76"/>
      <c r="E49" s="76"/>
      <c r="F49" s="76"/>
      <c r="G49" s="76"/>
      <c r="H49" s="77"/>
      <c r="I49" s="76"/>
      <c r="J49" s="78"/>
      <c r="K49" s="241"/>
      <c r="L49" s="76"/>
      <c r="M49" s="79"/>
      <c r="N49" s="80"/>
      <c r="O49" s="81"/>
      <c r="P49" s="76"/>
      <c r="Q49" s="76"/>
      <c r="R49" s="77"/>
      <c r="S49" s="77"/>
      <c r="T49" s="77"/>
      <c r="U49" s="76"/>
      <c r="V49" s="76"/>
      <c r="W49" s="76"/>
      <c r="X49" s="82"/>
      <c r="Y49" s="77"/>
      <c r="Z49" s="76"/>
    </row>
    <row r="50" spans="1:26">
      <c r="A50" s="76"/>
      <c r="B50" s="237"/>
      <c r="C50" s="76"/>
      <c r="D50" s="76"/>
      <c r="E50" s="76"/>
      <c r="F50" s="76"/>
      <c r="G50" s="76"/>
      <c r="H50" s="77"/>
      <c r="I50" s="76"/>
      <c r="J50" s="78"/>
      <c r="K50" s="241"/>
      <c r="L50" s="76"/>
      <c r="M50" s="79"/>
      <c r="N50" s="80"/>
      <c r="O50" s="81"/>
      <c r="P50" s="76"/>
      <c r="Q50" s="76"/>
      <c r="R50" s="77"/>
      <c r="S50" s="77"/>
      <c r="T50" s="77"/>
      <c r="U50" s="76"/>
      <c r="V50" s="76"/>
      <c r="W50" s="76"/>
      <c r="X50" s="82"/>
      <c r="Y50" s="77"/>
      <c r="Z50" s="76"/>
    </row>
    <row r="51" spans="1:26">
      <c r="A51" s="76"/>
      <c r="B51" s="237"/>
      <c r="C51" s="76"/>
      <c r="D51" s="76"/>
      <c r="E51" s="76"/>
      <c r="F51" s="76"/>
      <c r="G51" s="76"/>
      <c r="H51" s="77"/>
      <c r="I51" s="76"/>
      <c r="J51" s="78"/>
      <c r="K51" s="241"/>
      <c r="L51" s="76"/>
      <c r="M51" s="79"/>
      <c r="N51" s="80"/>
      <c r="O51" s="81"/>
      <c r="P51" s="76"/>
      <c r="Q51" s="76"/>
      <c r="R51" s="77"/>
      <c r="S51" s="77"/>
      <c r="T51" s="77"/>
      <c r="U51" s="76"/>
      <c r="V51" s="76"/>
      <c r="W51" s="76"/>
      <c r="X51" s="82"/>
      <c r="Y51" s="77"/>
      <c r="Z51" s="76"/>
    </row>
    <row r="52" spans="1:26">
      <c r="A52" s="76"/>
      <c r="B52" s="237"/>
      <c r="C52" s="76"/>
      <c r="D52" s="76"/>
      <c r="E52" s="76"/>
      <c r="F52" s="76"/>
      <c r="G52" s="76"/>
      <c r="H52" s="77"/>
      <c r="I52" s="76"/>
      <c r="J52" s="78"/>
      <c r="K52" s="241"/>
      <c r="L52" s="76"/>
      <c r="M52" s="79"/>
      <c r="N52" s="80"/>
      <c r="O52" s="81"/>
      <c r="P52" s="76"/>
      <c r="Q52" s="76"/>
      <c r="R52" s="77"/>
      <c r="S52" s="77"/>
      <c r="T52" s="77"/>
      <c r="U52" s="76"/>
      <c r="V52" s="76"/>
      <c r="W52" s="76"/>
      <c r="X52" s="82"/>
      <c r="Y52" s="77"/>
      <c r="Z52" s="76"/>
    </row>
    <row r="53" spans="1:26">
      <c r="A53" s="76"/>
      <c r="B53" s="237"/>
      <c r="C53" s="76"/>
      <c r="D53" s="76"/>
      <c r="E53" s="76"/>
      <c r="F53" s="76"/>
      <c r="G53" s="76"/>
      <c r="H53" s="77"/>
      <c r="I53" s="76"/>
      <c r="J53" s="78"/>
      <c r="K53" s="241"/>
      <c r="L53" s="76"/>
      <c r="M53" s="79"/>
      <c r="N53" s="80"/>
      <c r="O53" s="81"/>
      <c r="P53" s="76"/>
      <c r="Q53" s="76"/>
      <c r="R53" s="77"/>
      <c r="S53" s="77"/>
      <c r="T53" s="77"/>
      <c r="U53" s="76"/>
      <c r="V53" s="76"/>
      <c r="W53" s="76"/>
      <c r="X53" s="82"/>
      <c r="Y53" s="77"/>
      <c r="Z53" s="76"/>
    </row>
    <row r="54" spans="1:26">
      <c r="A54" s="76"/>
      <c r="B54" s="237"/>
      <c r="C54" s="76"/>
      <c r="D54" s="76"/>
      <c r="E54" s="76"/>
      <c r="F54" s="76"/>
      <c r="G54" s="76"/>
      <c r="H54" s="77"/>
      <c r="I54" s="76"/>
      <c r="J54" s="78"/>
      <c r="K54" s="241"/>
      <c r="L54" s="76"/>
      <c r="M54" s="79"/>
      <c r="N54" s="80"/>
      <c r="O54" s="81"/>
      <c r="P54" s="76"/>
      <c r="Q54" s="76"/>
      <c r="R54" s="77"/>
      <c r="S54" s="77"/>
      <c r="T54" s="77"/>
      <c r="U54" s="76"/>
      <c r="V54" s="76"/>
      <c r="W54" s="76"/>
      <c r="X54" s="82"/>
      <c r="Y54" s="77"/>
      <c r="Z54" s="76"/>
    </row>
    <row r="55" spans="1:26">
      <c r="A55" s="76"/>
      <c r="B55" s="237"/>
      <c r="C55" s="76"/>
      <c r="D55" s="76"/>
      <c r="E55" s="76"/>
      <c r="F55" s="76"/>
      <c r="G55" s="76"/>
      <c r="H55" s="77"/>
      <c r="I55" s="76"/>
      <c r="J55" s="78"/>
      <c r="K55" s="241"/>
      <c r="L55" s="76"/>
      <c r="M55" s="79"/>
      <c r="N55" s="80"/>
      <c r="O55" s="81"/>
      <c r="P55" s="76"/>
      <c r="Q55" s="76"/>
      <c r="R55" s="77"/>
      <c r="S55" s="77"/>
      <c r="T55" s="77"/>
      <c r="U55" s="76"/>
      <c r="V55" s="76"/>
      <c r="W55" s="76"/>
      <c r="X55" s="82"/>
      <c r="Y55" s="77"/>
      <c r="Z55" s="76"/>
    </row>
    <row r="56" spans="1:26">
      <c r="A56" s="76"/>
      <c r="B56" s="237"/>
      <c r="C56" s="76"/>
      <c r="D56" s="76"/>
      <c r="E56" s="76"/>
      <c r="F56" s="76"/>
      <c r="G56" s="76"/>
      <c r="H56" s="77"/>
      <c r="I56" s="76"/>
      <c r="J56" s="78"/>
      <c r="K56" s="76"/>
      <c r="L56" s="76"/>
      <c r="M56" s="79"/>
      <c r="N56" s="80"/>
      <c r="O56" s="81"/>
      <c r="P56" s="76"/>
      <c r="Q56" s="76"/>
      <c r="R56" s="77"/>
      <c r="S56" s="77"/>
      <c r="T56" s="77"/>
      <c r="U56" s="76"/>
      <c r="V56" s="76"/>
      <c r="W56" s="76"/>
      <c r="X56" s="82"/>
      <c r="Y56" s="77"/>
      <c r="Z56" s="76"/>
    </row>
    <row r="57" spans="1:26">
      <c r="A57" s="76"/>
      <c r="B57" s="237"/>
      <c r="C57" s="76"/>
      <c r="D57" s="76"/>
      <c r="E57" s="76"/>
      <c r="F57" s="76"/>
      <c r="G57" s="76"/>
      <c r="H57" s="77"/>
      <c r="I57" s="76"/>
      <c r="J57" s="78"/>
      <c r="K57" s="76"/>
      <c r="L57" s="76"/>
      <c r="M57" s="79"/>
      <c r="N57" s="80"/>
      <c r="O57" s="81"/>
      <c r="P57" s="76"/>
      <c r="Q57" s="76"/>
      <c r="R57" s="77"/>
      <c r="S57" s="77"/>
      <c r="T57" s="77"/>
      <c r="U57" s="76"/>
      <c r="V57" s="76"/>
      <c r="W57" s="76"/>
      <c r="X57" s="82"/>
      <c r="Y57" s="77"/>
      <c r="Z57" s="76"/>
    </row>
    <row r="58" spans="1:26">
      <c r="A58" s="76"/>
      <c r="B58" s="237"/>
      <c r="C58" s="76"/>
      <c r="D58" s="76"/>
      <c r="E58" s="76"/>
      <c r="F58" s="76"/>
      <c r="G58" s="76"/>
      <c r="H58" s="77"/>
      <c r="I58" s="76"/>
      <c r="J58" s="78"/>
      <c r="K58" s="76"/>
      <c r="L58" s="76"/>
      <c r="M58" s="79"/>
      <c r="N58" s="80"/>
      <c r="O58" s="81"/>
      <c r="P58" s="76"/>
      <c r="Q58" s="76"/>
      <c r="R58" s="77"/>
      <c r="S58" s="77"/>
      <c r="T58" s="77"/>
      <c r="U58" s="76"/>
      <c r="V58" s="76"/>
      <c r="W58" s="76"/>
      <c r="X58" s="82"/>
      <c r="Y58" s="77"/>
      <c r="Z58" s="76"/>
    </row>
    <row r="59" spans="1:26">
      <c r="A59" s="76"/>
      <c r="B59" s="237"/>
      <c r="C59" s="76"/>
      <c r="D59" s="76"/>
      <c r="E59" s="76"/>
      <c r="F59" s="76"/>
      <c r="G59" s="76"/>
      <c r="H59" s="77"/>
      <c r="I59" s="76"/>
      <c r="J59" s="78"/>
      <c r="K59" s="76"/>
      <c r="L59" s="76"/>
      <c r="M59" s="79"/>
      <c r="N59" s="80"/>
      <c r="O59" s="81"/>
      <c r="P59" s="76"/>
      <c r="Q59" s="76"/>
      <c r="R59" s="77"/>
      <c r="S59" s="77"/>
      <c r="T59" s="77"/>
      <c r="U59" s="76"/>
      <c r="V59" s="76"/>
      <c r="W59" s="76"/>
      <c r="X59" s="82"/>
      <c r="Y59" s="77"/>
      <c r="Z59" s="76"/>
    </row>
    <row r="60" spans="1:26">
      <c r="A60" s="76"/>
      <c r="B60" s="237"/>
      <c r="C60" s="76"/>
      <c r="D60" s="76"/>
      <c r="E60" s="76"/>
      <c r="F60" s="76"/>
      <c r="G60" s="76"/>
      <c r="H60" s="77"/>
      <c r="I60" s="76"/>
      <c r="J60" s="78"/>
      <c r="K60" s="76"/>
      <c r="L60" s="76"/>
      <c r="M60" s="79"/>
      <c r="N60" s="80"/>
      <c r="O60" s="81"/>
      <c r="P60" s="76"/>
      <c r="Q60" s="76"/>
      <c r="R60" s="77"/>
      <c r="S60" s="77"/>
      <c r="T60" s="77"/>
      <c r="U60" s="76"/>
      <c r="V60" s="76"/>
      <c r="W60" s="76"/>
      <c r="X60" s="82"/>
      <c r="Y60" s="77"/>
      <c r="Z60" s="76"/>
    </row>
    <row r="61" spans="1:26">
      <c r="A61" s="76"/>
      <c r="B61" s="237"/>
      <c r="C61" s="76"/>
      <c r="D61" s="76"/>
      <c r="E61" s="76"/>
      <c r="F61" s="76"/>
      <c r="G61" s="76"/>
      <c r="H61" s="77"/>
      <c r="I61" s="76"/>
      <c r="J61" s="78"/>
      <c r="K61" s="76"/>
      <c r="L61" s="76"/>
      <c r="M61" s="79"/>
      <c r="N61" s="80"/>
      <c r="O61" s="81"/>
      <c r="P61" s="76"/>
      <c r="Q61" s="76"/>
      <c r="R61" s="77"/>
      <c r="S61" s="77"/>
      <c r="T61" s="77"/>
      <c r="U61" s="76"/>
      <c r="V61" s="76"/>
      <c r="W61" s="76"/>
      <c r="X61" s="82"/>
      <c r="Y61" s="77"/>
      <c r="Z61" s="76"/>
    </row>
    <row r="62" spans="1:26">
      <c r="A62" s="76"/>
      <c r="B62" s="237"/>
      <c r="C62" s="76"/>
      <c r="D62" s="76"/>
      <c r="E62" s="76"/>
      <c r="F62" s="76"/>
      <c r="G62" s="76"/>
      <c r="H62" s="77"/>
      <c r="I62" s="76"/>
      <c r="J62" s="78"/>
      <c r="K62" s="76"/>
      <c r="L62" s="76"/>
      <c r="M62" s="79"/>
      <c r="N62" s="80"/>
      <c r="O62" s="81"/>
      <c r="P62" s="76"/>
      <c r="Q62" s="76"/>
      <c r="R62" s="77"/>
      <c r="S62" s="77"/>
      <c r="T62" s="77"/>
      <c r="U62" s="76"/>
      <c r="V62" s="76"/>
      <c r="W62" s="76"/>
      <c r="X62" s="82"/>
      <c r="Y62" s="77"/>
      <c r="Z62" s="76"/>
    </row>
    <row r="63" spans="1:26">
      <c r="A63" s="76"/>
      <c r="B63" s="237"/>
      <c r="C63" s="76"/>
      <c r="D63" s="76"/>
      <c r="E63" s="76"/>
      <c r="F63" s="76"/>
      <c r="G63" s="76"/>
      <c r="H63" s="77"/>
      <c r="I63" s="76"/>
      <c r="J63" s="78"/>
      <c r="K63" s="76"/>
      <c r="L63" s="76"/>
      <c r="M63" s="79"/>
      <c r="N63" s="80"/>
      <c r="O63" s="81"/>
      <c r="P63" s="76"/>
      <c r="Q63" s="76"/>
      <c r="R63" s="77"/>
      <c r="S63" s="77"/>
      <c r="T63" s="77"/>
      <c r="U63" s="76"/>
      <c r="V63" s="76"/>
      <c r="W63" s="76"/>
      <c r="X63" s="82"/>
      <c r="Y63" s="77"/>
      <c r="Z63" s="76"/>
    </row>
    <row r="64" spans="1:26">
      <c r="A64" s="76"/>
      <c r="B64" s="237"/>
      <c r="C64" s="76"/>
      <c r="D64" s="76"/>
      <c r="E64" s="76"/>
      <c r="F64" s="76"/>
      <c r="G64" s="76"/>
      <c r="H64" s="77"/>
      <c r="I64" s="76"/>
      <c r="J64" s="78"/>
      <c r="K64" s="76"/>
      <c r="L64" s="76"/>
      <c r="M64" s="79"/>
      <c r="N64" s="80"/>
      <c r="O64" s="81"/>
      <c r="P64" s="76"/>
      <c r="Q64" s="76"/>
      <c r="R64" s="77"/>
      <c r="S64" s="77"/>
      <c r="T64" s="77"/>
      <c r="U64" s="76"/>
      <c r="V64" s="76"/>
      <c r="W64" s="76"/>
      <c r="X64" s="82"/>
      <c r="Y64" s="77"/>
      <c r="Z64" s="76"/>
    </row>
    <row r="65" spans="1:26">
      <c r="A65" s="76"/>
      <c r="B65" s="237"/>
      <c r="C65" s="76"/>
      <c r="D65" s="76"/>
      <c r="E65" s="76"/>
      <c r="F65" s="76"/>
      <c r="G65" s="76"/>
      <c r="H65" s="77"/>
      <c r="I65" s="76"/>
      <c r="J65" s="78"/>
      <c r="K65" s="76"/>
      <c r="L65" s="76"/>
      <c r="M65" s="79"/>
      <c r="N65" s="80"/>
      <c r="O65" s="81"/>
      <c r="P65" s="76"/>
      <c r="Q65" s="76"/>
      <c r="R65" s="77"/>
      <c r="S65" s="77"/>
      <c r="T65" s="77"/>
      <c r="U65" s="76"/>
      <c r="V65" s="76"/>
      <c r="W65" s="76"/>
      <c r="X65" s="82"/>
      <c r="Y65" s="77"/>
      <c r="Z65" s="76"/>
    </row>
    <row r="66" spans="1:26">
      <c r="A66" s="76"/>
      <c r="B66" s="237"/>
      <c r="C66" s="76"/>
      <c r="D66" s="76"/>
      <c r="E66" s="76"/>
      <c r="F66" s="76"/>
      <c r="G66" s="76"/>
      <c r="H66" s="77"/>
      <c r="I66" s="76"/>
      <c r="J66" s="78"/>
      <c r="K66" s="76"/>
      <c r="L66" s="76"/>
      <c r="M66" s="79"/>
      <c r="N66" s="80"/>
      <c r="O66" s="81"/>
      <c r="P66" s="76"/>
      <c r="Q66" s="76"/>
      <c r="R66" s="77"/>
      <c r="S66" s="77"/>
      <c r="T66" s="77"/>
      <c r="U66" s="76"/>
      <c r="V66" s="76"/>
      <c r="W66" s="76"/>
      <c r="X66" s="82"/>
      <c r="Y66" s="77"/>
      <c r="Z66" s="76"/>
    </row>
    <row r="67" spans="1:26">
      <c r="A67" s="76"/>
      <c r="B67" s="237"/>
      <c r="C67" s="76"/>
      <c r="D67" s="76"/>
      <c r="E67" s="76"/>
      <c r="F67" s="76"/>
      <c r="G67" s="76"/>
      <c r="H67" s="77"/>
      <c r="I67" s="76"/>
      <c r="J67" s="78"/>
      <c r="K67" s="76"/>
      <c r="L67" s="76"/>
      <c r="M67" s="79"/>
      <c r="N67" s="80"/>
      <c r="O67" s="81"/>
      <c r="P67" s="76"/>
      <c r="Q67" s="76"/>
      <c r="R67" s="77"/>
      <c r="S67" s="77"/>
      <c r="T67" s="77"/>
      <c r="U67" s="76"/>
      <c r="V67" s="76"/>
      <c r="W67" s="76"/>
      <c r="X67" s="82"/>
      <c r="Y67" s="77"/>
      <c r="Z67" s="76"/>
    </row>
    <row r="68" spans="1:26">
      <c r="A68" s="76"/>
      <c r="B68" s="237"/>
      <c r="C68" s="76"/>
      <c r="D68" s="76"/>
      <c r="E68" s="76"/>
      <c r="F68" s="76"/>
      <c r="G68" s="76"/>
      <c r="H68" s="77"/>
      <c r="I68" s="76"/>
      <c r="J68" s="78"/>
      <c r="K68" s="76"/>
      <c r="L68" s="76"/>
      <c r="M68" s="79"/>
      <c r="N68" s="80"/>
      <c r="O68" s="81"/>
      <c r="P68" s="76"/>
      <c r="Q68" s="76"/>
      <c r="R68" s="77"/>
      <c r="S68" s="77"/>
      <c r="T68" s="77"/>
      <c r="U68" s="76"/>
      <c r="V68" s="76"/>
      <c r="W68" s="76"/>
      <c r="X68" s="82"/>
      <c r="Y68" s="77"/>
      <c r="Z68" s="76"/>
    </row>
    <row r="69" spans="1:26">
      <c r="A69" s="76"/>
      <c r="B69" s="78"/>
      <c r="C69" s="76"/>
      <c r="D69" s="76"/>
      <c r="E69" s="76"/>
      <c r="F69" s="76"/>
      <c r="G69" s="76"/>
      <c r="H69" s="77"/>
      <c r="I69" s="76"/>
      <c r="J69" s="78"/>
      <c r="K69" s="76"/>
      <c r="L69" s="76"/>
      <c r="M69" s="79"/>
      <c r="N69" s="80"/>
      <c r="O69" s="81"/>
      <c r="P69" s="76"/>
      <c r="Q69" s="76"/>
      <c r="R69" s="77"/>
      <c r="S69" s="77"/>
      <c r="T69" s="77"/>
      <c r="U69" s="76"/>
      <c r="V69" s="76"/>
      <c r="W69" s="76"/>
      <c r="X69" s="82"/>
      <c r="Y69" s="77"/>
      <c r="Z69" s="76"/>
    </row>
    <row r="70" spans="1:26">
      <c r="A70" s="76"/>
      <c r="B70" s="78"/>
      <c r="C70" s="76"/>
      <c r="D70" s="76"/>
      <c r="E70" s="76"/>
      <c r="F70" s="76"/>
      <c r="G70" s="76"/>
      <c r="H70" s="77"/>
      <c r="I70" s="76"/>
      <c r="J70" s="78"/>
      <c r="K70" s="76"/>
      <c r="L70" s="76"/>
      <c r="M70" s="79"/>
      <c r="N70" s="80"/>
      <c r="O70" s="81"/>
      <c r="P70" s="76"/>
      <c r="Q70" s="76"/>
      <c r="R70" s="77"/>
      <c r="S70" s="77"/>
      <c r="T70" s="77"/>
      <c r="U70" s="76"/>
      <c r="V70" s="76"/>
      <c r="W70" s="76"/>
      <c r="X70" s="82"/>
      <c r="Y70" s="77"/>
      <c r="Z70" s="76"/>
    </row>
    <row r="71" spans="1:26">
      <c r="A71" s="76"/>
      <c r="B71" s="78"/>
      <c r="C71" s="76"/>
      <c r="D71" s="76"/>
      <c r="E71" s="76"/>
      <c r="F71" s="76"/>
      <c r="G71" s="76"/>
      <c r="H71" s="77"/>
      <c r="I71" s="76"/>
      <c r="J71" s="78"/>
      <c r="K71" s="76"/>
      <c r="L71" s="76"/>
      <c r="M71" s="79"/>
      <c r="N71" s="80"/>
      <c r="O71" s="81"/>
      <c r="P71" s="76"/>
      <c r="Q71" s="76"/>
      <c r="R71" s="77"/>
      <c r="S71" s="77"/>
      <c r="T71" s="77"/>
      <c r="U71" s="76"/>
      <c r="V71" s="76"/>
      <c r="W71" s="76"/>
      <c r="X71" s="82"/>
      <c r="Y71" s="77"/>
      <c r="Z71" s="76"/>
    </row>
    <row r="72" spans="1:26">
      <c r="A72" s="76"/>
      <c r="B72" s="78"/>
      <c r="C72" s="76"/>
      <c r="D72" s="76"/>
      <c r="E72" s="76"/>
      <c r="F72" s="76"/>
      <c r="G72" s="76"/>
      <c r="H72" s="77"/>
      <c r="I72" s="76"/>
      <c r="J72" s="78"/>
      <c r="K72" s="76"/>
      <c r="L72" s="76"/>
      <c r="M72" s="79"/>
      <c r="N72" s="80"/>
      <c r="O72" s="81"/>
      <c r="P72" s="76"/>
      <c r="Q72" s="76"/>
      <c r="R72" s="77"/>
      <c r="S72" s="77"/>
      <c r="T72" s="77"/>
      <c r="U72" s="76"/>
      <c r="V72" s="76"/>
      <c r="W72" s="76"/>
      <c r="X72" s="82"/>
      <c r="Y72" s="77"/>
      <c r="Z72" s="76"/>
    </row>
    <row r="73" spans="1:26">
      <c r="A73" s="76"/>
      <c r="B73" s="78"/>
      <c r="C73" s="76"/>
      <c r="D73" s="76"/>
      <c r="E73" s="76"/>
      <c r="F73" s="76"/>
      <c r="G73" s="76"/>
      <c r="H73" s="77"/>
      <c r="I73" s="76"/>
      <c r="J73" s="78"/>
      <c r="K73" s="76"/>
      <c r="L73" s="76"/>
      <c r="M73" s="79"/>
      <c r="N73" s="80"/>
      <c r="O73" s="81"/>
      <c r="P73" s="76"/>
      <c r="Q73" s="76"/>
      <c r="R73" s="77"/>
      <c r="S73" s="77"/>
      <c r="T73" s="77"/>
      <c r="U73" s="76"/>
      <c r="V73" s="76"/>
      <c r="W73" s="76"/>
      <c r="X73" s="82"/>
      <c r="Y73" s="77"/>
      <c r="Z73" s="76"/>
    </row>
    <row r="74" spans="1:26">
      <c r="A74" s="76"/>
      <c r="B74" s="78"/>
      <c r="C74" s="76"/>
      <c r="D74" s="76"/>
      <c r="E74" s="76"/>
      <c r="F74" s="76"/>
      <c r="G74" s="76"/>
      <c r="H74" s="77"/>
      <c r="I74" s="76"/>
      <c r="J74" s="78"/>
      <c r="K74" s="76"/>
      <c r="L74" s="76"/>
      <c r="M74" s="79"/>
      <c r="N74" s="80"/>
      <c r="O74" s="81"/>
      <c r="P74" s="76"/>
      <c r="Q74" s="76"/>
      <c r="R74" s="77"/>
      <c r="S74" s="77"/>
      <c r="T74" s="77"/>
      <c r="U74" s="76"/>
      <c r="V74" s="76"/>
      <c r="W74" s="76"/>
      <c r="X74" s="82"/>
      <c r="Y74" s="77"/>
      <c r="Z74" s="76"/>
    </row>
    <row r="75" spans="1:26">
      <c r="A75" s="76"/>
      <c r="B75" s="78"/>
      <c r="C75" s="76"/>
      <c r="D75" s="76"/>
      <c r="E75" s="76"/>
      <c r="F75" s="76"/>
      <c r="G75" s="76"/>
      <c r="H75" s="77"/>
      <c r="I75" s="76"/>
      <c r="J75" s="78"/>
      <c r="K75" s="76"/>
      <c r="L75" s="76"/>
      <c r="M75" s="79"/>
      <c r="N75" s="80"/>
      <c r="O75" s="81"/>
      <c r="P75" s="76"/>
      <c r="Q75" s="76"/>
      <c r="R75" s="77"/>
      <c r="S75" s="77"/>
      <c r="T75" s="77"/>
      <c r="U75" s="76"/>
      <c r="V75" s="76"/>
      <c r="W75" s="76"/>
      <c r="X75" s="82"/>
      <c r="Y75" s="77"/>
      <c r="Z75" s="76"/>
    </row>
    <row r="76" spans="1:26">
      <c r="A76" s="76"/>
      <c r="B76" s="78"/>
      <c r="C76" s="76"/>
      <c r="D76" s="76"/>
      <c r="E76" s="76"/>
      <c r="F76" s="76"/>
      <c r="G76" s="76"/>
      <c r="H76" s="77"/>
      <c r="I76" s="76"/>
      <c r="J76" s="78"/>
      <c r="K76" s="76"/>
      <c r="L76" s="76"/>
      <c r="M76" s="79"/>
      <c r="N76" s="80"/>
      <c r="O76" s="81"/>
      <c r="P76" s="76"/>
      <c r="Q76" s="76"/>
      <c r="R76" s="77"/>
      <c r="S76" s="77"/>
      <c r="T76" s="77"/>
      <c r="U76" s="76"/>
      <c r="V76" s="76"/>
      <c r="W76" s="76"/>
      <c r="X76" s="82"/>
      <c r="Y76" s="77"/>
      <c r="Z76" s="76"/>
    </row>
    <row r="77" spans="1:26">
      <c r="A77" s="76"/>
      <c r="B77" s="78"/>
      <c r="C77" s="76"/>
      <c r="D77" s="76"/>
      <c r="E77" s="76"/>
      <c r="F77" s="76"/>
      <c r="G77" s="76"/>
      <c r="H77" s="77"/>
      <c r="I77" s="76"/>
      <c r="J77" s="78"/>
      <c r="K77" s="76"/>
      <c r="L77" s="76"/>
      <c r="M77" s="79"/>
      <c r="N77" s="80"/>
      <c r="O77" s="81"/>
      <c r="P77" s="76"/>
      <c r="Q77" s="76"/>
      <c r="R77" s="77"/>
      <c r="S77" s="77"/>
      <c r="T77" s="77"/>
      <c r="U77" s="76"/>
      <c r="V77" s="76"/>
      <c r="W77" s="76"/>
      <c r="X77" s="82"/>
      <c r="Y77" s="77"/>
      <c r="Z77" s="76"/>
    </row>
    <row r="78" spans="1:26">
      <c r="A78" s="76"/>
      <c r="B78" s="78"/>
      <c r="C78" s="76"/>
      <c r="D78" s="76"/>
      <c r="E78" s="76"/>
      <c r="F78" s="76"/>
      <c r="G78" s="76"/>
      <c r="H78" s="77"/>
      <c r="I78" s="76"/>
      <c r="J78" s="78"/>
      <c r="K78" s="76"/>
      <c r="L78" s="76"/>
      <c r="M78" s="79"/>
      <c r="N78" s="80"/>
      <c r="O78" s="76"/>
      <c r="P78" s="76"/>
      <c r="Q78" s="76"/>
      <c r="R78" s="77"/>
      <c r="S78" s="77"/>
      <c r="T78" s="77"/>
      <c r="U78" s="76"/>
      <c r="V78" s="76"/>
      <c r="W78" s="76"/>
      <c r="X78" s="82"/>
      <c r="Y78" s="77"/>
      <c r="Z78" s="76"/>
    </row>
    <row r="79" spans="1:26">
      <c r="A79" s="76"/>
      <c r="B79" s="76"/>
      <c r="C79" s="76"/>
      <c r="D79" s="76"/>
      <c r="E79" s="76"/>
      <c r="F79" s="76"/>
      <c r="G79" s="76"/>
      <c r="H79" s="76"/>
      <c r="I79" s="76"/>
      <c r="J79" s="76"/>
      <c r="K79" s="76"/>
      <c r="L79" s="76"/>
      <c r="M79" s="76"/>
      <c r="N79" s="80"/>
      <c r="O79" s="76"/>
      <c r="P79" s="76"/>
      <c r="Q79" s="76"/>
      <c r="R79" s="76"/>
      <c r="S79" s="76"/>
      <c r="T79" s="76"/>
      <c r="U79" s="76"/>
      <c r="V79" s="76"/>
      <c r="W79" s="76"/>
      <c r="X79" s="76"/>
      <c r="Y79" s="76"/>
      <c r="Z79" s="76"/>
    </row>
    <row r="80" spans="1:26">
      <c r="A80" s="76"/>
      <c r="B80" s="76"/>
      <c r="C80" s="76"/>
      <c r="D80" s="76"/>
      <c r="E80" s="76"/>
      <c r="F80" s="76"/>
      <c r="G80" s="76"/>
      <c r="H80" s="76"/>
      <c r="I80" s="76"/>
      <c r="J80" s="76"/>
      <c r="K80" s="76"/>
      <c r="L80" s="76"/>
      <c r="M80" s="76"/>
      <c r="N80" s="80"/>
      <c r="O80" s="76"/>
      <c r="P80" s="76"/>
      <c r="Q80" s="76"/>
      <c r="R80" s="76"/>
      <c r="S80" s="76"/>
      <c r="T80" s="76"/>
      <c r="U80" s="76"/>
      <c r="V80" s="76"/>
      <c r="W80" s="76"/>
      <c r="X80" s="76"/>
      <c r="Y80" s="76"/>
      <c r="Z80" s="76"/>
    </row>
    <row r="81" spans="1:26">
      <c r="A81" s="76"/>
      <c r="B81" s="76"/>
      <c r="C81" s="76"/>
      <c r="D81" s="76"/>
      <c r="E81" s="76"/>
      <c r="F81" s="76"/>
      <c r="G81" s="76"/>
      <c r="H81" s="76"/>
      <c r="I81" s="76"/>
      <c r="J81" s="76"/>
      <c r="K81" s="76"/>
      <c r="L81" s="76"/>
      <c r="M81" s="76"/>
      <c r="N81" s="80"/>
      <c r="O81" s="76"/>
      <c r="P81" s="76"/>
      <c r="Q81" s="76"/>
      <c r="R81" s="76"/>
      <c r="S81" s="76"/>
      <c r="T81" s="76"/>
      <c r="U81" s="76"/>
      <c r="V81" s="76"/>
      <c r="W81" s="76"/>
      <c r="X81" s="76"/>
      <c r="Y81" s="76"/>
      <c r="Z81" s="76"/>
    </row>
    <row r="82" spans="1:26">
      <c r="A82" s="76"/>
      <c r="B82" s="76"/>
      <c r="C82" s="76"/>
      <c r="D82" s="76"/>
      <c r="E82" s="76"/>
      <c r="F82" s="76"/>
      <c r="G82" s="76"/>
      <c r="H82" s="76"/>
      <c r="I82" s="76"/>
      <c r="J82" s="76"/>
      <c r="K82" s="76"/>
      <c r="L82" s="76"/>
      <c r="M82" s="76"/>
      <c r="N82" s="80"/>
      <c r="O82" s="76"/>
      <c r="P82" s="76"/>
      <c r="Q82" s="76"/>
      <c r="R82" s="76"/>
      <c r="S82" s="76"/>
      <c r="T82" s="76"/>
      <c r="U82" s="76"/>
      <c r="V82" s="76"/>
      <c r="W82" s="76"/>
      <c r="X82" s="76"/>
      <c r="Y82" s="76"/>
      <c r="Z82" s="76"/>
    </row>
    <row r="83" spans="1:26">
      <c r="A83" s="76"/>
      <c r="B83" s="76"/>
      <c r="C83" s="76"/>
      <c r="D83" s="76"/>
      <c r="E83" s="76"/>
      <c r="F83" s="76"/>
      <c r="G83" s="76"/>
      <c r="H83" s="76"/>
      <c r="I83" s="76"/>
      <c r="J83" s="76"/>
      <c r="K83" s="76"/>
      <c r="L83" s="76"/>
      <c r="M83" s="76"/>
      <c r="N83" s="80"/>
      <c r="O83" s="76"/>
      <c r="P83" s="76"/>
      <c r="Q83" s="76"/>
      <c r="R83" s="76"/>
      <c r="S83" s="76"/>
      <c r="T83" s="76"/>
      <c r="U83" s="76"/>
      <c r="V83" s="76"/>
      <c r="W83" s="76"/>
      <c r="X83" s="76"/>
      <c r="Y83" s="76"/>
      <c r="Z83" s="76"/>
    </row>
    <row r="84" spans="1:26">
      <c r="A84" s="76"/>
      <c r="B84" s="76"/>
      <c r="C84" s="76"/>
      <c r="D84" s="76"/>
      <c r="E84" s="76"/>
      <c r="F84" s="76"/>
      <c r="G84" s="76"/>
      <c r="H84" s="76"/>
      <c r="I84" s="76"/>
      <c r="J84" s="76"/>
      <c r="K84" s="76"/>
      <c r="L84" s="76"/>
      <c r="M84" s="76"/>
      <c r="N84" s="80"/>
      <c r="O84" s="76"/>
      <c r="P84" s="76"/>
      <c r="Q84" s="76"/>
      <c r="R84" s="76"/>
      <c r="S84" s="76"/>
      <c r="T84" s="76"/>
      <c r="U84" s="76"/>
      <c r="V84" s="76"/>
      <c r="W84" s="76"/>
      <c r="X84" s="76"/>
      <c r="Y84" s="76"/>
      <c r="Z84" s="76"/>
    </row>
    <row r="85" spans="1:26">
      <c r="A85" s="76"/>
      <c r="B85" s="76"/>
      <c r="C85" s="76"/>
      <c r="D85" s="76"/>
      <c r="E85" s="76"/>
      <c r="F85" s="76"/>
      <c r="G85" s="76"/>
      <c r="H85" s="76"/>
      <c r="I85" s="76"/>
      <c r="J85" s="76"/>
      <c r="K85" s="76"/>
      <c r="L85" s="76"/>
      <c r="M85" s="76"/>
      <c r="N85" s="80"/>
      <c r="O85" s="76"/>
      <c r="P85" s="76"/>
      <c r="Q85" s="76"/>
      <c r="R85" s="76"/>
      <c r="S85" s="76"/>
      <c r="T85" s="76"/>
      <c r="U85" s="76"/>
      <c r="V85" s="76"/>
      <c r="W85" s="76"/>
      <c r="X85" s="76"/>
      <c r="Y85" s="76"/>
      <c r="Z85" s="76"/>
    </row>
    <row r="86" spans="1:26">
      <c r="A86" s="76"/>
      <c r="B86" s="76"/>
      <c r="C86" s="76"/>
      <c r="D86" s="76"/>
      <c r="E86" s="76"/>
      <c r="F86" s="76"/>
      <c r="G86" s="76"/>
      <c r="H86" s="76"/>
      <c r="I86" s="76"/>
      <c r="J86" s="76"/>
      <c r="K86" s="76"/>
      <c r="L86" s="76"/>
      <c r="M86" s="76"/>
      <c r="N86" s="80"/>
      <c r="O86" s="76"/>
      <c r="P86" s="76"/>
      <c r="Q86" s="76"/>
      <c r="R86" s="76"/>
      <c r="S86" s="76"/>
      <c r="T86" s="76"/>
      <c r="U86" s="76"/>
      <c r="V86" s="76"/>
      <c r="W86" s="76"/>
      <c r="X86" s="76"/>
      <c r="Y86" s="76"/>
      <c r="Z86" s="76"/>
    </row>
    <row r="87" spans="1:26">
      <c r="A87" s="76"/>
      <c r="B87" s="76"/>
      <c r="C87" s="76"/>
      <c r="D87" s="76"/>
      <c r="E87" s="76"/>
      <c r="F87" s="76"/>
      <c r="G87" s="76"/>
      <c r="H87" s="76"/>
      <c r="I87" s="76"/>
      <c r="J87" s="76"/>
      <c r="K87" s="76"/>
      <c r="L87" s="76"/>
      <c r="M87" s="76"/>
      <c r="N87" s="80"/>
      <c r="O87" s="76"/>
      <c r="P87" s="76"/>
      <c r="Q87" s="76"/>
      <c r="R87" s="76"/>
      <c r="S87" s="76"/>
      <c r="T87" s="76"/>
      <c r="U87" s="76"/>
      <c r="V87" s="76"/>
      <c r="W87" s="76"/>
      <c r="X87" s="76"/>
      <c r="Y87" s="76"/>
      <c r="Z87" s="76"/>
    </row>
    <row r="88" spans="1:26">
      <c r="A88" s="76"/>
      <c r="B88" s="76"/>
      <c r="C88" s="76"/>
      <c r="D88" s="76"/>
      <c r="E88" s="76"/>
      <c r="F88" s="76"/>
      <c r="G88" s="76"/>
      <c r="H88" s="76"/>
      <c r="I88" s="76"/>
      <c r="J88" s="76"/>
      <c r="K88" s="76"/>
      <c r="L88" s="76"/>
      <c r="M88" s="76"/>
      <c r="N88" s="80"/>
      <c r="O88" s="76"/>
      <c r="P88" s="76"/>
      <c r="Q88" s="76"/>
      <c r="R88" s="76"/>
      <c r="S88" s="76"/>
      <c r="T88" s="76"/>
      <c r="U88" s="76"/>
      <c r="V88" s="76"/>
      <c r="W88" s="76"/>
      <c r="X88" s="76"/>
      <c r="Y88" s="76"/>
      <c r="Z88" s="76"/>
    </row>
    <row r="89" spans="1:26">
      <c r="A89" s="76"/>
      <c r="B89" s="76"/>
      <c r="C89" s="76"/>
      <c r="D89" s="76"/>
      <c r="E89" s="76"/>
      <c r="F89" s="76"/>
      <c r="G89" s="76"/>
      <c r="H89" s="76"/>
      <c r="I89" s="76"/>
      <c r="J89" s="76"/>
      <c r="K89" s="76"/>
      <c r="L89" s="76"/>
      <c r="M89" s="76"/>
      <c r="N89" s="80"/>
      <c r="O89" s="76"/>
      <c r="P89" s="76"/>
      <c r="Q89" s="76"/>
      <c r="R89" s="76"/>
      <c r="S89" s="76"/>
      <c r="T89" s="76"/>
      <c r="U89" s="76"/>
      <c r="V89" s="76"/>
      <c r="W89" s="76"/>
      <c r="X89" s="76"/>
      <c r="Y89" s="76"/>
      <c r="Z89" s="76"/>
    </row>
    <row r="90" spans="1:26">
      <c r="A90" s="76"/>
      <c r="B90" s="76"/>
      <c r="C90" s="76"/>
      <c r="D90" s="76"/>
      <c r="E90" s="76"/>
      <c r="F90" s="76"/>
      <c r="G90" s="76"/>
      <c r="H90" s="76"/>
      <c r="I90" s="76"/>
      <c r="J90" s="76"/>
      <c r="K90" s="76"/>
      <c r="L90" s="76"/>
      <c r="M90" s="76"/>
      <c r="N90" s="80"/>
      <c r="O90" s="76"/>
      <c r="P90" s="76"/>
      <c r="Q90" s="76"/>
      <c r="R90" s="76"/>
      <c r="S90" s="76"/>
      <c r="T90" s="76"/>
      <c r="U90" s="76"/>
      <c r="V90" s="76"/>
      <c r="W90" s="76"/>
      <c r="X90" s="76"/>
      <c r="Y90" s="76"/>
      <c r="Z90" s="76"/>
    </row>
    <row r="91" spans="1:26">
      <c r="A91" s="76"/>
      <c r="B91" s="76"/>
      <c r="C91" s="76"/>
      <c r="D91" s="76"/>
      <c r="E91" s="76"/>
      <c r="F91" s="76"/>
      <c r="G91" s="76"/>
      <c r="H91" s="76"/>
      <c r="I91" s="76"/>
      <c r="J91" s="76"/>
      <c r="K91" s="76"/>
      <c r="L91" s="76"/>
      <c r="M91" s="76"/>
      <c r="N91" s="80"/>
      <c r="O91" s="76"/>
      <c r="P91" s="76"/>
      <c r="Q91" s="76"/>
      <c r="R91" s="76"/>
      <c r="S91" s="76"/>
      <c r="T91" s="76"/>
      <c r="U91" s="76"/>
      <c r="V91" s="76"/>
      <c r="W91" s="76"/>
      <c r="X91" s="76"/>
      <c r="Y91" s="76"/>
      <c r="Z91" s="76"/>
    </row>
    <row r="92" spans="1:26">
      <c r="A92" s="76"/>
      <c r="B92" s="76"/>
      <c r="C92" s="76"/>
      <c r="D92" s="76"/>
      <c r="E92" s="76"/>
      <c r="F92" s="76"/>
      <c r="G92" s="76"/>
      <c r="H92" s="76"/>
      <c r="I92" s="76"/>
      <c r="J92" s="76"/>
      <c r="K92" s="76"/>
      <c r="L92" s="76"/>
      <c r="M92" s="76"/>
      <c r="N92" s="80"/>
      <c r="O92" s="76"/>
      <c r="P92" s="76"/>
      <c r="Q92" s="76"/>
      <c r="R92" s="76"/>
      <c r="S92" s="76"/>
      <c r="T92" s="76"/>
      <c r="U92" s="76"/>
      <c r="V92" s="76"/>
      <c r="W92" s="76"/>
      <c r="X92" s="76"/>
      <c r="Y92" s="76"/>
      <c r="Z92" s="76"/>
    </row>
    <row r="93" spans="1:26">
      <c r="A93" s="76"/>
      <c r="B93" s="76"/>
      <c r="C93" s="76"/>
      <c r="D93" s="76"/>
      <c r="E93" s="76"/>
      <c r="F93" s="76"/>
      <c r="G93" s="76"/>
      <c r="H93" s="76"/>
      <c r="I93" s="76"/>
      <c r="J93" s="76"/>
      <c r="K93" s="76"/>
      <c r="L93" s="76"/>
      <c r="M93" s="76"/>
      <c r="N93" s="80"/>
      <c r="O93" s="76"/>
      <c r="P93" s="76"/>
      <c r="Q93" s="76"/>
      <c r="R93" s="76"/>
      <c r="S93" s="76"/>
      <c r="T93" s="76"/>
      <c r="U93" s="76"/>
      <c r="V93" s="76"/>
      <c r="W93" s="76"/>
      <c r="X93" s="76"/>
      <c r="Y93" s="76"/>
      <c r="Z93" s="76"/>
    </row>
    <row r="94" spans="1:26">
      <c r="A94" s="76"/>
      <c r="B94" s="76"/>
      <c r="C94" s="76"/>
      <c r="D94" s="76"/>
      <c r="E94" s="76"/>
      <c r="F94" s="76"/>
      <c r="G94" s="76"/>
      <c r="H94" s="76"/>
      <c r="I94" s="76"/>
      <c r="J94" s="76"/>
      <c r="K94" s="76"/>
      <c r="L94" s="76"/>
      <c r="M94" s="76"/>
      <c r="N94" s="80"/>
      <c r="O94" s="76"/>
      <c r="P94" s="76"/>
      <c r="Q94" s="76"/>
      <c r="R94" s="76"/>
      <c r="S94" s="76"/>
      <c r="T94" s="76"/>
      <c r="U94" s="76"/>
      <c r="V94" s="76"/>
      <c r="W94" s="76"/>
      <c r="X94" s="76"/>
      <c r="Y94" s="76"/>
      <c r="Z94" s="76"/>
    </row>
    <row r="95" spans="1:26">
      <c r="A95" s="76"/>
      <c r="B95" s="76"/>
      <c r="C95" s="76"/>
      <c r="D95" s="76"/>
      <c r="E95" s="76"/>
      <c r="F95" s="76"/>
      <c r="G95" s="76"/>
      <c r="H95" s="76"/>
      <c r="I95" s="76"/>
      <c r="J95" s="76"/>
      <c r="K95" s="76"/>
      <c r="L95" s="76"/>
      <c r="M95" s="76"/>
      <c r="N95" s="80"/>
      <c r="O95" s="76"/>
      <c r="P95" s="76"/>
      <c r="Q95" s="76"/>
      <c r="R95" s="76"/>
      <c r="S95" s="76"/>
      <c r="T95" s="76"/>
      <c r="U95" s="76"/>
      <c r="V95" s="76"/>
      <c r="W95" s="76"/>
      <c r="X95" s="76"/>
      <c r="Y95" s="76"/>
      <c r="Z95" s="76"/>
    </row>
    <row r="96" spans="1:26">
      <c r="A96" s="76"/>
      <c r="B96" s="76"/>
      <c r="C96" s="76"/>
      <c r="D96" s="76"/>
      <c r="E96" s="76"/>
      <c r="F96" s="76"/>
      <c r="G96" s="76"/>
      <c r="H96" s="76"/>
      <c r="I96" s="76"/>
      <c r="J96" s="76"/>
      <c r="K96" s="76"/>
      <c r="L96" s="76"/>
      <c r="M96" s="76"/>
      <c r="N96" s="80"/>
      <c r="O96" s="76"/>
      <c r="P96" s="76"/>
      <c r="Q96" s="76"/>
      <c r="R96" s="76"/>
      <c r="S96" s="76"/>
      <c r="T96" s="76"/>
      <c r="U96" s="76"/>
      <c r="V96" s="76"/>
      <c r="W96" s="76"/>
      <c r="X96" s="76"/>
      <c r="Y96" s="76"/>
      <c r="Z96" s="76"/>
    </row>
    <row r="97" spans="1:26">
      <c r="A97" s="76"/>
      <c r="B97" s="76"/>
      <c r="C97" s="76"/>
      <c r="D97" s="76"/>
      <c r="E97" s="76"/>
      <c r="F97" s="76"/>
      <c r="G97" s="76"/>
      <c r="H97" s="76"/>
      <c r="I97" s="76"/>
      <c r="J97" s="76"/>
      <c r="K97" s="76"/>
      <c r="L97" s="76"/>
      <c r="M97" s="76"/>
      <c r="N97" s="80"/>
      <c r="O97" s="76"/>
      <c r="P97" s="76"/>
      <c r="Q97" s="76"/>
      <c r="R97" s="76"/>
      <c r="S97" s="76"/>
      <c r="T97" s="76"/>
      <c r="U97" s="76"/>
      <c r="V97" s="76"/>
      <c r="W97" s="76"/>
      <c r="X97" s="76"/>
      <c r="Y97" s="76"/>
      <c r="Z97" s="76"/>
    </row>
    <row r="98" spans="1:26">
      <c r="A98" s="76"/>
      <c r="B98" s="76"/>
      <c r="C98" s="76"/>
      <c r="D98" s="76"/>
      <c r="E98" s="76"/>
      <c r="F98" s="76"/>
      <c r="G98" s="76"/>
      <c r="H98" s="76"/>
      <c r="I98" s="76"/>
      <c r="J98" s="76"/>
      <c r="K98" s="76"/>
      <c r="L98" s="76"/>
      <c r="M98" s="76"/>
      <c r="N98" s="80"/>
      <c r="O98" s="76"/>
      <c r="P98" s="76"/>
      <c r="Q98" s="76"/>
      <c r="R98" s="76"/>
      <c r="S98" s="76"/>
      <c r="T98" s="76"/>
      <c r="U98" s="76"/>
      <c r="V98" s="76"/>
      <c r="W98" s="76"/>
      <c r="X98" s="76"/>
      <c r="Y98" s="76"/>
      <c r="Z98" s="76"/>
    </row>
    <row r="99" spans="1:26">
      <c r="A99" s="76"/>
      <c r="B99" s="76"/>
      <c r="C99" s="76"/>
      <c r="D99" s="76"/>
      <c r="E99" s="76"/>
      <c r="F99" s="76"/>
      <c r="G99" s="76"/>
      <c r="H99" s="76"/>
      <c r="I99" s="76"/>
      <c r="J99" s="76"/>
      <c r="K99" s="76"/>
      <c r="L99" s="76"/>
      <c r="M99" s="76"/>
      <c r="N99" s="80"/>
      <c r="O99" s="76"/>
      <c r="P99" s="76"/>
      <c r="Q99" s="76"/>
      <c r="R99" s="76"/>
      <c r="S99" s="76"/>
      <c r="T99" s="76"/>
      <c r="U99" s="76"/>
      <c r="V99" s="76"/>
      <c r="W99" s="76"/>
      <c r="X99" s="76"/>
      <c r="Y99" s="76"/>
      <c r="Z99" s="76"/>
    </row>
    <row r="100" spans="1:26">
      <c r="A100" s="76"/>
      <c r="B100" s="76"/>
      <c r="C100" s="76"/>
      <c r="D100" s="76"/>
      <c r="E100" s="76"/>
      <c r="F100" s="76"/>
      <c r="G100" s="76"/>
      <c r="H100" s="76"/>
      <c r="I100" s="76"/>
      <c r="J100" s="76"/>
      <c r="K100" s="76"/>
      <c r="L100" s="76"/>
      <c r="M100" s="76"/>
      <c r="N100" s="80"/>
      <c r="O100" s="76"/>
      <c r="P100" s="76"/>
      <c r="Q100" s="76"/>
      <c r="R100" s="76"/>
      <c r="S100" s="76"/>
      <c r="T100" s="76"/>
      <c r="U100" s="76"/>
      <c r="V100" s="76"/>
      <c r="W100" s="76"/>
      <c r="X100" s="76"/>
      <c r="Y100" s="76"/>
      <c r="Z100" s="76"/>
    </row>
    <row r="101" spans="1:26">
      <c r="A101" s="76"/>
      <c r="B101" s="76"/>
      <c r="C101" s="76"/>
      <c r="D101" s="76"/>
      <c r="E101" s="76"/>
      <c r="F101" s="76"/>
      <c r="G101" s="76"/>
      <c r="H101" s="76"/>
      <c r="I101" s="76"/>
      <c r="J101" s="76"/>
      <c r="K101" s="76"/>
      <c r="L101" s="76"/>
      <c r="M101" s="76"/>
      <c r="N101" s="80"/>
      <c r="O101" s="76"/>
      <c r="P101" s="76"/>
      <c r="Q101" s="76"/>
      <c r="R101" s="76"/>
      <c r="S101" s="76"/>
      <c r="T101" s="76"/>
      <c r="U101" s="76"/>
      <c r="V101" s="76"/>
      <c r="W101" s="76"/>
      <c r="X101" s="76"/>
      <c r="Y101" s="76"/>
      <c r="Z101" s="76"/>
    </row>
    <row r="102" spans="1:26">
      <c r="A102" s="76"/>
      <c r="B102" s="76"/>
      <c r="C102" s="76"/>
      <c r="D102" s="76"/>
      <c r="E102" s="76"/>
      <c r="F102" s="76"/>
      <c r="G102" s="76"/>
      <c r="H102" s="76"/>
      <c r="I102" s="76"/>
      <c r="J102" s="76"/>
      <c r="K102" s="76"/>
      <c r="L102" s="76"/>
      <c r="M102" s="76"/>
      <c r="N102" s="80"/>
      <c r="O102" s="76"/>
      <c r="P102" s="76"/>
      <c r="Q102" s="76"/>
      <c r="R102" s="76"/>
      <c r="S102" s="76"/>
      <c r="T102" s="76"/>
      <c r="U102" s="76"/>
      <c r="V102" s="76"/>
      <c r="W102" s="76"/>
      <c r="X102" s="76"/>
      <c r="Y102" s="76"/>
      <c r="Z102" s="76"/>
    </row>
    <row r="103" spans="1:26">
      <c r="A103" s="76"/>
      <c r="B103" s="76"/>
      <c r="C103" s="76"/>
      <c r="D103" s="76"/>
      <c r="E103" s="76"/>
      <c r="F103" s="76"/>
      <c r="G103" s="76"/>
      <c r="H103" s="76"/>
      <c r="I103" s="76"/>
      <c r="J103" s="76"/>
      <c r="K103" s="76"/>
      <c r="L103" s="76"/>
      <c r="M103" s="76"/>
      <c r="N103" s="80"/>
      <c r="O103" s="76"/>
      <c r="P103" s="76"/>
      <c r="Q103" s="76"/>
      <c r="R103" s="76"/>
      <c r="S103" s="76"/>
      <c r="T103" s="76"/>
      <c r="U103" s="76"/>
      <c r="V103" s="76"/>
      <c r="W103" s="76"/>
      <c r="X103" s="76"/>
      <c r="Y103" s="76"/>
      <c r="Z103" s="76"/>
    </row>
    <row r="104" spans="1:26">
      <c r="A104" s="76"/>
      <c r="B104" s="76"/>
      <c r="C104" s="76"/>
      <c r="D104" s="76"/>
      <c r="E104" s="76"/>
      <c r="F104" s="76"/>
      <c r="G104" s="76"/>
      <c r="H104" s="76"/>
      <c r="I104" s="76"/>
      <c r="J104" s="76"/>
      <c r="K104" s="76"/>
      <c r="L104" s="76"/>
      <c r="M104" s="76"/>
      <c r="N104" s="80"/>
      <c r="O104" s="76"/>
      <c r="P104" s="76"/>
      <c r="Q104" s="76"/>
      <c r="R104" s="76"/>
      <c r="S104" s="76"/>
      <c r="T104" s="76"/>
      <c r="U104" s="76"/>
      <c r="V104" s="76"/>
      <c r="W104" s="76"/>
      <c r="X104" s="76"/>
      <c r="Y104" s="76"/>
      <c r="Z104" s="76"/>
    </row>
    <row r="105" spans="1:26">
      <c r="A105" s="76"/>
      <c r="B105" s="76"/>
      <c r="C105" s="76"/>
      <c r="D105" s="76"/>
      <c r="E105" s="76"/>
      <c r="F105" s="76"/>
      <c r="G105" s="76"/>
      <c r="H105" s="76"/>
      <c r="I105" s="76"/>
      <c r="J105" s="76"/>
      <c r="K105" s="76"/>
      <c r="L105" s="76"/>
      <c r="M105" s="76"/>
      <c r="N105" s="80"/>
      <c r="O105" s="76"/>
      <c r="P105" s="76"/>
      <c r="Q105" s="76"/>
      <c r="R105" s="76"/>
      <c r="S105" s="76"/>
      <c r="T105" s="76"/>
      <c r="U105" s="76"/>
      <c r="V105" s="76"/>
      <c r="W105" s="76"/>
      <c r="X105" s="76"/>
      <c r="Y105" s="76"/>
      <c r="Z105" s="76"/>
    </row>
    <row r="106" spans="1:26">
      <c r="A106" s="76"/>
      <c r="B106" s="76"/>
      <c r="C106" s="76"/>
      <c r="D106" s="76"/>
      <c r="E106" s="76"/>
      <c r="F106" s="76"/>
      <c r="G106" s="76"/>
      <c r="H106" s="76"/>
      <c r="I106" s="76"/>
      <c r="J106" s="76"/>
      <c r="K106" s="76"/>
      <c r="L106" s="76"/>
      <c r="M106" s="76"/>
      <c r="N106" s="80"/>
      <c r="O106" s="76"/>
      <c r="P106" s="76"/>
      <c r="Q106" s="76"/>
      <c r="R106" s="76"/>
      <c r="S106" s="76"/>
      <c r="T106" s="76"/>
      <c r="U106" s="76"/>
      <c r="V106" s="76"/>
      <c r="W106" s="76"/>
      <c r="X106" s="76"/>
      <c r="Y106" s="76"/>
      <c r="Z106" s="76"/>
    </row>
    <row r="107" spans="1:26">
      <c r="A107" s="76"/>
      <c r="B107" s="76"/>
      <c r="C107" s="76"/>
      <c r="D107" s="76"/>
      <c r="E107" s="76"/>
      <c r="F107" s="76"/>
      <c r="G107" s="76"/>
      <c r="H107" s="76"/>
      <c r="I107" s="76"/>
      <c r="J107" s="76"/>
      <c r="K107" s="76"/>
      <c r="L107" s="76"/>
      <c r="M107" s="76"/>
      <c r="N107" s="80"/>
      <c r="O107" s="76"/>
      <c r="P107" s="76"/>
      <c r="Q107" s="76"/>
      <c r="R107" s="76"/>
      <c r="S107" s="76"/>
      <c r="T107" s="76"/>
      <c r="U107" s="76"/>
      <c r="V107" s="76"/>
      <c r="W107" s="76"/>
      <c r="X107" s="76"/>
      <c r="Y107" s="76"/>
      <c r="Z107" s="76"/>
    </row>
    <row r="108" spans="1:26">
      <c r="A108" s="76"/>
      <c r="B108" s="76"/>
      <c r="C108" s="76"/>
      <c r="D108" s="76"/>
      <c r="E108" s="76"/>
      <c r="F108" s="76"/>
      <c r="G108" s="76"/>
      <c r="H108" s="76"/>
      <c r="I108" s="76"/>
      <c r="J108" s="76"/>
      <c r="K108" s="76"/>
      <c r="L108" s="76"/>
      <c r="M108" s="76"/>
      <c r="N108" s="80"/>
      <c r="O108" s="76"/>
      <c r="P108" s="76"/>
      <c r="Q108" s="76"/>
      <c r="R108" s="76"/>
      <c r="S108" s="76"/>
      <c r="T108" s="76"/>
      <c r="U108" s="76"/>
      <c r="V108" s="76"/>
      <c r="W108" s="76"/>
      <c r="X108" s="76"/>
      <c r="Y108" s="76"/>
      <c r="Z108" s="76"/>
    </row>
    <row r="109" spans="1:26">
      <c r="A109" s="76"/>
      <c r="B109" s="76"/>
      <c r="C109" s="76"/>
      <c r="D109" s="76"/>
      <c r="E109" s="76"/>
      <c r="F109" s="76"/>
      <c r="G109" s="76"/>
      <c r="H109" s="76"/>
      <c r="I109" s="76"/>
      <c r="J109" s="76"/>
      <c r="K109" s="76"/>
      <c r="L109" s="76"/>
      <c r="M109" s="76"/>
      <c r="N109" s="80"/>
      <c r="O109" s="76"/>
      <c r="P109" s="76"/>
      <c r="Q109" s="76"/>
      <c r="R109" s="76"/>
      <c r="S109" s="76"/>
      <c r="T109" s="76"/>
      <c r="U109" s="76"/>
      <c r="V109" s="76"/>
      <c r="W109" s="76"/>
      <c r="X109" s="76"/>
      <c r="Y109" s="76"/>
      <c r="Z109" s="76"/>
    </row>
    <row r="110" spans="1:26">
      <c r="A110" s="76"/>
      <c r="B110" s="76"/>
      <c r="C110" s="76"/>
      <c r="D110" s="76"/>
      <c r="E110" s="76"/>
      <c r="F110" s="76"/>
      <c r="G110" s="76"/>
      <c r="H110" s="76"/>
      <c r="I110" s="76"/>
      <c r="J110" s="76"/>
      <c r="K110" s="76"/>
      <c r="L110" s="76"/>
      <c r="M110" s="76"/>
      <c r="N110" s="80"/>
      <c r="O110" s="76"/>
      <c r="P110" s="76"/>
      <c r="Q110" s="76"/>
      <c r="R110" s="76"/>
      <c r="S110" s="76"/>
      <c r="T110" s="76"/>
      <c r="U110" s="76"/>
      <c r="V110" s="76"/>
      <c r="W110" s="76"/>
      <c r="X110" s="76"/>
      <c r="Y110" s="76"/>
      <c r="Z110" s="76"/>
    </row>
    <row r="111" spans="1:26">
      <c r="A111" s="76"/>
      <c r="B111" s="76"/>
      <c r="C111" s="76"/>
      <c r="D111" s="76"/>
      <c r="E111" s="76"/>
      <c r="F111" s="76"/>
      <c r="G111" s="76"/>
      <c r="H111" s="76"/>
      <c r="I111" s="76"/>
      <c r="J111" s="76"/>
      <c r="K111" s="76"/>
      <c r="L111" s="76"/>
      <c r="M111" s="76"/>
      <c r="N111" s="80"/>
      <c r="O111" s="76"/>
      <c r="P111" s="76"/>
      <c r="Q111" s="76"/>
      <c r="R111" s="76"/>
      <c r="S111" s="76"/>
      <c r="T111" s="76"/>
      <c r="U111" s="76"/>
      <c r="V111" s="76"/>
      <c r="W111" s="76"/>
      <c r="X111" s="76"/>
      <c r="Y111" s="76"/>
      <c r="Z111" s="76"/>
    </row>
    <row r="112" spans="1:26">
      <c r="A112" s="76"/>
      <c r="B112" s="76"/>
      <c r="C112" s="76"/>
      <c r="D112" s="76"/>
      <c r="E112" s="76"/>
      <c r="F112" s="76"/>
      <c r="G112" s="76"/>
      <c r="H112" s="76"/>
      <c r="I112" s="76"/>
      <c r="J112" s="76"/>
      <c r="K112" s="76"/>
      <c r="L112" s="76"/>
      <c r="M112" s="76"/>
      <c r="N112" s="80"/>
      <c r="O112" s="76"/>
      <c r="P112" s="76"/>
      <c r="Q112" s="76"/>
      <c r="R112" s="76"/>
      <c r="S112" s="76"/>
      <c r="T112" s="76"/>
      <c r="U112" s="76"/>
      <c r="V112" s="76"/>
      <c r="W112" s="76"/>
      <c r="X112" s="76"/>
      <c r="Y112" s="76"/>
      <c r="Z112" s="76"/>
    </row>
    <row r="113" spans="1:26">
      <c r="A113" s="76"/>
      <c r="B113" s="76"/>
      <c r="C113" s="76"/>
      <c r="D113" s="76"/>
      <c r="E113" s="76"/>
      <c r="F113" s="76"/>
      <c r="G113" s="76"/>
      <c r="H113" s="76"/>
      <c r="I113" s="76"/>
      <c r="J113" s="76"/>
      <c r="K113" s="76"/>
      <c r="L113" s="76"/>
      <c r="M113" s="76"/>
      <c r="N113" s="80"/>
      <c r="O113" s="76"/>
      <c r="P113" s="76"/>
      <c r="Q113" s="76"/>
      <c r="R113" s="76"/>
      <c r="S113" s="76"/>
      <c r="T113" s="76"/>
      <c r="U113" s="76"/>
      <c r="V113" s="76"/>
      <c r="W113" s="76"/>
      <c r="X113" s="76"/>
      <c r="Y113" s="76"/>
      <c r="Z113" s="76"/>
    </row>
    <row r="114" spans="1:26">
      <c r="A114" s="76"/>
      <c r="B114" s="76"/>
      <c r="C114" s="76"/>
      <c r="D114" s="76"/>
      <c r="E114" s="76"/>
      <c r="F114" s="76"/>
      <c r="G114" s="76"/>
      <c r="H114" s="76"/>
      <c r="I114" s="76"/>
      <c r="J114" s="76"/>
      <c r="K114" s="76"/>
      <c r="L114" s="76"/>
      <c r="M114" s="76"/>
      <c r="N114" s="80"/>
      <c r="O114" s="76"/>
      <c r="P114" s="76"/>
      <c r="Q114" s="76"/>
      <c r="R114" s="76"/>
      <c r="S114" s="76"/>
      <c r="T114" s="76"/>
      <c r="U114" s="76"/>
      <c r="V114" s="76"/>
      <c r="W114" s="76"/>
      <c r="X114" s="76"/>
      <c r="Y114" s="76"/>
      <c r="Z114" s="76"/>
    </row>
    <row r="115" spans="1:26">
      <c r="A115" s="76"/>
      <c r="B115" s="76"/>
      <c r="C115" s="76"/>
      <c r="D115" s="76"/>
      <c r="E115" s="76"/>
      <c r="F115" s="76"/>
      <c r="G115" s="76"/>
      <c r="H115" s="76"/>
      <c r="I115" s="76"/>
      <c r="J115" s="76"/>
      <c r="K115" s="76"/>
      <c r="L115" s="76"/>
      <c r="M115" s="76"/>
      <c r="N115" s="80"/>
      <c r="O115" s="76"/>
      <c r="P115" s="76"/>
      <c r="Q115" s="76"/>
      <c r="R115" s="76"/>
      <c r="S115" s="76"/>
      <c r="T115" s="76"/>
      <c r="U115" s="76"/>
      <c r="V115" s="76"/>
      <c r="W115" s="76"/>
      <c r="X115" s="76"/>
      <c r="Y115" s="76"/>
      <c r="Z115" s="76"/>
    </row>
    <row r="116" spans="1:26">
      <c r="A116" s="76"/>
      <c r="B116" s="76"/>
      <c r="C116" s="76"/>
      <c r="D116" s="76"/>
      <c r="E116" s="76"/>
      <c r="F116" s="76"/>
      <c r="G116" s="76"/>
      <c r="H116" s="76"/>
      <c r="I116" s="76"/>
      <c r="J116" s="76"/>
      <c r="K116" s="76"/>
      <c r="L116" s="76"/>
      <c r="M116" s="76"/>
      <c r="N116" s="80"/>
      <c r="O116" s="76"/>
      <c r="P116" s="76"/>
      <c r="Q116" s="76"/>
      <c r="R116" s="76"/>
      <c r="S116" s="76"/>
      <c r="T116" s="76"/>
      <c r="U116" s="76"/>
      <c r="V116" s="76"/>
      <c r="W116" s="76"/>
      <c r="X116" s="76"/>
      <c r="Y116" s="76"/>
      <c r="Z116" s="76"/>
    </row>
    <row r="117" spans="1:26">
      <c r="A117" s="76"/>
      <c r="B117" s="76"/>
      <c r="C117" s="76"/>
      <c r="D117" s="76"/>
      <c r="E117" s="76"/>
      <c r="F117" s="76"/>
      <c r="G117" s="76"/>
      <c r="H117" s="76"/>
      <c r="I117" s="76"/>
      <c r="J117" s="76"/>
      <c r="K117" s="76"/>
      <c r="L117" s="76"/>
      <c r="M117" s="76"/>
      <c r="N117" s="80"/>
      <c r="O117" s="76"/>
      <c r="P117" s="76"/>
      <c r="Q117" s="76"/>
      <c r="R117" s="76"/>
      <c r="S117" s="76"/>
      <c r="T117" s="76"/>
      <c r="U117" s="76"/>
      <c r="V117" s="76"/>
      <c r="W117" s="76"/>
      <c r="X117" s="76"/>
      <c r="Y117" s="76"/>
      <c r="Z117" s="76"/>
    </row>
    <row r="118" spans="1:26">
      <c r="A118" s="76"/>
      <c r="B118" s="76"/>
      <c r="C118" s="76"/>
      <c r="D118" s="76"/>
      <c r="E118" s="76"/>
      <c r="F118" s="76"/>
      <c r="G118" s="76"/>
      <c r="H118" s="76"/>
      <c r="I118" s="76"/>
      <c r="J118" s="76"/>
      <c r="K118" s="76"/>
      <c r="L118" s="76"/>
      <c r="M118" s="76"/>
      <c r="N118" s="80"/>
      <c r="O118" s="76"/>
      <c r="P118" s="76"/>
      <c r="Q118" s="76"/>
      <c r="R118" s="76"/>
      <c r="S118" s="76"/>
      <c r="T118" s="76"/>
      <c r="U118" s="76"/>
      <c r="V118" s="76"/>
      <c r="W118" s="76"/>
      <c r="X118" s="76"/>
      <c r="Y118" s="76"/>
      <c r="Z118" s="76"/>
    </row>
    <row r="119" spans="1:26">
      <c r="A119" s="76"/>
      <c r="B119" s="76"/>
      <c r="C119" s="76"/>
      <c r="D119" s="76"/>
      <c r="E119" s="76"/>
      <c r="F119" s="76"/>
      <c r="G119" s="76"/>
      <c r="H119" s="76"/>
      <c r="I119" s="76"/>
      <c r="J119" s="76"/>
      <c r="K119" s="76"/>
      <c r="L119" s="76"/>
      <c r="M119" s="76"/>
      <c r="N119" s="80"/>
      <c r="O119" s="76"/>
      <c r="P119" s="76"/>
      <c r="Q119" s="76"/>
      <c r="R119" s="76"/>
      <c r="S119" s="76"/>
      <c r="T119" s="76"/>
      <c r="U119" s="76"/>
      <c r="V119" s="76"/>
      <c r="W119" s="76"/>
      <c r="X119" s="76"/>
      <c r="Y119" s="76"/>
      <c r="Z119" s="76"/>
    </row>
    <row r="120" spans="1:26">
      <c r="A120" s="76"/>
      <c r="B120" s="76"/>
      <c r="C120" s="76"/>
      <c r="D120" s="76"/>
      <c r="E120" s="76"/>
      <c r="F120" s="76"/>
      <c r="G120" s="76"/>
      <c r="H120" s="76"/>
      <c r="I120" s="76"/>
      <c r="J120" s="76"/>
      <c r="K120" s="76"/>
      <c r="L120" s="76"/>
      <c r="M120" s="76"/>
      <c r="N120" s="80"/>
      <c r="O120" s="76"/>
      <c r="P120" s="76"/>
      <c r="Q120" s="76"/>
      <c r="R120" s="76"/>
      <c r="S120" s="76"/>
      <c r="T120" s="76"/>
      <c r="U120" s="76"/>
      <c r="V120" s="76"/>
      <c r="W120" s="76"/>
      <c r="X120" s="76"/>
      <c r="Y120" s="76"/>
      <c r="Z120" s="76"/>
    </row>
    <row r="121" spans="1:26">
      <c r="A121" s="76"/>
      <c r="B121" s="76"/>
      <c r="C121" s="76"/>
      <c r="D121" s="76"/>
      <c r="E121" s="76"/>
      <c r="F121" s="76"/>
      <c r="G121" s="76"/>
      <c r="H121" s="76"/>
      <c r="I121" s="76"/>
      <c r="J121" s="76"/>
      <c r="K121" s="76"/>
      <c r="L121" s="76"/>
      <c r="M121" s="76"/>
      <c r="N121" s="80"/>
      <c r="O121" s="76"/>
      <c r="P121" s="76"/>
      <c r="Q121" s="76"/>
      <c r="R121" s="76"/>
      <c r="S121" s="76"/>
      <c r="T121" s="76"/>
      <c r="U121" s="76"/>
      <c r="V121" s="76"/>
      <c r="W121" s="76"/>
      <c r="X121" s="76"/>
      <c r="Y121" s="76"/>
      <c r="Z121" s="76"/>
    </row>
    <row r="122" spans="1:26">
      <c r="A122" s="76"/>
      <c r="B122" s="76"/>
      <c r="C122" s="76"/>
      <c r="D122" s="76"/>
      <c r="E122" s="76"/>
      <c r="F122" s="76"/>
      <c r="G122" s="76"/>
      <c r="H122" s="76"/>
      <c r="I122" s="76"/>
      <c r="J122" s="76"/>
      <c r="K122" s="76"/>
      <c r="L122" s="76"/>
      <c r="M122" s="76"/>
      <c r="N122" s="80"/>
      <c r="O122" s="76"/>
      <c r="P122" s="76"/>
      <c r="Q122" s="76"/>
      <c r="R122" s="76"/>
      <c r="S122" s="76"/>
      <c r="T122" s="76"/>
      <c r="U122" s="76"/>
      <c r="V122" s="76"/>
      <c r="W122" s="76"/>
      <c r="X122" s="76"/>
      <c r="Y122" s="76"/>
      <c r="Z122" s="76"/>
    </row>
    <row r="123" spans="1:26">
      <c r="A123" s="76"/>
      <c r="B123" s="76"/>
      <c r="C123" s="76"/>
      <c r="D123" s="76"/>
      <c r="E123" s="76"/>
      <c r="F123" s="76"/>
      <c r="G123" s="76"/>
      <c r="H123" s="76"/>
      <c r="I123" s="76"/>
      <c r="J123" s="76"/>
      <c r="K123" s="76"/>
      <c r="L123" s="76"/>
      <c r="M123" s="76"/>
      <c r="N123" s="80"/>
      <c r="O123" s="76"/>
      <c r="P123" s="76"/>
      <c r="Q123" s="76"/>
      <c r="R123" s="76"/>
      <c r="S123" s="76"/>
      <c r="T123" s="76"/>
      <c r="U123" s="76"/>
      <c r="V123" s="76"/>
      <c r="W123" s="76"/>
      <c r="X123" s="76"/>
      <c r="Y123" s="76"/>
      <c r="Z123" s="76"/>
    </row>
    <row r="124" spans="1:26">
      <c r="A124" s="76"/>
      <c r="B124" s="76"/>
      <c r="C124" s="76"/>
      <c r="D124" s="76"/>
      <c r="E124" s="76"/>
      <c r="F124" s="76"/>
      <c r="G124" s="76"/>
      <c r="H124" s="76"/>
      <c r="I124" s="76"/>
      <c r="J124" s="76"/>
      <c r="K124" s="76"/>
      <c r="L124" s="76"/>
      <c r="M124" s="76"/>
      <c r="N124" s="80"/>
      <c r="O124" s="76"/>
      <c r="P124" s="76"/>
      <c r="Q124" s="76"/>
      <c r="R124" s="76"/>
      <c r="S124" s="76"/>
      <c r="T124" s="76"/>
      <c r="U124" s="76"/>
      <c r="V124" s="76"/>
      <c r="W124" s="76"/>
      <c r="X124" s="76"/>
      <c r="Y124" s="76"/>
      <c r="Z124" s="76"/>
    </row>
    <row r="125" spans="1:26">
      <c r="A125" s="76"/>
      <c r="B125" s="76"/>
      <c r="C125" s="76"/>
      <c r="D125" s="76"/>
      <c r="E125" s="76"/>
      <c r="F125" s="76"/>
      <c r="G125" s="76"/>
      <c r="H125" s="76"/>
      <c r="I125" s="76"/>
      <c r="J125" s="76"/>
      <c r="K125" s="76"/>
      <c r="L125" s="76"/>
      <c r="M125" s="76"/>
      <c r="N125" s="80"/>
      <c r="O125" s="76"/>
      <c r="P125" s="76"/>
      <c r="Q125" s="76"/>
      <c r="R125" s="76"/>
      <c r="S125" s="76"/>
      <c r="T125" s="76"/>
      <c r="U125" s="76"/>
      <c r="V125" s="76"/>
      <c r="W125" s="76"/>
      <c r="X125" s="76"/>
      <c r="Y125" s="76"/>
      <c r="Z125" s="76"/>
    </row>
    <row r="126" spans="1:26">
      <c r="A126" s="76"/>
      <c r="B126" s="76"/>
      <c r="C126" s="76"/>
      <c r="D126" s="76"/>
      <c r="E126" s="76"/>
      <c r="F126" s="76"/>
      <c r="G126" s="76"/>
      <c r="H126" s="76"/>
      <c r="I126" s="76"/>
      <c r="J126" s="76"/>
      <c r="K126" s="76"/>
      <c r="L126" s="76"/>
      <c r="M126" s="76"/>
      <c r="N126" s="80"/>
      <c r="O126" s="76"/>
      <c r="P126" s="76"/>
      <c r="Q126" s="76"/>
      <c r="R126" s="76"/>
      <c r="S126" s="76"/>
      <c r="T126" s="76"/>
      <c r="U126" s="76"/>
      <c r="V126" s="76"/>
      <c r="W126" s="76"/>
      <c r="X126" s="76"/>
      <c r="Y126" s="76"/>
      <c r="Z126" s="76"/>
    </row>
    <row r="127" spans="1:26">
      <c r="A127" s="76"/>
      <c r="B127" s="76"/>
      <c r="C127" s="76"/>
      <c r="D127" s="76"/>
      <c r="E127" s="76"/>
      <c r="F127" s="76"/>
      <c r="G127" s="76"/>
      <c r="H127" s="76"/>
      <c r="I127" s="76"/>
      <c r="J127" s="76"/>
      <c r="K127" s="76"/>
      <c r="L127" s="76"/>
      <c r="M127" s="76"/>
      <c r="N127" s="80"/>
      <c r="O127" s="76"/>
      <c r="P127" s="76"/>
      <c r="Q127" s="76"/>
      <c r="R127" s="76"/>
      <c r="S127" s="76"/>
      <c r="T127" s="76"/>
      <c r="U127" s="76"/>
      <c r="V127" s="76"/>
      <c r="W127" s="76"/>
      <c r="X127" s="76"/>
      <c r="Y127" s="76"/>
      <c r="Z127" s="76"/>
    </row>
    <row r="128" spans="1:26">
      <c r="A128" s="76"/>
      <c r="B128" s="76"/>
      <c r="C128" s="76"/>
      <c r="D128" s="76"/>
      <c r="E128" s="76"/>
      <c r="F128" s="76"/>
      <c r="G128" s="76"/>
      <c r="H128" s="76"/>
      <c r="I128" s="76"/>
      <c r="J128" s="76"/>
      <c r="K128" s="76"/>
      <c r="L128" s="76"/>
      <c r="M128" s="76"/>
      <c r="N128" s="80"/>
      <c r="O128" s="76"/>
      <c r="P128" s="76"/>
      <c r="Q128" s="76"/>
      <c r="R128" s="76"/>
      <c r="S128" s="76"/>
      <c r="T128" s="76"/>
      <c r="U128" s="76"/>
      <c r="V128" s="76"/>
      <c r="W128" s="76"/>
      <c r="X128" s="76"/>
      <c r="Y128" s="76"/>
      <c r="Z128" s="76"/>
    </row>
    <row r="129" spans="1:26">
      <c r="A129" s="76"/>
      <c r="B129" s="76"/>
      <c r="C129" s="76"/>
      <c r="D129" s="76"/>
      <c r="E129" s="76"/>
      <c r="F129" s="76"/>
      <c r="G129" s="76"/>
      <c r="H129" s="76"/>
      <c r="I129" s="76"/>
      <c r="J129" s="76"/>
      <c r="K129" s="76"/>
      <c r="L129" s="76"/>
      <c r="M129" s="76"/>
      <c r="N129" s="80"/>
      <c r="O129" s="76"/>
      <c r="P129" s="76"/>
      <c r="Q129" s="76"/>
      <c r="R129" s="76"/>
      <c r="S129" s="76"/>
      <c r="T129" s="76"/>
      <c r="U129" s="76"/>
      <c r="V129" s="76"/>
      <c r="W129" s="76"/>
      <c r="X129" s="76"/>
      <c r="Y129" s="76"/>
      <c r="Z129" s="76"/>
    </row>
    <row r="130" spans="1:26">
      <c r="A130" s="76"/>
      <c r="B130" s="76"/>
      <c r="C130" s="76"/>
      <c r="D130" s="76"/>
      <c r="E130" s="76"/>
      <c r="F130" s="76"/>
      <c r="G130" s="76"/>
      <c r="H130" s="76"/>
      <c r="I130" s="76"/>
      <c r="J130" s="76"/>
      <c r="K130" s="76"/>
      <c r="L130" s="76"/>
      <c r="M130" s="76"/>
      <c r="N130" s="80"/>
      <c r="O130" s="76"/>
      <c r="P130" s="76"/>
      <c r="Q130" s="76"/>
      <c r="R130" s="76"/>
      <c r="S130" s="76"/>
      <c r="T130" s="76"/>
      <c r="U130" s="76"/>
      <c r="V130" s="76"/>
      <c r="W130" s="76"/>
      <c r="X130" s="76"/>
      <c r="Y130" s="76"/>
      <c r="Z130" s="76"/>
    </row>
    <row r="131" spans="1:26">
      <c r="A131" s="76"/>
      <c r="B131" s="76"/>
      <c r="C131" s="76"/>
      <c r="D131" s="76"/>
      <c r="E131" s="76"/>
      <c r="F131" s="76"/>
      <c r="G131" s="76"/>
      <c r="H131" s="76"/>
      <c r="I131" s="76"/>
      <c r="J131" s="76"/>
      <c r="K131" s="76"/>
      <c r="L131" s="76"/>
      <c r="M131" s="76"/>
      <c r="N131" s="80"/>
      <c r="O131" s="76"/>
      <c r="P131" s="76"/>
      <c r="Q131" s="76"/>
      <c r="R131" s="76"/>
      <c r="S131" s="76"/>
      <c r="T131" s="76"/>
      <c r="U131" s="76"/>
      <c r="V131" s="76"/>
      <c r="W131" s="76"/>
      <c r="X131" s="76"/>
      <c r="Y131" s="76"/>
      <c r="Z131" s="76"/>
    </row>
    <row r="132" spans="1:26">
      <c r="A132" s="76"/>
      <c r="B132" s="76"/>
      <c r="C132" s="76"/>
      <c r="D132" s="76"/>
      <c r="E132" s="76"/>
      <c r="F132" s="76"/>
      <c r="G132" s="76"/>
      <c r="H132" s="76"/>
      <c r="I132" s="76"/>
      <c r="J132" s="76"/>
      <c r="K132" s="76"/>
      <c r="L132" s="76"/>
      <c r="M132" s="76"/>
      <c r="N132" s="80"/>
      <c r="O132" s="76"/>
      <c r="P132" s="76"/>
      <c r="Q132" s="76"/>
      <c r="R132" s="76"/>
      <c r="S132" s="76"/>
      <c r="T132" s="76"/>
      <c r="U132" s="76"/>
      <c r="V132" s="76"/>
      <c r="W132" s="76"/>
      <c r="X132" s="76"/>
      <c r="Y132" s="76"/>
      <c r="Z132" s="76"/>
    </row>
    <row r="133" spans="1:26">
      <c r="A133" s="76"/>
      <c r="B133" s="76"/>
      <c r="C133" s="76"/>
      <c r="D133" s="76"/>
      <c r="E133" s="76"/>
      <c r="F133" s="76"/>
      <c r="G133" s="76"/>
      <c r="H133" s="76"/>
      <c r="I133" s="76"/>
      <c r="J133" s="76"/>
      <c r="K133" s="76"/>
      <c r="L133" s="76"/>
      <c r="M133" s="76"/>
      <c r="N133" s="80"/>
      <c r="O133" s="76"/>
      <c r="P133" s="76"/>
      <c r="Q133" s="76"/>
      <c r="R133" s="76"/>
      <c r="S133" s="76"/>
      <c r="T133" s="76"/>
      <c r="U133" s="76"/>
      <c r="V133" s="76"/>
      <c r="W133" s="76"/>
      <c r="X133" s="76"/>
      <c r="Y133" s="76"/>
      <c r="Z133" s="76"/>
    </row>
    <row r="134" spans="1:26">
      <c r="A134" s="76"/>
      <c r="B134" s="76"/>
      <c r="C134" s="76"/>
      <c r="D134" s="76"/>
      <c r="E134" s="76"/>
      <c r="F134" s="76"/>
      <c r="G134" s="76"/>
      <c r="H134" s="76"/>
      <c r="I134" s="76"/>
      <c r="J134" s="76"/>
      <c r="K134" s="76"/>
      <c r="L134" s="76"/>
      <c r="M134" s="76"/>
      <c r="N134" s="80"/>
      <c r="O134" s="76"/>
      <c r="P134" s="76"/>
      <c r="Q134" s="76"/>
      <c r="R134" s="76"/>
      <c r="S134" s="76"/>
      <c r="T134" s="76"/>
      <c r="U134" s="76"/>
      <c r="V134" s="76"/>
      <c r="W134" s="76"/>
      <c r="X134" s="76"/>
      <c r="Y134" s="76"/>
      <c r="Z134" s="76"/>
    </row>
    <row r="135" spans="1:26">
      <c r="A135" s="76"/>
      <c r="B135" s="76"/>
      <c r="C135" s="76"/>
      <c r="D135" s="76"/>
      <c r="E135" s="76"/>
      <c r="F135" s="76"/>
      <c r="G135" s="76"/>
      <c r="H135" s="76"/>
      <c r="I135" s="76"/>
      <c r="J135" s="76"/>
      <c r="K135" s="76"/>
      <c r="L135" s="76"/>
      <c r="M135" s="76"/>
      <c r="N135" s="80"/>
      <c r="O135" s="76"/>
      <c r="P135" s="76"/>
      <c r="Q135" s="76"/>
      <c r="R135" s="76"/>
      <c r="S135" s="76"/>
      <c r="T135" s="76"/>
      <c r="U135" s="76"/>
      <c r="V135" s="76"/>
      <c r="W135" s="76"/>
      <c r="X135" s="76"/>
      <c r="Y135" s="76"/>
      <c r="Z135" s="76"/>
    </row>
    <row r="136" spans="1:26">
      <c r="A136" s="76"/>
      <c r="B136" s="76"/>
      <c r="C136" s="76"/>
      <c r="D136" s="76"/>
      <c r="E136" s="76"/>
      <c r="F136" s="76"/>
      <c r="G136" s="76"/>
      <c r="H136" s="76"/>
      <c r="I136" s="76"/>
      <c r="J136" s="76"/>
      <c r="K136" s="76"/>
      <c r="L136" s="76"/>
      <c r="M136" s="76"/>
      <c r="N136" s="80"/>
      <c r="O136" s="76"/>
      <c r="P136" s="76"/>
      <c r="Q136" s="76"/>
      <c r="R136" s="76"/>
      <c r="S136" s="76"/>
      <c r="T136" s="76"/>
      <c r="U136" s="76"/>
      <c r="V136" s="76"/>
      <c r="W136" s="76"/>
      <c r="X136" s="76"/>
      <c r="Y136" s="76"/>
      <c r="Z136" s="76"/>
    </row>
    <row r="137" spans="1:26">
      <c r="A137" s="76"/>
      <c r="B137" s="76"/>
      <c r="C137" s="76"/>
      <c r="D137" s="76"/>
      <c r="E137" s="76"/>
      <c r="F137" s="76"/>
      <c r="G137" s="76"/>
      <c r="H137" s="76"/>
      <c r="I137" s="76"/>
      <c r="J137" s="76"/>
      <c r="K137" s="76"/>
      <c r="L137" s="76"/>
      <c r="M137" s="76"/>
      <c r="N137" s="80"/>
      <c r="O137" s="76"/>
      <c r="P137" s="76"/>
      <c r="Q137" s="76"/>
      <c r="R137" s="76"/>
      <c r="S137" s="76"/>
      <c r="T137" s="76"/>
      <c r="U137" s="76"/>
      <c r="V137" s="76"/>
      <c r="W137" s="76"/>
      <c r="X137" s="76"/>
      <c r="Y137" s="76"/>
      <c r="Z137" s="76"/>
    </row>
    <row r="138" spans="1:26">
      <c r="A138" s="76"/>
      <c r="B138" s="76"/>
      <c r="C138" s="76"/>
      <c r="D138" s="76"/>
      <c r="E138" s="76"/>
      <c r="F138" s="76"/>
      <c r="G138" s="76"/>
      <c r="H138" s="76"/>
      <c r="I138" s="76"/>
      <c r="J138" s="76"/>
      <c r="K138" s="76"/>
      <c r="L138" s="76"/>
      <c r="M138" s="76"/>
      <c r="N138" s="80"/>
      <c r="O138" s="76"/>
      <c r="P138" s="76"/>
      <c r="Q138" s="76"/>
      <c r="R138" s="76"/>
      <c r="S138" s="76"/>
      <c r="T138" s="76"/>
      <c r="U138" s="76"/>
      <c r="V138" s="76"/>
      <c r="W138" s="76"/>
      <c r="X138" s="76"/>
      <c r="Y138" s="76"/>
      <c r="Z138" s="76"/>
    </row>
    <row r="139" spans="1:26">
      <c r="A139" s="76"/>
      <c r="B139" s="76"/>
      <c r="C139" s="76"/>
      <c r="D139" s="76"/>
      <c r="E139" s="76"/>
      <c r="F139" s="76"/>
      <c r="G139" s="76"/>
      <c r="H139" s="76"/>
      <c r="I139" s="76"/>
      <c r="J139" s="76"/>
      <c r="K139" s="76"/>
      <c r="L139" s="76"/>
      <c r="M139" s="76"/>
      <c r="N139" s="80"/>
      <c r="O139" s="76"/>
      <c r="P139" s="76"/>
      <c r="Q139" s="76"/>
      <c r="R139" s="76"/>
      <c r="S139" s="76"/>
      <c r="T139" s="76"/>
      <c r="U139" s="76"/>
      <c r="V139" s="76"/>
      <c r="W139" s="76"/>
      <c r="X139" s="76"/>
      <c r="Y139" s="76"/>
      <c r="Z139" s="76"/>
    </row>
    <row r="140" spans="1:26">
      <c r="A140" s="76"/>
      <c r="B140" s="76"/>
      <c r="C140" s="76"/>
      <c r="D140" s="76"/>
      <c r="E140" s="76"/>
      <c r="F140" s="76"/>
      <c r="G140" s="76"/>
      <c r="H140" s="76"/>
      <c r="I140" s="76"/>
      <c r="J140" s="76"/>
      <c r="K140" s="76"/>
      <c r="L140" s="76"/>
      <c r="M140" s="76"/>
      <c r="N140" s="80"/>
      <c r="O140" s="76"/>
      <c r="P140" s="76"/>
      <c r="Q140" s="76"/>
      <c r="R140" s="76"/>
      <c r="S140" s="76"/>
      <c r="T140" s="76"/>
      <c r="U140" s="76"/>
      <c r="V140" s="76"/>
      <c r="W140" s="76"/>
      <c r="X140" s="76"/>
      <c r="Y140" s="76"/>
      <c r="Z140" s="76"/>
    </row>
    <row r="141" spans="1:26">
      <c r="A141" s="76"/>
      <c r="B141" s="76"/>
      <c r="C141" s="76"/>
      <c r="D141" s="76"/>
      <c r="E141" s="76"/>
      <c r="F141" s="76"/>
      <c r="G141" s="76"/>
      <c r="H141" s="76"/>
      <c r="I141" s="76"/>
      <c r="J141" s="76"/>
      <c r="K141" s="76"/>
      <c r="L141" s="76"/>
      <c r="M141" s="76"/>
      <c r="N141" s="80"/>
      <c r="O141" s="76"/>
      <c r="P141" s="76"/>
      <c r="Q141" s="76"/>
      <c r="R141" s="76"/>
      <c r="S141" s="76"/>
      <c r="T141" s="76"/>
      <c r="U141" s="76"/>
      <c r="V141" s="76"/>
      <c r="W141" s="76"/>
      <c r="X141" s="76"/>
      <c r="Y141" s="76"/>
      <c r="Z141" s="76"/>
    </row>
    <row r="142" spans="1:26">
      <c r="A142" s="76"/>
      <c r="B142" s="76"/>
      <c r="C142" s="76"/>
      <c r="D142" s="76"/>
      <c r="E142" s="76"/>
      <c r="F142" s="76"/>
      <c r="G142" s="76"/>
      <c r="H142" s="76"/>
      <c r="I142" s="76"/>
      <c r="J142" s="76"/>
      <c r="K142" s="76"/>
      <c r="L142" s="76"/>
      <c r="M142" s="76"/>
      <c r="N142" s="80"/>
      <c r="O142" s="76"/>
      <c r="P142" s="76"/>
      <c r="Q142" s="76"/>
      <c r="R142" s="76"/>
      <c r="S142" s="76"/>
      <c r="T142" s="76"/>
      <c r="U142" s="76"/>
      <c r="V142" s="76"/>
      <c r="W142" s="76"/>
      <c r="X142" s="76"/>
      <c r="Y142" s="76"/>
      <c r="Z142" s="76"/>
    </row>
    <row r="143" spans="1:26">
      <c r="A143" s="76"/>
      <c r="B143" s="76"/>
      <c r="C143" s="76"/>
      <c r="D143" s="76"/>
      <c r="E143" s="76"/>
      <c r="F143" s="76"/>
      <c r="G143" s="76"/>
      <c r="H143" s="76"/>
      <c r="I143" s="76"/>
      <c r="J143" s="76"/>
      <c r="K143" s="76"/>
      <c r="L143" s="76"/>
      <c r="M143" s="76"/>
      <c r="N143" s="80"/>
      <c r="O143" s="76"/>
      <c r="P143" s="76"/>
      <c r="Q143" s="76"/>
      <c r="R143" s="76"/>
      <c r="S143" s="76"/>
      <c r="T143" s="76"/>
      <c r="U143" s="76"/>
      <c r="V143" s="76"/>
      <c r="W143" s="76"/>
      <c r="X143" s="76"/>
      <c r="Y143" s="76"/>
      <c r="Z143" s="76"/>
    </row>
    <row r="144" spans="1:26">
      <c r="A144" s="76"/>
      <c r="B144" s="76"/>
      <c r="C144" s="76"/>
      <c r="D144" s="76"/>
      <c r="E144" s="76"/>
      <c r="F144" s="76"/>
      <c r="G144" s="76"/>
      <c r="H144" s="76"/>
      <c r="I144" s="76"/>
      <c r="J144" s="76"/>
      <c r="K144" s="76"/>
      <c r="L144" s="76"/>
      <c r="M144" s="76"/>
      <c r="N144" s="80"/>
      <c r="O144" s="76"/>
      <c r="P144" s="76"/>
      <c r="Q144" s="76"/>
      <c r="R144" s="76"/>
      <c r="S144" s="76"/>
      <c r="T144" s="76"/>
      <c r="U144" s="76"/>
      <c r="V144" s="76"/>
      <c r="W144" s="76"/>
      <c r="X144" s="76"/>
      <c r="Y144" s="76"/>
      <c r="Z144" s="76"/>
    </row>
    <row r="145" spans="1:26">
      <c r="A145" s="76"/>
      <c r="B145" s="76"/>
      <c r="C145" s="76"/>
      <c r="D145" s="76"/>
      <c r="E145" s="76"/>
      <c r="F145" s="76"/>
      <c r="G145" s="76"/>
      <c r="H145" s="76"/>
      <c r="I145" s="76"/>
      <c r="J145" s="76"/>
      <c r="K145" s="76"/>
      <c r="L145" s="76"/>
      <c r="M145" s="76"/>
      <c r="N145" s="80"/>
      <c r="O145" s="76"/>
      <c r="P145" s="76"/>
      <c r="Q145" s="76"/>
      <c r="R145" s="76"/>
      <c r="S145" s="76"/>
      <c r="T145" s="76"/>
      <c r="U145" s="76"/>
      <c r="V145" s="76"/>
      <c r="W145" s="76"/>
      <c r="X145" s="76"/>
      <c r="Y145" s="76"/>
      <c r="Z145" s="76"/>
    </row>
    <row r="146" spans="1:26">
      <c r="A146" s="76"/>
      <c r="B146" s="76"/>
      <c r="C146" s="76"/>
      <c r="D146" s="76"/>
      <c r="E146" s="76"/>
      <c r="F146" s="76"/>
      <c r="G146" s="76"/>
      <c r="H146" s="76"/>
      <c r="I146" s="76"/>
      <c r="J146" s="76"/>
      <c r="K146" s="76"/>
      <c r="L146" s="76"/>
      <c r="M146" s="76"/>
      <c r="N146" s="80"/>
      <c r="O146" s="76"/>
      <c r="P146" s="76"/>
      <c r="Q146" s="76"/>
      <c r="R146" s="76"/>
      <c r="S146" s="76"/>
      <c r="T146" s="76"/>
      <c r="U146" s="76"/>
      <c r="V146" s="76"/>
      <c r="W146" s="76"/>
      <c r="X146" s="76"/>
      <c r="Y146" s="76"/>
      <c r="Z146" s="76"/>
    </row>
    <row r="147" spans="1:26">
      <c r="A147" s="76"/>
      <c r="B147" s="76"/>
      <c r="C147" s="76"/>
      <c r="D147" s="76"/>
      <c r="E147" s="76"/>
      <c r="F147" s="76"/>
      <c r="G147" s="76"/>
      <c r="H147" s="76"/>
      <c r="I147" s="76"/>
      <c r="J147" s="76"/>
      <c r="K147" s="76"/>
      <c r="L147" s="76"/>
      <c r="M147" s="76"/>
      <c r="N147" s="80"/>
      <c r="O147" s="76"/>
      <c r="P147" s="76"/>
      <c r="Q147" s="76"/>
      <c r="R147" s="76"/>
      <c r="S147" s="76"/>
      <c r="T147" s="76"/>
      <c r="U147" s="76"/>
      <c r="V147" s="76"/>
      <c r="W147" s="76"/>
      <c r="X147" s="76"/>
      <c r="Y147" s="76"/>
      <c r="Z147" s="76"/>
    </row>
    <row r="148" spans="1:26">
      <c r="A148" s="76"/>
      <c r="B148" s="76"/>
      <c r="C148" s="76"/>
      <c r="D148" s="76"/>
      <c r="E148" s="76"/>
      <c r="F148" s="76"/>
      <c r="G148" s="76"/>
      <c r="H148" s="76"/>
      <c r="I148" s="76"/>
      <c r="J148" s="76"/>
      <c r="K148" s="76"/>
      <c r="L148" s="76"/>
      <c r="M148" s="76"/>
      <c r="N148" s="80"/>
      <c r="O148" s="76"/>
      <c r="P148" s="76"/>
      <c r="Q148" s="76"/>
      <c r="R148" s="76"/>
      <c r="S148" s="76"/>
      <c r="T148" s="76"/>
      <c r="U148" s="76"/>
      <c r="V148" s="76"/>
      <c r="W148" s="76"/>
      <c r="X148" s="76"/>
      <c r="Y148" s="76"/>
      <c r="Z148" s="76"/>
    </row>
    <row r="149" spans="1:26">
      <c r="A149" s="76"/>
      <c r="B149" s="76"/>
      <c r="C149" s="76"/>
      <c r="D149" s="76"/>
      <c r="E149" s="76"/>
      <c r="F149" s="76"/>
      <c r="G149" s="76"/>
      <c r="H149" s="76"/>
      <c r="I149" s="76"/>
      <c r="J149" s="76"/>
      <c r="K149" s="76"/>
      <c r="L149" s="76"/>
      <c r="M149" s="76"/>
      <c r="N149" s="80"/>
      <c r="O149" s="76"/>
      <c r="P149" s="76"/>
      <c r="Q149" s="76"/>
      <c r="R149" s="76"/>
      <c r="S149" s="76"/>
      <c r="T149" s="76"/>
      <c r="U149" s="76"/>
      <c r="V149" s="76"/>
      <c r="W149" s="76"/>
      <c r="X149" s="76"/>
      <c r="Y149" s="76"/>
      <c r="Z149" s="76"/>
    </row>
    <row r="150" spans="1:26">
      <c r="A150" s="76"/>
      <c r="B150" s="76"/>
      <c r="C150" s="76"/>
      <c r="D150" s="76"/>
      <c r="E150" s="76"/>
      <c r="F150" s="76"/>
      <c r="G150" s="76"/>
      <c r="H150" s="76"/>
      <c r="I150" s="76"/>
      <c r="J150" s="76"/>
      <c r="K150" s="76"/>
      <c r="L150" s="76"/>
      <c r="M150" s="76"/>
      <c r="N150" s="80"/>
      <c r="O150" s="76"/>
      <c r="P150" s="76"/>
      <c r="Q150" s="76"/>
      <c r="R150" s="76"/>
      <c r="S150" s="76"/>
      <c r="T150" s="76"/>
      <c r="U150" s="76"/>
      <c r="V150" s="76"/>
      <c r="W150" s="76"/>
      <c r="X150" s="76"/>
      <c r="Y150" s="76"/>
      <c r="Z150" s="76"/>
    </row>
    <row r="151" spans="1:26">
      <c r="A151" s="76"/>
      <c r="B151" s="76"/>
      <c r="C151" s="76"/>
      <c r="D151" s="76"/>
      <c r="E151" s="76"/>
      <c r="F151" s="76"/>
      <c r="G151" s="76"/>
      <c r="H151" s="76"/>
      <c r="I151" s="76"/>
      <c r="J151" s="76"/>
      <c r="K151" s="76"/>
      <c r="L151" s="76"/>
      <c r="M151" s="76"/>
      <c r="N151" s="80"/>
      <c r="O151" s="76"/>
      <c r="P151" s="76"/>
      <c r="Q151" s="76"/>
      <c r="R151" s="76"/>
      <c r="S151" s="76"/>
      <c r="T151" s="76"/>
      <c r="U151" s="76"/>
      <c r="V151" s="76"/>
      <c r="W151" s="76"/>
      <c r="X151" s="76"/>
      <c r="Y151" s="76"/>
      <c r="Z151" s="76"/>
    </row>
    <row r="152" spans="1:26">
      <c r="A152" s="76"/>
      <c r="B152" s="76"/>
      <c r="C152" s="76"/>
      <c r="D152" s="76"/>
      <c r="E152" s="76"/>
      <c r="F152" s="76"/>
      <c r="G152" s="76"/>
      <c r="H152" s="76"/>
      <c r="I152" s="76"/>
      <c r="J152" s="76"/>
      <c r="K152" s="76"/>
      <c r="L152" s="76"/>
      <c r="M152" s="76"/>
      <c r="N152" s="80"/>
      <c r="O152" s="76"/>
      <c r="P152" s="76"/>
      <c r="Q152" s="76"/>
      <c r="R152" s="76"/>
      <c r="S152" s="76"/>
      <c r="T152" s="76"/>
      <c r="U152" s="76"/>
      <c r="V152" s="76"/>
      <c r="W152" s="76"/>
      <c r="X152" s="76"/>
      <c r="Y152" s="76"/>
      <c r="Z152" s="76"/>
    </row>
    <row r="153" spans="1:26">
      <c r="A153" s="76"/>
      <c r="B153" s="76"/>
      <c r="C153" s="76"/>
      <c r="D153" s="76"/>
      <c r="E153" s="76"/>
      <c r="F153" s="76"/>
      <c r="G153" s="76"/>
      <c r="H153" s="76"/>
      <c r="I153" s="76"/>
      <c r="J153" s="76"/>
      <c r="K153" s="76"/>
      <c r="L153" s="76"/>
      <c r="M153" s="76"/>
      <c r="N153" s="80"/>
      <c r="O153" s="76"/>
      <c r="P153" s="76"/>
      <c r="Q153" s="76"/>
      <c r="R153" s="76"/>
      <c r="S153" s="76"/>
      <c r="T153" s="76"/>
      <c r="U153" s="76"/>
      <c r="V153" s="76"/>
      <c r="W153" s="76"/>
      <c r="X153" s="76"/>
      <c r="Y153" s="76"/>
      <c r="Z153" s="76"/>
    </row>
    <row r="154" spans="1:26">
      <c r="A154" s="76"/>
      <c r="B154" s="76"/>
      <c r="C154" s="76"/>
      <c r="D154" s="76"/>
      <c r="E154" s="76"/>
      <c r="F154" s="76"/>
      <c r="G154" s="76"/>
      <c r="H154" s="76"/>
      <c r="I154" s="76"/>
      <c r="J154" s="76"/>
      <c r="K154" s="76"/>
      <c r="L154" s="76"/>
      <c r="M154" s="76"/>
      <c r="N154" s="80"/>
      <c r="O154" s="76"/>
      <c r="P154" s="76"/>
      <c r="Q154" s="76"/>
      <c r="R154" s="76"/>
      <c r="S154" s="76"/>
      <c r="T154" s="76"/>
      <c r="U154" s="76"/>
      <c r="V154" s="76"/>
      <c r="W154" s="76"/>
      <c r="X154" s="76"/>
      <c r="Y154" s="76"/>
      <c r="Z154" s="76"/>
    </row>
    <row r="155" spans="1:26">
      <c r="A155" s="76"/>
      <c r="B155" s="76"/>
      <c r="C155" s="76"/>
      <c r="D155" s="76"/>
      <c r="E155" s="76"/>
      <c r="F155" s="76"/>
      <c r="G155" s="76"/>
      <c r="H155" s="76"/>
      <c r="I155" s="76"/>
      <c r="J155" s="76"/>
      <c r="K155" s="76"/>
      <c r="L155" s="76"/>
      <c r="M155" s="76"/>
      <c r="N155" s="80"/>
      <c r="O155" s="76"/>
      <c r="P155" s="76"/>
      <c r="Q155" s="76"/>
      <c r="R155" s="76"/>
      <c r="S155" s="76"/>
      <c r="T155" s="76"/>
      <c r="U155" s="76"/>
      <c r="V155" s="76"/>
      <c r="W155" s="76"/>
      <c r="X155" s="76"/>
      <c r="Y155" s="76"/>
      <c r="Z155" s="76"/>
    </row>
    <row r="156" spans="1:26">
      <c r="A156" s="76"/>
      <c r="B156" s="76"/>
      <c r="C156" s="76"/>
      <c r="D156" s="76"/>
      <c r="E156" s="76"/>
      <c r="F156" s="76"/>
      <c r="G156" s="76"/>
      <c r="H156" s="76"/>
      <c r="I156" s="76"/>
      <c r="J156" s="76"/>
      <c r="K156" s="76"/>
      <c r="L156" s="76"/>
      <c r="M156" s="76"/>
      <c r="N156" s="80"/>
      <c r="O156" s="76"/>
      <c r="P156" s="76"/>
      <c r="Q156" s="76"/>
      <c r="R156" s="76"/>
      <c r="S156" s="76"/>
      <c r="T156" s="76"/>
      <c r="U156" s="76"/>
      <c r="V156" s="76"/>
      <c r="W156" s="76"/>
      <c r="X156" s="76"/>
      <c r="Y156" s="76"/>
      <c r="Z156" s="76"/>
    </row>
    <row r="157" spans="1:26">
      <c r="A157" s="76"/>
      <c r="B157" s="76"/>
      <c r="C157" s="76"/>
      <c r="D157" s="76"/>
      <c r="E157" s="76"/>
      <c r="F157" s="76"/>
      <c r="G157" s="76"/>
      <c r="H157" s="76"/>
      <c r="I157" s="76"/>
      <c r="J157" s="76"/>
      <c r="K157" s="76"/>
      <c r="L157" s="76"/>
      <c r="M157" s="76"/>
      <c r="N157" s="80"/>
      <c r="O157" s="76"/>
      <c r="P157" s="76"/>
      <c r="Q157" s="76"/>
      <c r="R157" s="76"/>
      <c r="S157" s="76"/>
      <c r="T157" s="76"/>
      <c r="U157" s="76"/>
      <c r="V157" s="76"/>
      <c r="W157" s="76"/>
      <c r="X157" s="76"/>
      <c r="Y157" s="76"/>
      <c r="Z157" s="76"/>
    </row>
    <row r="158" spans="1:26">
      <c r="A158" s="76"/>
      <c r="B158" s="76"/>
      <c r="C158" s="76"/>
      <c r="D158" s="76"/>
      <c r="E158" s="76"/>
      <c r="F158" s="76"/>
      <c r="G158" s="76"/>
      <c r="H158" s="76"/>
      <c r="I158" s="76"/>
      <c r="J158" s="76"/>
      <c r="K158" s="76"/>
      <c r="L158" s="76"/>
      <c r="M158" s="76"/>
      <c r="N158" s="80"/>
      <c r="O158" s="76"/>
      <c r="P158" s="76"/>
      <c r="Q158" s="76"/>
      <c r="R158" s="76"/>
      <c r="S158" s="76"/>
      <c r="T158" s="76"/>
      <c r="U158" s="76"/>
      <c r="V158" s="76"/>
      <c r="W158" s="76"/>
      <c r="X158" s="76"/>
      <c r="Y158" s="76"/>
      <c r="Z158" s="76"/>
    </row>
    <row r="159" spans="1:26">
      <c r="A159" s="76"/>
      <c r="B159" s="76"/>
      <c r="C159" s="76"/>
      <c r="D159" s="76"/>
      <c r="E159" s="76"/>
      <c r="F159" s="76"/>
      <c r="G159" s="76"/>
      <c r="H159" s="76"/>
      <c r="I159" s="76"/>
      <c r="J159" s="76"/>
      <c r="K159" s="76"/>
      <c r="L159" s="76"/>
      <c r="M159" s="76"/>
      <c r="N159" s="80"/>
      <c r="O159" s="76"/>
      <c r="P159" s="76"/>
      <c r="Q159" s="76"/>
      <c r="R159" s="76"/>
      <c r="S159" s="76"/>
      <c r="T159" s="76"/>
      <c r="U159" s="76"/>
      <c r="V159" s="76"/>
      <c r="W159" s="76"/>
      <c r="X159" s="76"/>
      <c r="Y159" s="76"/>
      <c r="Z159" s="76"/>
    </row>
    <row r="160" spans="1:26">
      <c r="A160" s="76"/>
      <c r="B160" s="76"/>
      <c r="C160" s="76"/>
      <c r="D160" s="76"/>
      <c r="E160" s="76"/>
      <c r="F160" s="76"/>
      <c r="G160" s="76"/>
      <c r="H160" s="76"/>
      <c r="I160" s="76"/>
      <c r="J160" s="76"/>
      <c r="K160" s="76"/>
      <c r="L160" s="76"/>
      <c r="M160" s="76"/>
      <c r="N160" s="80"/>
      <c r="O160" s="76"/>
      <c r="P160" s="76"/>
      <c r="Q160" s="76"/>
      <c r="R160" s="76"/>
      <c r="S160" s="76"/>
      <c r="T160" s="76"/>
      <c r="U160" s="76"/>
      <c r="V160" s="76"/>
      <c r="W160" s="76"/>
      <c r="X160" s="76"/>
      <c r="Y160" s="76"/>
      <c r="Z160" s="76"/>
    </row>
    <row r="161" spans="1:26">
      <c r="A161" s="76"/>
      <c r="B161" s="76"/>
      <c r="C161" s="76"/>
      <c r="D161" s="76"/>
      <c r="E161" s="76"/>
      <c r="F161" s="76"/>
      <c r="G161" s="76"/>
      <c r="H161" s="76"/>
      <c r="I161" s="76"/>
      <c r="J161" s="76"/>
      <c r="K161" s="76"/>
      <c r="L161" s="76"/>
      <c r="M161" s="76"/>
      <c r="N161" s="80"/>
      <c r="O161" s="76"/>
      <c r="P161" s="76"/>
      <c r="Q161" s="76"/>
      <c r="R161" s="76"/>
      <c r="S161" s="76"/>
      <c r="T161" s="76"/>
      <c r="U161" s="76"/>
      <c r="V161" s="76"/>
      <c r="W161" s="76"/>
      <c r="X161" s="76"/>
      <c r="Y161" s="76"/>
      <c r="Z161" s="76"/>
    </row>
    <row r="162" spans="1:26">
      <c r="A162" s="76"/>
      <c r="B162" s="76"/>
      <c r="C162" s="76"/>
      <c r="D162" s="76"/>
      <c r="E162" s="76"/>
      <c r="F162" s="76"/>
      <c r="G162" s="76"/>
      <c r="H162" s="76"/>
      <c r="I162" s="76"/>
      <c r="J162" s="76"/>
      <c r="K162" s="76"/>
      <c r="L162" s="76"/>
      <c r="M162" s="76"/>
      <c r="N162" s="80"/>
      <c r="O162" s="76"/>
      <c r="P162" s="76"/>
      <c r="Q162" s="76"/>
      <c r="R162" s="76"/>
      <c r="S162" s="76"/>
      <c r="T162" s="76"/>
      <c r="U162" s="76"/>
      <c r="V162" s="76"/>
      <c r="W162" s="76"/>
      <c r="X162" s="76"/>
      <c r="Y162" s="76"/>
      <c r="Z162" s="76"/>
    </row>
    <row r="163" spans="1:26">
      <c r="A163" s="76"/>
      <c r="B163" s="76"/>
      <c r="C163" s="76"/>
      <c r="D163" s="76"/>
      <c r="E163" s="76"/>
      <c r="F163" s="76"/>
      <c r="G163" s="76"/>
      <c r="H163" s="76"/>
      <c r="I163" s="76"/>
      <c r="J163" s="76"/>
      <c r="K163" s="76"/>
      <c r="L163" s="76"/>
      <c r="M163" s="76"/>
      <c r="N163" s="80"/>
      <c r="O163" s="76"/>
      <c r="P163" s="76"/>
      <c r="Q163" s="76"/>
      <c r="R163" s="76"/>
      <c r="S163" s="76"/>
      <c r="T163" s="76"/>
      <c r="U163" s="76"/>
      <c r="V163" s="76"/>
      <c r="W163" s="76"/>
      <c r="X163" s="76"/>
      <c r="Y163" s="76"/>
      <c r="Z163" s="76"/>
    </row>
    <row r="164" spans="1:26">
      <c r="A164" s="76"/>
      <c r="B164" s="76"/>
      <c r="C164" s="76"/>
      <c r="D164" s="76"/>
      <c r="E164" s="76"/>
      <c r="F164" s="76"/>
      <c r="G164" s="76"/>
      <c r="H164" s="76"/>
      <c r="I164" s="76"/>
      <c r="J164" s="76"/>
      <c r="K164" s="76"/>
      <c r="L164" s="76"/>
      <c r="M164" s="76"/>
      <c r="N164" s="80"/>
      <c r="O164" s="76"/>
      <c r="P164" s="76"/>
      <c r="Q164" s="76"/>
      <c r="R164" s="76"/>
      <c r="S164" s="76"/>
      <c r="T164" s="76"/>
      <c r="U164" s="76"/>
      <c r="V164" s="76"/>
      <c r="W164" s="76"/>
      <c r="X164" s="76"/>
      <c r="Y164" s="76"/>
      <c r="Z164" s="76"/>
    </row>
    <row r="165" spans="1:26">
      <c r="A165" s="76"/>
      <c r="B165" s="76"/>
      <c r="C165" s="76"/>
      <c r="D165" s="76"/>
      <c r="E165" s="76"/>
      <c r="F165" s="76"/>
      <c r="G165" s="76"/>
      <c r="H165" s="76"/>
      <c r="I165" s="76"/>
      <c r="J165" s="76"/>
      <c r="K165" s="76"/>
      <c r="L165" s="76"/>
      <c r="M165" s="76"/>
      <c r="N165" s="80"/>
      <c r="O165" s="76"/>
      <c r="P165" s="76"/>
      <c r="Q165" s="76"/>
      <c r="R165" s="76"/>
      <c r="S165" s="76"/>
      <c r="T165" s="76"/>
      <c r="U165" s="76"/>
      <c r="V165" s="76"/>
      <c r="W165" s="76"/>
      <c r="X165" s="76"/>
      <c r="Y165" s="76"/>
      <c r="Z165" s="76"/>
    </row>
    <row r="166" spans="1:26">
      <c r="A166" s="76"/>
      <c r="B166" s="76"/>
      <c r="C166" s="76"/>
      <c r="D166" s="76"/>
      <c r="E166" s="76"/>
      <c r="F166" s="76"/>
      <c r="G166" s="76"/>
      <c r="H166" s="76"/>
      <c r="I166" s="76"/>
      <c r="J166" s="76"/>
      <c r="K166" s="76"/>
      <c r="L166" s="76"/>
      <c r="M166" s="76"/>
      <c r="N166" s="80"/>
      <c r="O166" s="76"/>
      <c r="P166" s="76"/>
      <c r="Q166" s="76"/>
      <c r="R166" s="76"/>
      <c r="S166" s="76"/>
      <c r="T166" s="76"/>
      <c r="U166" s="76"/>
      <c r="V166" s="76"/>
      <c r="W166" s="76"/>
      <c r="X166" s="76"/>
      <c r="Y166" s="76"/>
      <c r="Z166" s="76"/>
    </row>
    <row r="167" spans="1:26">
      <c r="A167" s="76"/>
      <c r="B167" s="76"/>
      <c r="C167" s="76"/>
      <c r="D167" s="76"/>
      <c r="E167" s="76"/>
      <c r="F167" s="76"/>
      <c r="G167" s="76"/>
      <c r="H167" s="76"/>
      <c r="I167" s="76"/>
      <c r="J167" s="76"/>
      <c r="K167" s="76"/>
      <c r="L167" s="76"/>
      <c r="M167" s="76"/>
      <c r="N167" s="80"/>
      <c r="O167" s="76"/>
      <c r="P167" s="76"/>
      <c r="Q167" s="76"/>
      <c r="R167" s="76"/>
      <c r="S167" s="76"/>
      <c r="T167" s="76"/>
      <c r="U167" s="76"/>
      <c r="V167" s="76"/>
      <c r="W167" s="76"/>
      <c r="X167" s="76"/>
      <c r="Y167" s="76"/>
      <c r="Z167" s="76"/>
    </row>
    <row r="168" spans="1:26">
      <c r="A168" s="76"/>
      <c r="B168" s="76"/>
      <c r="C168" s="76"/>
      <c r="D168" s="76"/>
      <c r="E168" s="76"/>
      <c r="F168" s="76"/>
      <c r="G168" s="76"/>
      <c r="H168" s="76"/>
      <c r="I168" s="76"/>
      <c r="J168" s="76"/>
      <c r="K168" s="76"/>
      <c r="L168" s="76"/>
      <c r="M168" s="76"/>
      <c r="N168" s="80"/>
      <c r="O168" s="76"/>
      <c r="P168" s="76"/>
      <c r="Q168" s="76"/>
      <c r="R168" s="76"/>
      <c r="S168" s="76"/>
      <c r="T168" s="76"/>
      <c r="U168" s="76"/>
      <c r="V168" s="76"/>
      <c r="W168" s="76"/>
      <c r="X168" s="76"/>
      <c r="Y168" s="76"/>
      <c r="Z168" s="76"/>
    </row>
    <row r="169" spans="1:26">
      <c r="A169" s="76"/>
      <c r="B169" s="76"/>
      <c r="C169" s="76"/>
      <c r="D169" s="76"/>
      <c r="E169" s="76"/>
      <c r="F169" s="76"/>
      <c r="G169" s="76"/>
      <c r="H169" s="76"/>
      <c r="I169" s="76"/>
      <c r="J169" s="76"/>
      <c r="K169" s="76"/>
      <c r="L169" s="76"/>
      <c r="M169" s="76"/>
      <c r="N169" s="80"/>
      <c r="O169" s="76"/>
      <c r="P169" s="76"/>
      <c r="Q169" s="76"/>
      <c r="R169" s="76"/>
      <c r="S169" s="76"/>
      <c r="T169" s="76"/>
      <c r="U169" s="76"/>
      <c r="V169" s="76"/>
      <c r="W169" s="76"/>
      <c r="X169" s="76"/>
      <c r="Y169" s="76"/>
      <c r="Z169" s="76"/>
    </row>
    <row r="170" spans="1:26">
      <c r="A170" s="76"/>
      <c r="B170" s="76"/>
      <c r="C170" s="76"/>
      <c r="D170" s="76"/>
      <c r="E170" s="76"/>
      <c r="F170" s="76"/>
      <c r="G170" s="76"/>
      <c r="H170" s="76"/>
      <c r="I170" s="76"/>
      <c r="J170" s="76"/>
      <c r="K170" s="76"/>
      <c r="L170" s="76"/>
      <c r="M170" s="76"/>
      <c r="N170" s="80"/>
      <c r="O170" s="76"/>
      <c r="P170" s="76"/>
      <c r="Q170" s="76"/>
      <c r="R170" s="76"/>
      <c r="S170" s="76"/>
      <c r="T170" s="76"/>
      <c r="U170" s="76"/>
      <c r="V170" s="76"/>
      <c r="W170" s="76"/>
      <c r="X170" s="76"/>
      <c r="Y170" s="76"/>
      <c r="Z170" s="76"/>
    </row>
    <row r="171" spans="1:26">
      <c r="A171" s="76"/>
      <c r="B171" s="76"/>
      <c r="C171" s="76"/>
      <c r="D171" s="76"/>
      <c r="E171" s="76"/>
      <c r="F171" s="76"/>
      <c r="G171" s="76"/>
      <c r="H171" s="76"/>
      <c r="I171" s="76"/>
      <c r="J171" s="76"/>
      <c r="K171" s="76"/>
      <c r="L171" s="76"/>
      <c r="M171" s="76"/>
      <c r="N171" s="80"/>
      <c r="O171" s="76"/>
      <c r="P171" s="76"/>
      <c r="Q171" s="76"/>
      <c r="R171" s="76"/>
      <c r="S171" s="76"/>
      <c r="T171" s="76"/>
      <c r="U171" s="76"/>
      <c r="V171" s="76"/>
      <c r="W171" s="76"/>
      <c r="X171" s="76"/>
      <c r="Y171" s="76"/>
      <c r="Z171" s="76"/>
    </row>
    <row r="172" spans="1:26">
      <c r="A172" s="76"/>
      <c r="B172" s="76"/>
      <c r="C172" s="76"/>
      <c r="D172" s="76"/>
      <c r="E172" s="76"/>
      <c r="F172" s="76"/>
      <c r="G172" s="76"/>
      <c r="H172" s="76"/>
      <c r="I172" s="76"/>
      <c r="J172" s="76"/>
      <c r="K172" s="76"/>
      <c r="L172" s="76"/>
      <c r="M172" s="76"/>
      <c r="N172" s="80"/>
      <c r="O172" s="76"/>
      <c r="P172" s="76"/>
      <c r="Q172" s="76"/>
      <c r="R172" s="76"/>
      <c r="S172" s="76"/>
      <c r="T172" s="76"/>
      <c r="U172" s="76"/>
      <c r="V172" s="76"/>
      <c r="W172" s="76"/>
      <c r="X172" s="76"/>
      <c r="Y172" s="76"/>
      <c r="Z172" s="76"/>
    </row>
    <row r="173" spans="1:26">
      <c r="A173" s="76"/>
      <c r="B173" s="76"/>
      <c r="C173" s="76"/>
      <c r="D173" s="76"/>
      <c r="E173" s="76"/>
      <c r="F173" s="76"/>
      <c r="G173" s="76"/>
      <c r="H173" s="76"/>
      <c r="I173" s="76"/>
      <c r="J173" s="76"/>
      <c r="K173" s="76"/>
      <c r="L173" s="76"/>
      <c r="M173" s="76"/>
      <c r="N173" s="80"/>
      <c r="O173" s="76"/>
      <c r="P173" s="76"/>
      <c r="Q173" s="76"/>
      <c r="R173" s="76"/>
      <c r="S173" s="76"/>
      <c r="T173" s="76"/>
      <c r="U173" s="76"/>
      <c r="V173" s="76"/>
      <c r="W173" s="76"/>
      <c r="X173" s="76"/>
      <c r="Y173" s="76"/>
      <c r="Z173" s="76"/>
    </row>
    <row r="174" spans="1:26">
      <c r="A174" s="76"/>
      <c r="B174" s="76"/>
      <c r="C174" s="76"/>
      <c r="D174" s="76"/>
      <c r="E174" s="76"/>
      <c r="F174" s="76"/>
      <c r="G174" s="76"/>
      <c r="H174" s="76"/>
      <c r="I174" s="76"/>
      <c r="J174" s="76"/>
      <c r="K174" s="76"/>
      <c r="L174" s="76"/>
      <c r="M174" s="76"/>
      <c r="N174" s="80"/>
      <c r="O174" s="76"/>
      <c r="P174" s="76"/>
      <c r="Q174" s="76"/>
      <c r="R174" s="76"/>
      <c r="S174" s="76"/>
      <c r="T174" s="76"/>
      <c r="U174" s="76"/>
      <c r="V174" s="76"/>
      <c r="W174" s="76"/>
      <c r="X174" s="76"/>
      <c r="Y174" s="76"/>
      <c r="Z174" s="76"/>
    </row>
    <row r="175" spans="1:26">
      <c r="A175" s="76"/>
      <c r="B175" s="76"/>
      <c r="C175" s="76"/>
      <c r="D175" s="76"/>
      <c r="E175" s="76"/>
      <c r="F175" s="76"/>
      <c r="G175" s="76"/>
      <c r="H175" s="76"/>
      <c r="I175" s="76"/>
      <c r="J175" s="76"/>
      <c r="K175" s="76"/>
      <c r="L175" s="76"/>
      <c r="M175" s="76"/>
      <c r="N175" s="80"/>
      <c r="O175" s="76"/>
      <c r="P175" s="76"/>
      <c r="Q175" s="76"/>
      <c r="R175" s="76"/>
      <c r="S175" s="76"/>
      <c r="T175" s="76"/>
      <c r="U175" s="76"/>
      <c r="V175" s="76"/>
      <c r="W175" s="76"/>
      <c r="X175" s="76"/>
      <c r="Y175" s="76"/>
      <c r="Z175" s="76"/>
    </row>
    <row r="176" spans="1:26">
      <c r="A176" s="76"/>
      <c r="B176" s="76"/>
      <c r="C176" s="76"/>
      <c r="D176" s="76"/>
      <c r="E176" s="76"/>
      <c r="F176" s="76"/>
      <c r="G176" s="76"/>
      <c r="H176" s="76"/>
      <c r="I176" s="76"/>
      <c r="J176" s="76"/>
      <c r="K176" s="76"/>
      <c r="L176" s="76"/>
      <c r="M176" s="76"/>
      <c r="N176" s="80"/>
      <c r="O176" s="76"/>
      <c r="P176" s="76"/>
      <c r="Q176" s="76"/>
      <c r="R176" s="76"/>
      <c r="S176" s="76"/>
      <c r="T176" s="76"/>
      <c r="U176" s="76"/>
      <c r="V176" s="76"/>
      <c r="W176" s="76"/>
      <c r="X176" s="76"/>
      <c r="Y176" s="76"/>
      <c r="Z176" s="76"/>
    </row>
    <row r="177" spans="1:26">
      <c r="A177" s="76"/>
      <c r="B177" s="76"/>
      <c r="C177" s="76"/>
      <c r="D177" s="76"/>
      <c r="E177" s="76"/>
      <c r="F177" s="76"/>
      <c r="G177" s="76"/>
      <c r="H177" s="76"/>
      <c r="I177" s="76"/>
      <c r="J177" s="76"/>
      <c r="K177" s="76"/>
      <c r="L177" s="76"/>
      <c r="M177" s="76"/>
      <c r="N177" s="80"/>
      <c r="O177" s="76"/>
      <c r="P177" s="76"/>
      <c r="Q177" s="76"/>
      <c r="R177" s="76"/>
      <c r="S177" s="76"/>
      <c r="T177" s="76"/>
      <c r="U177" s="76"/>
      <c r="V177" s="76"/>
      <c r="W177" s="76"/>
      <c r="X177" s="76"/>
      <c r="Y177" s="76"/>
      <c r="Z177" s="76"/>
    </row>
    <row r="178" spans="1:26">
      <c r="A178" s="76"/>
      <c r="B178" s="76"/>
      <c r="C178" s="76"/>
      <c r="D178" s="76"/>
      <c r="E178" s="76"/>
      <c r="F178" s="76"/>
      <c r="G178" s="76"/>
      <c r="H178" s="76"/>
      <c r="I178" s="76"/>
      <c r="J178" s="76"/>
      <c r="K178" s="76"/>
      <c r="L178" s="76"/>
      <c r="M178" s="76"/>
      <c r="N178" s="80"/>
      <c r="O178" s="76"/>
      <c r="P178" s="76"/>
      <c r="Q178" s="76"/>
      <c r="R178" s="76"/>
      <c r="S178" s="76"/>
      <c r="T178" s="76"/>
      <c r="U178" s="76"/>
      <c r="V178" s="76"/>
      <c r="W178" s="76"/>
      <c r="X178" s="76"/>
      <c r="Y178" s="76"/>
      <c r="Z178" s="76"/>
    </row>
    <row r="179" spans="1:26">
      <c r="A179" s="76"/>
      <c r="B179" s="76"/>
      <c r="C179" s="76"/>
      <c r="D179" s="76"/>
      <c r="E179" s="76"/>
      <c r="F179" s="76"/>
      <c r="G179" s="76"/>
      <c r="H179" s="76"/>
      <c r="I179" s="76"/>
      <c r="J179" s="76"/>
      <c r="K179" s="76"/>
      <c r="L179" s="76"/>
      <c r="M179" s="76"/>
      <c r="N179" s="80"/>
      <c r="O179" s="76"/>
      <c r="P179" s="76"/>
      <c r="Q179" s="76"/>
      <c r="R179" s="76"/>
      <c r="S179" s="76"/>
      <c r="T179" s="76"/>
      <c r="U179" s="76"/>
      <c r="V179" s="76"/>
      <c r="W179" s="76"/>
      <c r="X179" s="76"/>
      <c r="Y179" s="76"/>
      <c r="Z179" s="76"/>
    </row>
    <row r="180" spans="1:26">
      <c r="A180" s="76"/>
      <c r="B180" s="76"/>
      <c r="C180" s="76"/>
      <c r="D180" s="76"/>
      <c r="E180" s="76"/>
      <c r="F180" s="76"/>
      <c r="G180" s="76"/>
      <c r="H180" s="76"/>
      <c r="I180" s="76"/>
      <c r="J180" s="76"/>
      <c r="K180" s="76"/>
      <c r="L180" s="76"/>
      <c r="M180" s="76"/>
      <c r="N180" s="80"/>
      <c r="O180" s="76"/>
      <c r="P180" s="76"/>
      <c r="Q180" s="76"/>
      <c r="R180" s="76"/>
      <c r="S180" s="76"/>
      <c r="T180" s="76"/>
      <c r="U180" s="76"/>
      <c r="V180" s="76"/>
      <c r="W180" s="76"/>
      <c r="X180" s="76"/>
      <c r="Y180" s="76"/>
      <c r="Z180" s="76"/>
    </row>
    <row r="181" spans="1:26">
      <c r="A181" s="76"/>
      <c r="B181" s="76"/>
      <c r="C181" s="76"/>
      <c r="D181" s="76"/>
      <c r="E181" s="76"/>
      <c r="F181" s="76"/>
      <c r="G181" s="76"/>
      <c r="H181" s="76"/>
      <c r="I181" s="76"/>
      <c r="J181" s="76"/>
      <c r="K181" s="76"/>
      <c r="L181" s="76"/>
      <c r="M181" s="76"/>
      <c r="N181" s="80"/>
      <c r="O181" s="76"/>
      <c r="P181" s="76"/>
      <c r="Q181" s="76"/>
      <c r="R181" s="76"/>
      <c r="S181" s="76"/>
      <c r="T181" s="76"/>
      <c r="U181" s="76"/>
      <c r="V181" s="76"/>
      <c r="W181" s="76"/>
      <c r="X181" s="76"/>
      <c r="Y181" s="76"/>
      <c r="Z181" s="76"/>
    </row>
    <row r="182" spans="1:26">
      <c r="A182" s="76"/>
      <c r="B182" s="76"/>
      <c r="C182" s="76"/>
      <c r="D182" s="76"/>
      <c r="E182" s="76"/>
      <c r="F182" s="76"/>
      <c r="G182" s="76"/>
      <c r="H182" s="76"/>
      <c r="I182" s="76"/>
      <c r="J182" s="76"/>
      <c r="K182" s="76"/>
      <c r="L182" s="76"/>
      <c r="M182" s="76"/>
      <c r="N182" s="80"/>
      <c r="O182" s="76"/>
      <c r="P182" s="76"/>
      <c r="Q182" s="76"/>
      <c r="R182" s="76"/>
      <c r="S182" s="76"/>
      <c r="T182" s="76"/>
      <c r="U182" s="76"/>
      <c r="V182" s="76"/>
      <c r="W182" s="76"/>
      <c r="X182" s="76"/>
      <c r="Y182" s="76"/>
      <c r="Z182" s="76"/>
    </row>
    <row r="183" spans="1:26">
      <c r="A183" s="76"/>
      <c r="B183" s="76"/>
      <c r="C183" s="76"/>
      <c r="D183" s="76"/>
      <c r="E183" s="76"/>
      <c r="F183" s="76"/>
      <c r="G183" s="76"/>
      <c r="H183" s="76"/>
      <c r="I183" s="76"/>
      <c r="J183" s="76"/>
      <c r="K183" s="76"/>
      <c r="L183" s="76"/>
      <c r="M183" s="76"/>
      <c r="N183" s="80"/>
      <c r="O183" s="76"/>
      <c r="P183" s="76"/>
      <c r="Q183" s="76"/>
      <c r="R183" s="76"/>
      <c r="S183" s="76"/>
      <c r="T183" s="76"/>
      <c r="U183" s="76"/>
      <c r="V183" s="76"/>
      <c r="W183" s="76"/>
      <c r="X183" s="76"/>
      <c r="Y183" s="76"/>
      <c r="Z183" s="76"/>
    </row>
    <row r="184" spans="1:26">
      <c r="A184" s="76"/>
      <c r="B184" s="76"/>
      <c r="C184" s="76"/>
      <c r="D184" s="76"/>
      <c r="E184" s="76"/>
      <c r="F184" s="76"/>
      <c r="G184" s="76"/>
      <c r="H184" s="76"/>
      <c r="I184" s="76"/>
      <c r="J184" s="76"/>
      <c r="K184" s="76"/>
      <c r="L184" s="76"/>
      <c r="M184" s="76"/>
      <c r="N184" s="80"/>
      <c r="O184" s="76"/>
      <c r="P184" s="76"/>
      <c r="Q184" s="76"/>
      <c r="R184" s="76"/>
      <c r="S184" s="76"/>
      <c r="T184" s="76"/>
      <c r="U184" s="76"/>
      <c r="V184" s="76"/>
      <c r="W184" s="76"/>
      <c r="X184" s="76"/>
      <c r="Y184" s="76"/>
      <c r="Z184" s="76"/>
    </row>
    <row r="185" spans="1:26">
      <c r="A185" s="76"/>
      <c r="B185" s="76"/>
      <c r="C185" s="76"/>
      <c r="D185" s="76"/>
      <c r="E185" s="76"/>
      <c r="F185" s="76"/>
      <c r="G185" s="76"/>
      <c r="H185" s="76"/>
      <c r="I185" s="76"/>
      <c r="J185" s="76"/>
      <c r="K185" s="76"/>
      <c r="L185" s="76"/>
      <c r="M185" s="76"/>
      <c r="N185" s="80"/>
      <c r="O185" s="76"/>
      <c r="P185" s="76"/>
      <c r="Q185" s="76"/>
      <c r="R185" s="76"/>
      <c r="S185" s="76"/>
      <c r="T185" s="76"/>
      <c r="U185" s="76"/>
      <c r="V185" s="76"/>
      <c r="W185" s="76"/>
      <c r="X185" s="76"/>
      <c r="Y185" s="76"/>
      <c r="Z185" s="76"/>
    </row>
    <row r="186" spans="1:26">
      <c r="A186" s="76"/>
      <c r="B186" s="76"/>
      <c r="C186" s="76"/>
      <c r="D186" s="76"/>
      <c r="E186" s="76"/>
      <c r="F186" s="76"/>
      <c r="G186" s="76"/>
      <c r="H186" s="76"/>
      <c r="I186" s="76"/>
      <c r="J186" s="76"/>
      <c r="K186" s="76"/>
      <c r="L186" s="76"/>
      <c r="M186" s="76"/>
      <c r="N186" s="80"/>
      <c r="O186" s="76"/>
      <c r="P186" s="76"/>
      <c r="Q186" s="76"/>
      <c r="R186" s="76"/>
      <c r="S186" s="76"/>
      <c r="T186" s="76"/>
      <c r="U186" s="76"/>
      <c r="V186" s="76"/>
      <c r="W186" s="76"/>
      <c r="X186" s="76"/>
      <c r="Y186" s="76"/>
      <c r="Z186" s="76"/>
    </row>
    <row r="187" spans="1:26">
      <c r="A187" s="76"/>
      <c r="B187" s="76"/>
      <c r="C187" s="76"/>
      <c r="D187" s="76"/>
      <c r="E187" s="76"/>
      <c r="F187" s="76"/>
      <c r="G187" s="76"/>
      <c r="H187" s="76"/>
      <c r="I187" s="76"/>
      <c r="J187" s="76"/>
      <c r="K187" s="76"/>
      <c r="L187" s="76"/>
      <c r="M187" s="76"/>
      <c r="N187" s="80"/>
      <c r="O187" s="76"/>
      <c r="P187" s="76"/>
      <c r="Q187" s="76"/>
      <c r="R187" s="76"/>
      <c r="S187" s="76"/>
      <c r="T187" s="76"/>
      <c r="U187" s="76"/>
      <c r="V187" s="76"/>
      <c r="W187" s="76"/>
      <c r="X187" s="76"/>
      <c r="Y187" s="76"/>
      <c r="Z187" s="76"/>
    </row>
    <row r="188" spans="1:26">
      <c r="A188" s="76"/>
      <c r="B188" s="76"/>
      <c r="C188" s="76"/>
      <c r="D188" s="76"/>
      <c r="E188" s="76"/>
      <c r="F188" s="76"/>
      <c r="G188" s="76"/>
      <c r="H188" s="76"/>
      <c r="I188" s="76"/>
      <c r="J188" s="76"/>
      <c r="K188" s="76"/>
      <c r="L188" s="76"/>
      <c r="M188" s="76"/>
      <c r="N188" s="80"/>
      <c r="O188" s="76"/>
      <c r="P188" s="76"/>
      <c r="Q188" s="76"/>
      <c r="R188" s="76"/>
      <c r="S188" s="76"/>
      <c r="T188" s="76"/>
      <c r="U188" s="76"/>
      <c r="V188" s="76"/>
      <c r="W188" s="76"/>
      <c r="X188" s="76"/>
      <c r="Y188" s="76"/>
      <c r="Z188" s="76"/>
    </row>
    <row r="189" spans="1:26">
      <c r="A189" s="76"/>
      <c r="B189" s="76"/>
      <c r="C189" s="76"/>
      <c r="D189" s="76"/>
      <c r="E189" s="76"/>
      <c r="F189" s="76"/>
      <c r="G189" s="76"/>
      <c r="H189" s="76"/>
      <c r="I189" s="76"/>
      <c r="J189" s="76"/>
      <c r="K189" s="76"/>
      <c r="L189" s="76"/>
      <c r="M189" s="76"/>
      <c r="N189" s="80"/>
      <c r="O189" s="76"/>
      <c r="P189" s="76"/>
      <c r="Q189" s="76"/>
      <c r="R189" s="76"/>
      <c r="S189" s="76"/>
      <c r="T189" s="76"/>
      <c r="U189" s="76"/>
      <c r="V189" s="76"/>
      <c r="W189" s="76"/>
      <c r="X189" s="76"/>
      <c r="Y189" s="76"/>
      <c r="Z189" s="76"/>
    </row>
    <row r="190" spans="1:26">
      <c r="A190" s="76"/>
      <c r="B190" s="76"/>
      <c r="C190" s="76"/>
      <c r="D190" s="76"/>
      <c r="E190" s="76"/>
      <c r="F190" s="76"/>
      <c r="G190" s="76"/>
      <c r="H190" s="76"/>
      <c r="I190" s="76"/>
      <c r="J190" s="76"/>
      <c r="K190" s="76"/>
      <c r="L190" s="76"/>
      <c r="M190" s="76"/>
      <c r="N190" s="80"/>
      <c r="O190" s="76"/>
      <c r="P190" s="76"/>
      <c r="Q190" s="76"/>
      <c r="R190" s="76"/>
      <c r="S190" s="76"/>
      <c r="T190" s="76"/>
      <c r="U190" s="76"/>
      <c r="V190" s="76"/>
      <c r="W190" s="76"/>
      <c r="X190" s="76"/>
      <c r="Y190" s="76"/>
      <c r="Z190" s="76"/>
    </row>
    <row r="191" spans="1:26">
      <c r="A191" s="76"/>
      <c r="B191" s="76"/>
      <c r="C191" s="76"/>
      <c r="D191" s="76"/>
      <c r="E191" s="76"/>
      <c r="F191" s="76"/>
      <c r="G191" s="76"/>
      <c r="H191" s="76"/>
      <c r="I191" s="76"/>
      <c r="J191" s="76"/>
      <c r="K191" s="76"/>
      <c r="L191" s="76"/>
      <c r="M191" s="76"/>
      <c r="N191" s="80"/>
      <c r="O191" s="76"/>
      <c r="P191" s="76"/>
      <c r="Q191" s="76"/>
      <c r="R191" s="76"/>
      <c r="S191" s="76"/>
      <c r="T191" s="76"/>
      <c r="U191" s="76"/>
      <c r="V191" s="76"/>
      <c r="W191" s="76"/>
      <c r="X191" s="76"/>
      <c r="Y191" s="76"/>
      <c r="Z191" s="76"/>
    </row>
    <row r="192" spans="1:26">
      <c r="A192" s="76"/>
      <c r="B192" s="76"/>
      <c r="C192" s="76"/>
      <c r="D192" s="76"/>
      <c r="E192" s="76"/>
      <c r="F192" s="76"/>
      <c r="G192" s="76"/>
      <c r="H192" s="76"/>
      <c r="I192" s="76"/>
      <c r="J192" s="76"/>
      <c r="K192" s="76"/>
      <c r="L192" s="76"/>
      <c r="M192" s="76"/>
      <c r="N192" s="80"/>
      <c r="O192" s="76"/>
      <c r="P192" s="76"/>
      <c r="Q192" s="76"/>
      <c r="R192" s="76"/>
      <c r="S192" s="76"/>
      <c r="T192" s="76"/>
      <c r="U192" s="76"/>
      <c r="V192" s="76"/>
      <c r="W192" s="76"/>
      <c r="X192" s="76"/>
      <c r="Y192" s="76"/>
      <c r="Z192" s="76"/>
    </row>
    <row r="193" spans="1:26">
      <c r="A193" s="76"/>
      <c r="B193" s="76"/>
      <c r="C193" s="76"/>
      <c r="D193" s="76"/>
      <c r="E193" s="76"/>
      <c r="F193" s="76"/>
      <c r="G193" s="76"/>
      <c r="H193" s="76"/>
      <c r="I193" s="76"/>
      <c r="J193" s="76"/>
      <c r="K193" s="76"/>
      <c r="L193" s="76"/>
      <c r="M193" s="76"/>
      <c r="N193" s="80"/>
      <c r="O193" s="76"/>
      <c r="P193" s="76"/>
      <c r="Q193" s="76"/>
      <c r="R193" s="76"/>
      <c r="S193" s="76"/>
      <c r="T193" s="76"/>
      <c r="U193" s="76"/>
      <c r="V193" s="76"/>
      <c r="W193" s="76"/>
      <c r="X193" s="76"/>
      <c r="Y193" s="76"/>
      <c r="Z193" s="76"/>
    </row>
    <row r="194" spans="1:26">
      <c r="A194" s="76"/>
      <c r="B194" s="76"/>
      <c r="C194" s="76"/>
      <c r="D194" s="76"/>
      <c r="E194" s="76"/>
      <c r="F194" s="76"/>
      <c r="G194" s="76"/>
      <c r="H194" s="76"/>
      <c r="I194" s="76"/>
      <c r="J194" s="76"/>
      <c r="K194" s="76"/>
      <c r="L194" s="76"/>
      <c r="M194" s="76"/>
      <c r="N194" s="80"/>
      <c r="O194" s="76"/>
      <c r="P194" s="76"/>
      <c r="Q194" s="76"/>
      <c r="R194" s="76"/>
      <c r="S194" s="76"/>
      <c r="T194" s="76"/>
      <c r="U194" s="76"/>
      <c r="V194" s="76"/>
      <c r="W194" s="76"/>
      <c r="X194" s="76"/>
      <c r="Y194" s="76"/>
      <c r="Z194" s="76"/>
    </row>
    <row r="195" spans="1:26">
      <c r="A195" s="76"/>
      <c r="B195" s="76"/>
      <c r="C195" s="76"/>
      <c r="D195" s="76"/>
      <c r="E195" s="76"/>
      <c r="F195" s="76"/>
      <c r="G195" s="76"/>
      <c r="H195" s="76"/>
      <c r="I195" s="76"/>
      <c r="J195" s="76"/>
      <c r="K195" s="76"/>
      <c r="L195" s="76"/>
      <c r="M195" s="76"/>
      <c r="N195" s="80"/>
      <c r="O195" s="76"/>
      <c r="P195" s="76"/>
      <c r="Q195" s="76"/>
      <c r="R195" s="76"/>
      <c r="S195" s="76"/>
      <c r="T195" s="76"/>
      <c r="U195" s="76"/>
      <c r="V195" s="76"/>
      <c r="W195" s="76"/>
      <c r="X195" s="76"/>
      <c r="Y195" s="76"/>
      <c r="Z195" s="76"/>
    </row>
    <row r="196" spans="1:26">
      <c r="A196" s="76"/>
      <c r="B196" s="76"/>
      <c r="C196" s="76"/>
      <c r="D196" s="76"/>
      <c r="E196" s="76"/>
      <c r="F196" s="76"/>
      <c r="G196" s="76"/>
      <c r="H196" s="76"/>
      <c r="I196" s="76"/>
      <c r="J196" s="76"/>
      <c r="K196" s="76"/>
      <c r="L196" s="76"/>
      <c r="M196" s="76"/>
      <c r="N196" s="80"/>
      <c r="O196" s="76"/>
      <c r="P196" s="76"/>
      <c r="Q196" s="76"/>
      <c r="R196" s="76"/>
      <c r="S196" s="76"/>
      <c r="T196" s="76"/>
      <c r="U196" s="76"/>
      <c r="V196" s="76"/>
      <c r="W196" s="76"/>
      <c r="X196" s="76"/>
      <c r="Y196" s="76"/>
      <c r="Z196" s="76"/>
    </row>
    <row r="197" spans="1:26">
      <c r="A197" s="76"/>
      <c r="B197" s="76"/>
      <c r="C197" s="76"/>
      <c r="D197" s="76"/>
      <c r="E197" s="76"/>
      <c r="F197" s="76"/>
      <c r="G197" s="76"/>
      <c r="H197" s="76"/>
      <c r="I197" s="76"/>
      <c r="J197" s="76"/>
      <c r="K197" s="76"/>
      <c r="L197" s="76"/>
      <c r="M197" s="76"/>
      <c r="N197" s="80"/>
      <c r="O197" s="76"/>
      <c r="P197" s="76"/>
      <c r="Q197" s="76"/>
      <c r="R197" s="76"/>
      <c r="S197" s="76"/>
      <c r="T197" s="76"/>
      <c r="U197" s="76"/>
      <c r="V197" s="76"/>
      <c r="W197" s="76"/>
      <c r="X197" s="76"/>
      <c r="Y197" s="76"/>
      <c r="Z197" s="76"/>
    </row>
    <row r="198" spans="1:26">
      <c r="A198" s="76"/>
      <c r="B198" s="76"/>
      <c r="C198" s="76"/>
      <c r="D198" s="76"/>
      <c r="E198" s="76"/>
      <c r="F198" s="76"/>
      <c r="G198" s="76"/>
      <c r="H198" s="76"/>
      <c r="I198" s="76"/>
      <c r="J198" s="76"/>
      <c r="K198" s="76"/>
      <c r="L198" s="76"/>
      <c r="M198" s="76"/>
      <c r="N198" s="80"/>
      <c r="O198" s="76"/>
      <c r="P198" s="76"/>
      <c r="Q198" s="76"/>
      <c r="R198" s="76"/>
      <c r="S198" s="76"/>
      <c r="T198" s="76"/>
      <c r="U198" s="76"/>
      <c r="V198" s="76"/>
      <c r="W198" s="76"/>
      <c r="X198" s="76"/>
      <c r="Y198" s="76"/>
      <c r="Z198" s="76"/>
    </row>
    <row r="199" spans="1:26">
      <c r="A199" s="76"/>
      <c r="B199" s="76"/>
      <c r="C199" s="76"/>
      <c r="D199" s="76"/>
      <c r="E199" s="76"/>
      <c r="F199" s="76"/>
      <c r="G199" s="76"/>
      <c r="H199" s="76"/>
      <c r="I199" s="76"/>
      <c r="J199" s="76"/>
      <c r="K199" s="76"/>
      <c r="L199" s="76"/>
      <c r="M199" s="76"/>
      <c r="N199" s="80"/>
      <c r="O199" s="76"/>
      <c r="P199" s="76"/>
      <c r="Q199" s="76"/>
      <c r="R199" s="76"/>
      <c r="S199" s="76"/>
      <c r="T199" s="76"/>
      <c r="U199" s="76"/>
      <c r="V199" s="76"/>
      <c r="W199" s="76"/>
      <c r="X199" s="76"/>
      <c r="Y199" s="76"/>
      <c r="Z199" s="76"/>
    </row>
    <row r="200" spans="1:26">
      <c r="A200" s="76"/>
      <c r="B200" s="76"/>
      <c r="C200" s="76"/>
      <c r="D200" s="76"/>
      <c r="E200" s="76"/>
      <c r="F200" s="76"/>
      <c r="G200" s="76"/>
      <c r="H200" s="76"/>
      <c r="I200" s="76"/>
      <c r="J200" s="76"/>
      <c r="K200" s="76"/>
      <c r="L200" s="76"/>
      <c r="M200" s="76"/>
      <c r="N200" s="80"/>
      <c r="O200" s="76"/>
      <c r="P200" s="76"/>
      <c r="Q200" s="76"/>
      <c r="R200" s="76"/>
      <c r="S200" s="76"/>
      <c r="T200" s="76"/>
      <c r="U200" s="76"/>
      <c r="V200" s="76"/>
      <c r="W200" s="76"/>
      <c r="X200" s="76"/>
      <c r="Y200" s="76"/>
      <c r="Z200" s="76"/>
    </row>
    <row r="201" spans="1:26">
      <c r="A201" s="76"/>
      <c r="B201" s="76"/>
      <c r="C201" s="76"/>
      <c r="D201" s="76"/>
      <c r="E201" s="76"/>
      <c r="F201" s="76"/>
      <c r="G201" s="76"/>
      <c r="H201" s="76"/>
      <c r="I201" s="76"/>
      <c r="J201" s="76"/>
      <c r="K201" s="76"/>
      <c r="L201" s="76"/>
      <c r="M201" s="76"/>
      <c r="N201" s="80"/>
      <c r="O201" s="76"/>
      <c r="P201" s="76"/>
      <c r="Q201" s="76"/>
      <c r="R201" s="76"/>
      <c r="S201" s="76"/>
      <c r="T201" s="76"/>
      <c r="U201" s="76"/>
      <c r="V201" s="76"/>
      <c r="W201" s="76"/>
      <c r="X201" s="76"/>
      <c r="Y201" s="76"/>
      <c r="Z201" s="76"/>
    </row>
    <row r="202" spans="1:26">
      <c r="A202" s="76"/>
      <c r="B202" s="76"/>
      <c r="C202" s="76"/>
      <c r="D202" s="76"/>
      <c r="E202" s="76"/>
      <c r="F202" s="76"/>
      <c r="G202" s="76"/>
      <c r="H202" s="76"/>
      <c r="I202" s="76"/>
      <c r="J202" s="76"/>
      <c r="K202" s="76"/>
      <c r="L202" s="76"/>
      <c r="M202" s="76"/>
      <c r="N202" s="80"/>
      <c r="O202" s="76"/>
      <c r="P202" s="76"/>
      <c r="Q202" s="76"/>
      <c r="R202" s="76"/>
      <c r="S202" s="76"/>
      <c r="T202" s="76"/>
      <c r="U202" s="76"/>
      <c r="V202" s="76"/>
      <c r="W202" s="76"/>
      <c r="X202" s="76"/>
      <c r="Y202" s="76"/>
      <c r="Z202" s="76"/>
    </row>
    <row r="203" spans="1:26">
      <c r="A203" s="76"/>
      <c r="B203" s="76"/>
      <c r="C203" s="76"/>
      <c r="D203" s="76"/>
      <c r="E203" s="76"/>
      <c r="F203" s="76"/>
      <c r="G203" s="76"/>
      <c r="H203" s="76"/>
      <c r="I203" s="76"/>
      <c r="J203" s="76"/>
      <c r="K203" s="76"/>
      <c r="L203" s="76"/>
      <c r="M203" s="76"/>
      <c r="N203" s="80"/>
      <c r="O203" s="76"/>
      <c r="P203" s="76"/>
      <c r="Q203" s="76"/>
      <c r="R203" s="76"/>
      <c r="S203" s="76"/>
      <c r="T203" s="76"/>
      <c r="U203" s="76"/>
      <c r="V203" s="76"/>
      <c r="W203" s="76"/>
      <c r="X203" s="76"/>
      <c r="Y203" s="76"/>
      <c r="Z203" s="76"/>
    </row>
    <row r="204" spans="1:26">
      <c r="A204" s="76"/>
      <c r="B204" s="76"/>
      <c r="C204" s="76"/>
      <c r="D204" s="76"/>
      <c r="E204" s="76"/>
      <c r="F204" s="76"/>
      <c r="G204" s="76"/>
      <c r="H204" s="76"/>
      <c r="I204" s="76"/>
      <c r="J204" s="76"/>
      <c r="K204" s="76"/>
      <c r="L204" s="76"/>
      <c r="M204" s="76"/>
      <c r="N204" s="80"/>
      <c r="O204" s="76"/>
      <c r="P204" s="76"/>
      <c r="Q204" s="76"/>
      <c r="R204" s="76"/>
      <c r="S204" s="76"/>
      <c r="T204" s="76"/>
      <c r="U204" s="76"/>
      <c r="V204" s="76"/>
      <c r="W204" s="76"/>
      <c r="X204" s="76"/>
      <c r="Y204" s="76"/>
      <c r="Z204" s="76"/>
    </row>
    <row r="205" spans="1:26">
      <c r="A205" s="76"/>
      <c r="B205" s="76"/>
      <c r="C205" s="76"/>
      <c r="D205" s="76"/>
      <c r="E205" s="76"/>
      <c r="F205" s="76"/>
      <c r="G205" s="76"/>
      <c r="H205" s="76"/>
      <c r="I205" s="76"/>
      <c r="J205" s="76"/>
      <c r="K205" s="76"/>
      <c r="L205" s="76"/>
      <c r="M205" s="76"/>
      <c r="N205" s="80"/>
      <c r="O205" s="76"/>
      <c r="P205" s="76"/>
      <c r="Q205" s="76"/>
      <c r="R205" s="76"/>
      <c r="S205" s="76"/>
      <c r="T205" s="76"/>
      <c r="U205" s="76"/>
      <c r="V205" s="76"/>
      <c r="W205" s="76"/>
      <c r="X205" s="76"/>
      <c r="Y205" s="76"/>
      <c r="Z205" s="76"/>
    </row>
    <row r="206" spans="1:26">
      <c r="A206" s="76"/>
      <c r="B206" s="76"/>
      <c r="C206" s="76"/>
      <c r="D206" s="76"/>
      <c r="E206" s="76"/>
      <c r="F206" s="76"/>
      <c r="G206" s="76"/>
      <c r="H206" s="76"/>
      <c r="I206" s="76"/>
      <c r="J206" s="76"/>
      <c r="K206" s="76"/>
      <c r="L206" s="76"/>
      <c r="M206" s="76"/>
      <c r="N206" s="80"/>
      <c r="O206" s="76"/>
      <c r="P206" s="76"/>
      <c r="Q206" s="76"/>
      <c r="R206" s="76"/>
      <c r="S206" s="76"/>
      <c r="T206" s="76"/>
      <c r="U206" s="76"/>
      <c r="V206" s="76"/>
      <c r="W206" s="76"/>
      <c r="X206" s="76"/>
      <c r="Y206" s="76"/>
      <c r="Z206" s="76"/>
    </row>
    <row r="207" spans="1:26">
      <c r="A207" s="76"/>
      <c r="B207" s="76"/>
      <c r="C207" s="76"/>
      <c r="D207" s="76"/>
      <c r="E207" s="76"/>
      <c r="F207" s="76"/>
      <c r="G207" s="76"/>
      <c r="H207" s="76"/>
      <c r="I207" s="76"/>
      <c r="J207" s="76"/>
      <c r="K207" s="76"/>
      <c r="L207" s="76"/>
      <c r="M207" s="76"/>
      <c r="N207" s="80"/>
      <c r="O207" s="76"/>
      <c r="P207" s="76"/>
      <c r="Q207" s="76"/>
      <c r="R207" s="76"/>
      <c r="S207" s="76"/>
      <c r="T207" s="76"/>
      <c r="U207" s="76"/>
      <c r="V207" s="76"/>
      <c r="W207" s="76"/>
      <c r="X207" s="76"/>
      <c r="Y207" s="76"/>
      <c r="Z207" s="76"/>
    </row>
    <row r="208" spans="1:26">
      <c r="A208" s="76"/>
      <c r="B208" s="76"/>
      <c r="C208" s="76"/>
      <c r="D208" s="76"/>
      <c r="E208" s="76"/>
      <c r="F208" s="76"/>
      <c r="G208" s="76"/>
      <c r="H208" s="76"/>
      <c r="I208" s="76"/>
      <c r="J208" s="76"/>
      <c r="K208" s="76"/>
      <c r="L208" s="76"/>
      <c r="M208" s="76"/>
      <c r="N208" s="80"/>
      <c r="O208" s="76"/>
      <c r="P208" s="76"/>
      <c r="Q208" s="76"/>
      <c r="R208" s="76"/>
      <c r="S208" s="76"/>
      <c r="T208" s="76"/>
      <c r="U208" s="76"/>
      <c r="V208" s="76"/>
      <c r="W208" s="76"/>
      <c r="X208" s="76"/>
      <c r="Y208" s="76"/>
      <c r="Z208" s="76"/>
    </row>
    <row r="209" spans="1:26">
      <c r="A209" s="76"/>
      <c r="B209" s="76"/>
      <c r="C209" s="76"/>
      <c r="D209" s="76"/>
      <c r="E209" s="76"/>
      <c r="F209" s="76"/>
      <c r="G209" s="76"/>
      <c r="H209" s="76"/>
      <c r="I209" s="76"/>
      <c r="J209" s="76"/>
      <c r="K209" s="76"/>
      <c r="L209" s="76"/>
      <c r="M209" s="76"/>
      <c r="N209" s="80"/>
      <c r="O209" s="76"/>
      <c r="P209" s="76"/>
      <c r="Q209" s="76"/>
      <c r="R209" s="76"/>
      <c r="S209" s="76"/>
      <c r="T209" s="76"/>
      <c r="U209" s="76"/>
      <c r="V209" s="76"/>
      <c r="W209" s="76"/>
      <c r="X209" s="76"/>
      <c r="Y209" s="76"/>
      <c r="Z209" s="76"/>
    </row>
    <row r="210" spans="1:26">
      <c r="A210" s="76"/>
      <c r="B210" s="76"/>
      <c r="C210" s="76"/>
      <c r="D210" s="76"/>
      <c r="E210" s="76"/>
      <c r="F210" s="76"/>
      <c r="G210" s="76"/>
      <c r="H210" s="76"/>
      <c r="I210" s="76"/>
      <c r="J210" s="76"/>
      <c r="K210" s="76"/>
      <c r="L210" s="76"/>
      <c r="M210" s="76"/>
      <c r="N210" s="80"/>
      <c r="O210" s="76"/>
      <c r="P210" s="76"/>
      <c r="Q210" s="76"/>
      <c r="R210" s="76"/>
      <c r="S210" s="76"/>
      <c r="T210" s="76"/>
      <c r="U210" s="76"/>
      <c r="V210" s="76"/>
      <c r="W210" s="76"/>
      <c r="X210" s="76"/>
      <c r="Y210" s="76"/>
      <c r="Z210" s="76"/>
    </row>
    <row r="211" spans="1:26">
      <c r="A211" s="76"/>
      <c r="B211" s="76"/>
      <c r="C211" s="76"/>
      <c r="D211" s="76"/>
      <c r="E211" s="76"/>
      <c r="F211" s="76"/>
      <c r="G211" s="76"/>
      <c r="H211" s="76"/>
      <c r="I211" s="76"/>
      <c r="J211" s="76"/>
      <c r="K211" s="76"/>
      <c r="L211" s="76"/>
      <c r="M211" s="76"/>
      <c r="N211" s="80"/>
      <c r="O211" s="76"/>
      <c r="P211" s="76"/>
      <c r="Q211" s="76"/>
      <c r="R211" s="76"/>
      <c r="S211" s="76"/>
      <c r="T211" s="76"/>
      <c r="U211" s="76"/>
      <c r="V211" s="76"/>
      <c r="W211" s="76"/>
      <c r="X211" s="76"/>
      <c r="Y211" s="76"/>
      <c r="Z211" s="76"/>
    </row>
    <row r="212" spans="1:26">
      <c r="A212" s="76"/>
      <c r="B212" s="76"/>
      <c r="C212" s="76"/>
      <c r="D212" s="76"/>
      <c r="E212" s="76"/>
      <c r="F212" s="76"/>
      <c r="G212" s="76"/>
      <c r="H212" s="76"/>
      <c r="I212" s="76"/>
      <c r="J212" s="76"/>
      <c r="K212" s="76"/>
      <c r="L212" s="76"/>
      <c r="M212" s="76"/>
      <c r="N212" s="80"/>
      <c r="O212" s="76"/>
      <c r="P212" s="76"/>
      <c r="Q212" s="76"/>
      <c r="R212" s="76"/>
      <c r="S212" s="76"/>
      <c r="T212" s="76"/>
      <c r="U212" s="76"/>
      <c r="V212" s="76"/>
      <c r="W212" s="76"/>
      <c r="X212" s="76"/>
      <c r="Y212" s="76"/>
      <c r="Z212" s="76"/>
    </row>
    <row r="213" spans="1:26">
      <c r="A213" s="76"/>
      <c r="B213" s="76"/>
      <c r="C213" s="76"/>
      <c r="D213" s="76"/>
      <c r="E213" s="76"/>
      <c r="F213" s="76"/>
      <c r="G213" s="76"/>
      <c r="H213" s="76"/>
      <c r="I213" s="76"/>
      <c r="J213" s="76"/>
      <c r="K213" s="76"/>
      <c r="L213" s="76"/>
      <c r="M213" s="76"/>
      <c r="N213" s="80"/>
      <c r="O213" s="76"/>
      <c r="P213" s="76"/>
      <c r="Q213" s="76"/>
      <c r="R213" s="76"/>
      <c r="S213" s="76"/>
      <c r="T213" s="76"/>
      <c r="U213" s="76"/>
      <c r="V213" s="76"/>
      <c r="W213" s="76"/>
      <c r="X213" s="76"/>
      <c r="Y213" s="76"/>
      <c r="Z213" s="76"/>
    </row>
    <row r="214" spans="1:26">
      <c r="A214" s="76"/>
      <c r="B214" s="76"/>
      <c r="C214" s="76"/>
      <c r="D214" s="76"/>
      <c r="E214" s="76"/>
      <c r="F214" s="76"/>
      <c r="G214" s="76"/>
      <c r="H214" s="76"/>
      <c r="I214" s="76"/>
      <c r="J214" s="76"/>
      <c r="K214" s="76"/>
      <c r="L214" s="76"/>
      <c r="M214" s="76"/>
      <c r="N214" s="80"/>
      <c r="O214" s="76"/>
      <c r="P214" s="76"/>
      <c r="Q214" s="76"/>
      <c r="R214" s="76"/>
      <c r="S214" s="76"/>
      <c r="T214" s="76"/>
      <c r="U214" s="76"/>
      <c r="V214" s="76"/>
      <c r="W214" s="76"/>
      <c r="X214" s="76"/>
      <c r="Y214" s="76"/>
      <c r="Z214" s="76"/>
    </row>
    <row r="215" spans="1:26">
      <c r="A215" s="76"/>
      <c r="B215" s="76"/>
      <c r="C215" s="76"/>
      <c r="D215" s="76"/>
      <c r="E215" s="76"/>
      <c r="F215" s="76"/>
      <c r="G215" s="76"/>
      <c r="H215" s="76"/>
      <c r="I215" s="76"/>
      <c r="J215" s="76"/>
      <c r="K215" s="76"/>
      <c r="L215" s="76"/>
      <c r="M215" s="76"/>
      <c r="N215" s="80"/>
      <c r="O215" s="76"/>
      <c r="P215" s="76"/>
      <c r="Q215" s="76"/>
      <c r="R215" s="76"/>
      <c r="S215" s="76"/>
      <c r="T215" s="76"/>
      <c r="U215" s="76"/>
      <c r="V215" s="76"/>
      <c r="W215" s="76"/>
      <c r="X215" s="76"/>
      <c r="Y215" s="76"/>
      <c r="Z215" s="76"/>
    </row>
    <row r="216" spans="1:26">
      <c r="A216" s="76"/>
      <c r="B216" s="76"/>
      <c r="C216" s="76"/>
      <c r="D216" s="76"/>
      <c r="E216" s="76"/>
      <c r="F216" s="76"/>
      <c r="G216" s="76"/>
      <c r="H216" s="76"/>
      <c r="I216" s="76"/>
      <c r="J216" s="76"/>
      <c r="K216" s="76"/>
      <c r="L216" s="76"/>
      <c r="M216" s="76"/>
      <c r="N216" s="80"/>
      <c r="O216" s="76"/>
      <c r="P216" s="76"/>
      <c r="Q216" s="76"/>
      <c r="R216" s="76"/>
      <c r="S216" s="76"/>
      <c r="T216" s="76"/>
      <c r="U216" s="76"/>
      <c r="V216" s="76"/>
      <c r="W216" s="76"/>
      <c r="X216" s="76"/>
      <c r="Y216" s="76"/>
      <c r="Z216" s="76"/>
    </row>
    <row r="217" spans="1:26">
      <c r="A217" s="76"/>
      <c r="B217" s="76"/>
      <c r="C217" s="76"/>
      <c r="D217" s="76"/>
      <c r="E217" s="76"/>
      <c r="F217" s="76"/>
      <c r="G217" s="76"/>
      <c r="H217" s="76"/>
      <c r="I217" s="76"/>
      <c r="J217" s="76"/>
      <c r="K217" s="76"/>
      <c r="L217" s="76"/>
      <c r="M217" s="76"/>
      <c r="N217" s="80"/>
      <c r="O217" s="76"/>
      <c r="P217" s="76"/>
      <c r="Q217" s="76"/>
      <c r="R217" s="76"/>
      <c r="S217" s="76"/>
      <c r="T217" s="76"/>
      <c r="U217" s="76"/>
      <c r="V217" s="76"/>
      <c r="W217" s="76"/>
      <c r="X217" s="76"/>
      <c r="Y217" s="76"/>
      <c r="Z217" s="76"/>
    </row>
    <row r="218" spans="1:26">
      <c r="A218" s="76"/>
      <c r="B218" s="76"/>
      <c r="C218" s="76"/>
      <c r="D218" s="76"/>
      <c r="E218" s="76"/>
      <c r="F218" s="76"/>
      <c r="G218" s="76"/>
      <c r="H218" s="76"/>
      <c r="I218" s="76"/>
      <c r="J218" s="76"/>
      <c r="K218" s="76"/>
      <c r="L218" s="76"/>
      <c r="M218" s="76"/>
      <c r="N218" s="80"/>
      <c r="O218" s="76"/>
      <c r="P218" s="76"/>
      <c r="Q218" s="76"/>
      <c r="R218" s="76"/>
      <c r="S218" s="76"/>
      <c r="T218" s="76"/>
      <c r="U218" s="76"/>
      <c r="V218" s="76"/>
      <c r="W218" s="76"/>
      <c r="X218" s="76"/>
      <c r="Y218" s="76"/>
      <c r="Z218" s="76"/>
    </row>
    <row r="219" spans="1:26">
      <c r="A219" s="76"/>
      <c r="B219" s="76"/>
      <c r="C219" s="76"/>
      <c r="D219" s="76"/>
      <c r="E219" s="76"/>
      <c r="F219" s="76"/>
      <c r="G219" s="76"/>
      <c r="H219" s="76"/>
      <c r="I219" s="76"/>
      <c r="J219" s="76"/>
      <c r="K219" s="76"/>
      <c r="L219" s="76"/>
      <c r="M219" s="76"/>
      <c r="N219" s="80"/>
      <c r="O219" s="76"/>
      <c r="P219" s="76"/>
      <c r="Q219" s="76"/>
      <c r="R219" s="76"/>
      <c r="S219" s="76"/>
      <c r="T219" s="76"/>
      <c r="U219" s="76"/>
      <c r="V219" s="76"/>
      <c r="W219" s="76"/>
      <c r="X219" s="76"/>
      <c r="Y219" s="76"/>
      <c r="Z219" s="76"/>
    </row>
    <row r="220" spans="1:26">
      <c r="A220" s="76"/>
      <c r="B220" s="76"/>
      <c r="C220" s="76"/>
      <c r="D220" s="76"/>
      <c r="E220" s="76"/>
      <c r="F220" s="76"/>
      <c r="G220" s="76"/>
      <c r="H220" s="76"/>
      <c r="I220" s="76"/>
      <c r="J220" s="76"/>
      <c r="K220" s="76"/>
      <c r="L220" s="76"/>
      <c r="M220" s="76"/>
      <c r="N220" s="80"/>
      <c r="O220" s="76"/>
      <c r="P220" s="76"/>
      <c r="Q220" s="76"/>
      <c r="R220" s="76"/>
      <c r="S220" s="76"/>
      <c r="T220" s="76"/>
      <c r="U220" s="76"/>
      <c r="V220" s="76"/>
      <c r="W220" s="76"/>
      <c r="X220" s="76"/>
      <c r="Y220" s="76"/>
      <c r="Z220" s="76"/>
    </row>
    <row r="221" spans="1:26">
      <c r="A221" s="76"/>
      <c r="B221" s="76"/>
      <c r="C221" s="76"/>
      <c r="D221" s="76"/>
      <c r="E221" s="76"/>
      <c r="F221" s="76"/>
      <c r="G221" s="76"/>
      <c r="H221" s="76"/>
      <c r="I221" s="76"/>
      <c r="J221" s="76"/>
      <c r="K221" s="76"/>
      <c r="L221" s="76"/>
      <c r="M221" s="76"/>
      <c r="N221" s="80"/>
      <c r="O221" s="76"/>
      <c r="P221" s="76"/>
      <c r="Q221" s="76"/>
      <c r="R221" s="76"/>
      <c r="S221" s="76"/>
      <c r="T221" s="76"/>
      <c r="U221" s="76"/>
      <c r="V221" s="76"/>
      <c r="W221" s="76"/>
      <c r="X221" s="76"/>
      <c r="Y221" s="76"/>
      <c r="Z221" s="76"/>
    </row>
    <row r="222" spans="1:26">
      <c r="A222" s="76"/>
      <c r="B222" s="76"/>
      <c r="C222" s="76"/>
      <c r="D222" s="76"/>
      <c r="E222" s="76"/>
      <c r="F222" s="76"/>
      <c r="G222" s="76"/>
      <c r="H222" s="76"/>
      <c r="I222" s="76"/>
      <c r="J222" s="76"/>
      <c r="K222" s="76"/>
      <c r="L222" s="76"/>
      <c r="M222" s="76"/>
      <c r="N222" s="80"/>
      <c r="O222" s="76"/>
      <c r="P222" s="76"/>
      <c r="Q222" s="76"/>
      <c r="R222" s="76"/>
      <c r="S222" s="76"/>
      <c r="T222" s="76"/>
      <c r="U222" s="76"/>
      <c r="V222" s="76"/>
      <c r="W222" s="76"/>
      <c r="X222" s="76"/>
      <c r="Y222" s="76"/>
      <c r="Z222" s="76"/>
    </row>
    <row r="223" spans="1:26">
      <c r="A223" s="76"/>
      <c r="B223" s="76"/>
      <c r="C223" s="76"/>
      <c r="D223" s="76"/>
      <c r="E223" s="76"/>
      <c r="F223" s="76"/>
      <c r="G223" s="76"/>
      <c r="H223" s="76"/>
      <c r="I223" s="76"/>
      <c r="J223" s="76"/>
      <c r="K223" s="76"/>
      <c r="L223" s="76"/>
      <c r="M223" s="76"/>
      <c r="N223" s="80"/>
      <c r="O223" s="76"/>
      <c r="P223" s="76"/>
      <c r="Q223" s="76"/>
      <c r="R223" s="76"/>
      <c r="S223" s="76"/>
      <c r="T223" s="76"/>
      <c r="U223" s="76"/>
      <c r="V223" s="76"/>
      <c r="W223" s="76"/>
      <c r="X223" s="76"/>
      <c r="Y223" s="76"/>
      <c r="Z223" s="76"/>
    </row>
    <row r="224" spans="1:26">
      <c r="A224" s="76"/>
      <c r="B224" s="76"/>
      <c r="C224" s="76"/>
      <c r="D224" s="76"/>
      <c r="E224" s="76"/>
      <c r="F224" s="76"/>
      <c r="G224" s="76"/>
      <c r="H224" s="76"/>
      <c r="I224" s="76"/>
      <c r="J224" s="76"/>
      <c r="K224" s="76"/>
      <c r="L224" s="76"/>
      <c r="M224" s="76"/>
      <c r="N224" s="80"/>
      <c r="O224" s="76"/>
      <c r="P224" s="76"/>
      <c r="Q224" s="76"/>
      <c r="R224" s="76"/>
      <c r="S224" s="76"/>
      <c r="T224" s="76"/>
      <c r="U224" s="76"/>
      <c r="V224" s="76"/>
      <c r="W224" s="76"/>
      <c r="X224" s="76"/>
      <c r="Y224" s="76"/>
      <c r="Z224" s="76"/>
    </row>
    <row r="225" spans="1:26">
      <c r="A225" s="76"/>
      <c r="B225" s="76"/>
      <c r="C225" s="76"/>
      <c r="D225" s="76"/>
      <c r="E225" s="76"/>
      <c r="F225" s="76"/>
      <c r="G225" s="76"/>
      <c r="H225" s="76"/>
      <c r="I225" s="76"/>
      <c r="J225" s="76"/>
      <c r="K225" s="76"/>
      <c r="L225" s="76"/>
      <c r="M225" s="76"/>
      <c r="N225" s="80"/>
      <c r="O225" s="76"/>
      <c r="P225" s="76"/>
      <c r="Q225" s="76"/>
      <c r="R225" s="76"/>
      <c r="S225" s="76"/>
      <c r="T225" s="76"/>
      <c r="U225" s="76"/>
      <c r="V225" s="76"/>
      <c r="W225" s="76"/>
      <c r="X225" s="76"/>
      <c r="Y225" s="76"/>
      <c r="Z225" s="76"/>
    </row>
    <row r="226" spans="1:26">
      <c r="A226" s="76"/>
      <c r="B226" s="76"/>
      <c r="C226" s="76"/>
      <c r="D226" s="76"/>
      <c r="E226" s="76"/>
      <c r="F226" s="76"/>
      <c r="G226" s="76"/>
      <c r="H226" s="76"/>
      <c r="I226" s="76"/>
      <c r="J226" s="76"/>
      <c r="K226" s="76"/>
      <c r="L226" s="76"/>
      <c r="M226" s="76"/>
      <c r="N226" s="80"/>
      <c r="O226" s="76"/>
      <c r="P226" s="76"/>
      <c r="Q226" s="76"/>
      <c r="R226" s="76"/>
      <c r="S226" s="76"/>
      <c r="T226" s="76"/>
      <c r="U226" s="76"/>
      <c r="V226" s="76"/>
      <c r="W226" s="76"/>
      <c r="X226" s="76"/>
      <c r="Y226" s="76"/>
      <c r="Z226" s="76"/>
    </row>
    <row r="227" spans="1:26">
      <c r="A227" s="76"/>
      <c r="B227" s="76"/>
      <c r="C227" s="76"/>
      <c r="D227" s="76"/>
      <c r="E227" s="76"/>
      <c r="F227" s="76"/>
      <c r="G227" s="76"/>
      <c r="H227" s="76"/>
      <c r="I227" s="76"/>
      <c r="J227" s="76"/>
      <c r="K227" s="76"/>
      <c r="L227" s="76"/>
      <c r="M227" s="76"/>
      <c r="N227" s="80"/>
      <c r="O227" s="76"/>
      <c r="P227" s="76"/>
      <c r="Q227" s="76"/>
      <c r="R227" s="76"/>
      <c r="S227" s="76"/>
      <c r="T227" s="76"/>
      <c r="U227" s="76"/>
      <c r="V227" s="76"/>
      <c r="W227" s="76"/>
      <c r="X227" s="76"/>
      <c r="Y227" s="76"/>
      <c r="Z227" s="76"/>
    </row>
    <row r="228" spans="1:26">
      <c r="A228" s="76"/>
      <c r="B228" s="76"/>
      <c r="C228" s="76"/>
      <c r="D228" s="76"/>
      <c r="E228" s="76"/>
      <c r="F228" s="76"/>
      <c r="G228" s="76"/>
      <c r="H228" s="76"/>
      <c r="I228" s="76"/>
      <c r="J228" s="76"/>
      <c r="K228" s="76"/>
      <c r="L228" s="76"/>
      <c r="M228" s="76"/>
      <c r="N228" s="80"/>
      <c r="O228" s="76"/>
      <c r="P228" s="76"/>
      <c r="Q228" s="76"/>
      <c r="R228" s="76"/>
      <c r="S228" s="76"/>
      <c r="T228" s="76"/>
      <c r="U228" s="76"/>
      <c r="V228" s="76"/>
      <c r="W228" s="76"/>
      <c r="X228" s="76"/>
      <c r="Y228" s="76"/>
      <c r="Z228" s="76"/>
    </row>
    <row r="229" spans="1:26">
      <c r="A229" s="76"/>
      <c r="B229" s="76"/>
      <c r="C229" s="76"/>
      <c r="D229" s="76"/>
      <c r="E229" s="76"/>
      <c r="F229" s="76"/>
      <c r="G229" s="76"/>
      <c r="H229" s="76"/>
      <c r="I229" s="76"/>
      <c r="J229" s="76"/>
      <c r="K229" s="76"/>
      <c r="L229" s="76"/>
      <c r="M229" s="76"/>
      <c r="N229" s="80"/>
      <c r="O229" s="76"/>
      <c r="P229" s="76"/>
      <c r="Q229" s="76"/>
      <c r="R229" s="76"/>
      <c r="S229" s="76"/>
      <c r="T229" s="76"/>
      <c r="U229" s="76"/>
      <c r="V229" s="76"/>
      <c r="W229" s="76"/>
      <c r="X229" s="76"/>
      <c r="Y229" s="76"/>
      <c r="Z229" s="76"/>
    </row>
    <row r="230" spans="1:26">
      <c r="A230" s="76"/>
      <c r="B230" s="76"/>
      <c r="C230" s="76"/>
      <c r="D230" s="76"/>
      <c r="E230" s="76"/>
      <c r="F230" s="76"/>
      <c r="G230" s="76"/>
      <c r="H230" s="76"/>
      <c r="I230" s="76"/>
      <c r="J230" s="76"/>
      <c r="K230" s="76"/>
      <c r="L230" s="76"/>
      <c r="M230" s="76"/>
      <c r="N230" s="80"/>
      <c r="O230" s="76"/>
      <c r="P230" s="76"/>
      <c r="Q230" s="76"/>
      <c r="R230" s="76"/>
      <c r="S230" s="76"/>
      <c r="T230" s="76"/>
      <c r="U230" s="76"/>
      <c r="V230" s="76"/>
      <c r="W230" s="76"/>
      <c r="X230" s="76"/>
      <c r="Y230" s="76"/>
      <c r="Z230" s="76"/>
    </row>
    <row r="231" spans="1:26">
      <c r="A231" s="76"/>
      <c r="B231" s="76"/>
      <c r="C231" s="76"/>
      <c r="D231" s="76"/>
      <c r="E231" s="76"/>
      <c r="F231" s="76"/>
      <c r="G231" s="76"/>
      <c r="H231" s="76"/>
      <c r="I231" s="76"/>
      <c r="J231" s="76"/>
      <c r="K231" s="76"/>
      <c r="L231" s="76"/>
      <c r="M231" s="76"/>
      <c r="N231" s="80"/>
      <c r="O231" s="76"/>
      <c r="P231" s="76"/>
      <c r="Q231" s="76"/>
      <c r="R231" s="76"/>
      <c r="S231" s="76"/>
      <c r="T231" s="76"/>
      <c r="U231" s="76"/>
      <c r="V231" s="76"/>
      <c r="W231" s="76"/>
      <c r="X231" s="76"/>
      <c r="Y231" s="76"/>
      <c r="Z231" s="76"/>
    </row>
    <row r="232" spans="1:26">
      <c r="A232" s="76"/>
      <c r="B232" s="76"/>
      <c r="C232" s="76"/>
      <c r="D232" s="76"/>
      <c r="E232" s="76"/>
      <c r="F232" s="76"/>
      <c r="G232" s="76"/>
      <c r="H232" s="76"/>
      <c r="I232" s="76"/>
      <c r="J232" s="76"/>
      <c r="K232" s="76"/>
      <c r="L232" s="76"/>
      <c r="M232" s="76"/>
      <c r="N232" s="80"/>
      <c r="O232" s="76"/>
      <c r="P232" s="76"/>
      <c r="Q232" s="76"/>
      <c r="R232" s="76"/>
      <c r="S232" s="76"/>
      <c r="T232" s="76"/>
      <c r="U232" s="76"/>
      <c r="V232" s="76"/>
      <c r="W232" s="76"/>
      <c r="X232" s="76"/>
      <c r="Y232" s="76"/>
      <c r="Z232" s="76"/>
    </row>
    <row r="233" spans="1:26">
      <c r="A233" s="76"/>
      <c r="B233" s="76"/>
      <c r="C233" s="76"/>
      <c r="D233" s="76"/>
      <c r="E233" s="76"/>
      <c r="F233" s="76"/>
      <c r="G233" s="76"/>
      <c r="H233" s="76"/>
      <c r="I233" s="76"/>
      <c r="J233" s="76"/>
      <c r="K233" s="76"/>
      <c r="L233" s="76"/>
      <c r="M233" s="76"/>
      <c r="N233" s="80"/>
      <c r="O233" s="76"/>
      <c r="P233" s="76"/>
      <c r="Q233" s="76"/>
      <c r="R233" s="76"/>
      <c r="S233" s="76"/>
      <c r="T233" s="76"/>
      <c r="U233" s="76"/>
      <c r="V233" s="76"/>
      <c r="W233" s="76"/>
      <c r="X233" s="76"/>
      <c r="Y233" s="76"/>
      <c r="Z233" s="76"/>
    </row>
    <row r="234" spans="1:26">
      <c r="A234" s="76"/>
      <c r="B234" s="76"/>
      <c r="C234" s="76"/>
      <c r="D234" s="76"/>
      <c r="E234" s="76"/>
      <c r="F234" s="76"/>
      <c r="G234" s="76"/>
      <c r="H234" s="76"/>
      <c r="I234" s="76"/>
      <c r="J234" s="76"/>
      <c r="K234" s="76"/>
      <c r="L234" s="76"/>
      <c r="M234" s="76"/>
      <c r="N234" s="80"/>
      <c r="O234" s="76"/>
      <c r="P234" s="76"/>
      <c r="Q234" s="76"/>
      <c r="R234" s="76"/>
      <c r="S234" s="76"/>
      <c r="T234" s="76"/>
      <c r="U234" s="76"/>
      <c r="V234" s="76"/>
      <c r="W234" s="76"/>
      <c r="X234" s="76"/>
      <c r="Y234" s="76"/>
      <c r="Z234" s="76"/>
    </row>
    <row r="235" spans="1:26">
      <c r="A235" s="76"/>
      <c r="B235" s="76"/>
      <c r="C235" s="76"/>
      <c r="D235" s="76"/>
      <c r="E235" s="76"/>
      <c r="F235" s="76"/>
      <c r="G235" s="76"/>
      <c r="H235" s="76"/>
      <c r="I235" s="76"/>
      <c r="J235" s="76"/>
      <c r="K235" s="76"/>
      <c r="L235" s="76"/>
      <c r="M235" s="76"/>
      <c r="N235" s="80"/>
      <c r="O235" s="76"/>
      <c r="P235" s="76"/>
      <c r="Q235" s="76"/>
      <c r="R235" s="76"/>
      <c r="S235" s="76"/>
      <c r="T235" s="76"/>
      <c r="U235" s="76"/>
      <c r="V235" s="76"/>
      <c r="W235" s="76"/>
      <c r="X235" s="76"/>
      <c r="Y235" s="76"/>
      <c r="Z235" s="76"/>
    </row>
    <row r="236" spans="1:26">
      <c r="A236" s="76"/>
      <c r="B236" s="76"/>
      <c r="C236" s="76"/>
      <c r="D236" s="76"/>
      <c r="E236" s="76"/>
      <c r="F236" s="76"/>
      <c r="G236" s="76"/>
      <c r="H236" s="76"/>
      <c r="I236" s="76"/>
      <c r="J236" s="76"/>
      <c r="K236" s="76"/>
      <c r="L236" s="76"/>
      <c r="M236" s="76"/>
      <c r="N236" s="80"/>
      <c r="O236" s="76"/>
      <c r="P236" s="76"/>
      <c r="Q236" s="76"/>
      <c r="R236" s="76"/>
      <c r="S236" s="76"/>
      <c r="T236" s="76"/>
      <c r="U236" s="76"/>
      <c r="V236" s="76"/>
      <c r="W236" s="76"/>
      <c r="X236" s="76"/>
      <c r="Y236" s="76"/>
      <c r="Z236" s="76"/>
    </row>
    <row r="237" spans="1:26">
      <c r="A237" s="76"/>
      <c r="B237" s="76"/>
      <c r="C237" s="76"/>
      <c r="D237" s="76"/>
      <c r="E237" s="76"/>
      <c r="F237" s="76"/>
      <c r="G237" s="76"/>
      <c r="H237" s="76"/>
      <c r="I237" s="76"/>
      <c r="J237" s="76"/>
      <c r="K237" s="76"/>
      <c r="L237" s="76"/>
      <c r="M237" s="76"/>
      <c r="N237" s="80"/>
      <c r="O237" s="76"/>
      <c r="P237" s="76"/>
      <c r="Q237" s="76"/>
      <c r="R237" s="76"/>
      <c r="S237" s="76"/>
      <c r="T237" s="76"/>
      <c r="U237" s="76"/>
      <c r="V237" s="76"/>
      <c r="W237" s="76"/>
      <c r="X237" s="76"/>
      <c r="Y237" s="76"/>
      <c r="Z237" s="76"/>
    </row>
    <row r="238" spans="1:26">
      <c r="A238" s="76"/>
      <c r="B238" s="76"/>
      <c r="C238" s="76"/>
      <c r="D238" s="76"/>
      <c r="E238" s="76"/>
      <c r="F238" s="76"/>
      <c r="G238" s="76"/>
      <c r="H238" s="76"/>
      <c r="I238" s="76"/>
      <c r="J238" s="76"/>
      <c r="K238" s="76"/>
      <c r="L238" s="76"/>
      <c r="M238" s="76"/>
      <c r="N238" s="80"/>
      <c r="O238" s="76"/>
      <c r="P238" s="76"/>
      <c r="Q238" s="76"/>
      <c r="R238" s="76"/>
      <c r="S238" s="76"/>
      <c r="T238" s="76"/>
      <c r="U238" s="76"/>
      <c r="V238" s="76"/>
      <c r="W238" s="76"/>
      <c r="X238" s="76"/>
      <c r="Y238" s="76"/>
      <c r="Z238" s="76"/>
    </row>
    <row r="239" spans="1:26">
      <c r="A239" s="76"/>
      <c r="B239" s="76"/>
      <c r="C239" s="76"/>
      <c r="D239" s="76"/>
      <c r="E239" s="76"/>
      <c r="F239" s="76"/>
      <c r="G239" s="76"/>
      <c r="H239" s="76"/>
      <c r="I239" s="76"/>
      <c r="J239" s="76"/>
      <c r="K239" s="76"/>
      <c r="L239" s="76"/>
      <c r="M239" s="76"/>
      <c r="N239" s="80"/>
      <c r="O239" s="76"/>
      <c r="P239" s="76"/>
      <c r="Q239" s="76"/>
      <c r="R239" s="76"/>
      <c r="S239" s="76"/>
      <c r="T239" s="76"/>
      <c r="U239" s="76"/>
      <c r="V239" s="76"/>
      <c r="W239" s="76"/>
      <c r="X239" s="76"/>
      <c r="Y239" s="76"/>
      <c r="Z239" s="76"/>
    </row>
    <row r="240" spans="1:26">
      <c r="A240" s="76"/>
      <c r="B240" s="76"/>
      <c r="C240" s="76"/>
      <c r="D240" s="76"/>
      <c r="E240" s="76"/>
      <c r="F240" s="76"/>
      <c r="G240" s="76"/>
      <c r="H240" s="76"/>
      <c r="I240" s="76"/>
      <c r="J240" s="76"/>
      <c r="K240" s="76"/>
      <c r="L240" s="76"/>
      <c r="M240" s="76"/>
      <c r="N240" s="80"/>
      <c r="O240" s="76"/>
      <c r="P240" s="76"/>
      <c r="Q240" s="76"/>
      <c r="R240" s="76"/>
      <c r="S240" s="76"/>
      <c r="T240" s="76"/>
      <c r="U240" s="76"/>
      <c r="V240" s="76"/>
      <c r="W240" s="76"/>
      <c r="X240" s="76"/>
      <c r="Y240" s="76"/>
      <c r="Z240" s="76"/>
    </row>
    <row r="241" spans="1:26">
      <c r="A241" s="76"/>
      <c r="B241" s="76"/>
      <c r="C241" s="76"/>
      <c r="D241" s="76"/>
      <c r="E241" s="76"/>
      <c r="F241" s="76"/>
      <c r="G241" s="76"/>
      <c r="H241" s="76"/>
      <c r="I241" s="76"/>
      <c r="J241" s="76"/>
      <c r="K241" s="76"/>
      <c r="L241" s="76"/>
      <c r="M241" s="76"/>
      <c r="N241" s="80"/>
      <c r="O241" s="76"/>
      <c r="P241" s="76"/>
      <c r="Q241" s="76"/>
      <c r="R241" s="76"/>
      <c r="S241" s="76"/>
      <c r="T241" s="76"/>
      <c r="U241" s="76"/>
      <c r="V241" s="76"/>
      <c r="W241" s="76"/>
      <c r="X241" s="76"/>
      <c r="Y241" s="76"/>
      <c r="Z241" s="76"/>
    </row>
    <row r="242" spans="1:26">
      <c r="A242" s="76"/>
      <c r="B242" s="76"/>
      <c r="C242" s="76"/>
      <c r="D242" s="76"/>
      <c r="E242" s="76"/>
      <c r="F242" s="76"/>
      <c r="G242" s="76"/>
      <c r="H242" s="76"/>
      <c r="I242" s="76"/>
      <c r="J242" s="76"/>
      <c r="K242" s="76"/>
      <c r="L242" s="76"/>
      <c r="M242" s="76"/>
      <c r="N242" s="80"/>
      <c r="O242" s="76"/>
      <c r="P242" s="76"/>
      <c r="Q242" s="76"/>
      <c r="R242" s="76"/>
      <c r="S242" s="76"/>
      <c r="T242" s="76"/>
      <c r="U242" s="76"/>
      <c r="V242" s="76"/>
      <c r="W242" s="76"/>
      <c r="X242" s="76"/>
      <c r="Y242" s="76"/>
      <c r="Z242" s="76"/>
    </row>
    <row r="243" spans="1:26">
      <c r="A243" s="76"/>
      <c r="B243" s="76"/>
      <c r="C243" s="76"/>
      <c r="D243" s="76"/>
      <c r="E243" s="76"/>
      <c r="F243" s="76"/>
      <c r="G243" s="76"/>
      <c r="H243" s="76"/>
      <c r="I243" s="76"/>
      <c r="J243" s="76"/>
      <c r="K243" s="76"/>
      <c r="L243" s="76"/>
      <c r="M243" s="76"/>
      <c r="N243" s="80"/>
      <c r="O243" s="76"/>
      <c r="P243" s="76"/>
      <c r="Q243" s="76"/>
      <c r="R243" s="76"/>
      <c r="S243" s="76"/>
      <c r="T243" s="76"/>
      <c r="U243" s="76"/>
      <c r="V243" s="76"/>
      <c r="W243" s="76"/>
      <c r="X243" s="76"/>
      <c r="Y243" s="76"/>
      <c r="Z243" s="76"/>
    </row>
    <row r="244" spans="1:26">
      <c r="A244" s="76"/>
      <c r="B244" s="76"/>
      <c r="C244" s="76"/>
      <c r="D244" s="76"/>
      <c r="E244" s="76"/>
      <c r="F244" s="76"/>
      <c r="G244" s="76"/>
      <c r="H244" s="76"/>
      <c r="I244" s="76"/>
      <c r="J244" s="76"/>
      <c r="K244" s="76"/>
      <c r="L244" s="76"/>
      <c r="M244" s="76"/>
      <c r="N244" s="80"/>
      <c r="O244" s="76"/>
      <c r="P244" s="76"/>
      <c r="Q244" s="76"/>
      <c r="R244" s="76"/>
      <c r="S244" s="76"/>
      <c r="T244" s="76"/>
      <c r="U244" s="76"/>
      <c r="V244" s="76"/>
      <c r="W244" s="76"/>
      <c r="X244" s="76"/>
      <c r="Y244" s="76"/>
      <c r="Z244" s="76"/>
    </row>
    <row r="245" spans="1:26">
      <c r="A245" s="76"/>
      <c r="B245" s="76"/>
      <c r="C245" s="76"/>
      <c r="D245" s="76"/>
      <c r="E245" s="76"/>
      <c r="F245" s="76"/>
      <c r="G245" s="76"/>
      <c r="H245" s="76"/>
      <c r="I245" s="76"/>
      <c r="J245" s="76"/>
      <c r="K245" s="76"/>
      <c r="L245" s="76"/>
      <c r="M245" s="76"/>
      <c r="N245" s="80"/>
      <c r="O245" s="76"/>
      <c r="P245" s="76"/>
      <c r="Q245" s="76"/>
      <c r="R245" s="76"/>
      <c r="S245" s="76"/>
      <c r="T245" s="76"/>
      <c r="U245" s="76"/>
      <c r="V245" s="76"/>
      <c r="W245" s="76"/>
      <c r="X245" s="76"/>
      <c r="Y245" s="76"/>
      <c r="Z245" s="76"/>
    </row>
    <row r="246" spans="1:26">
      <c r="A246" s="76"/>
      <c r="B246" s="76"/>
      <c r="C246" s="76"/>
      <c r="D246" s="76"/>
      <c r="E246" s="76"/>
      <c r="F246" s="76"/>
      <c r="G246" s="76"/>
      <c r="H246" s="76"/>
      <c r="I246" s="76"/>
      <c r="J246" s="76"/>
      <c r="K246" s="76"/>
      <c r="L246" s="76"/>
      <c r="M246" s="76"/>
      <c r="N246" s="80"/>
      <c r="O246" s="76"/>
      <c r="P246" s="76"/>
      <c r="Q246" s="76"/>
      <c r="R246" s="76"/>
      <c r="S246" s="76"/>
      <c r="T246" s="76"/>
      <c r="U246" s="76"/>
      <c r="V246" s="76"/>
      <c r="W246" s="76"/>
      <c r="X246" s="76"/>
      <c r="Y246" s="76"/>
      <c r="Z246" s="76"/>
    </row>
    <row r="247" spans="1:26">
      <c r="A247" s="76"/>
      <c r="B247" s="76"/>
      <c r="C247" s="76"/>
      <c r="D247" s="76"/>
      <c r="E247" s="76"/>
      <c r="F247" s="76"/>
      <c r="G247" s="76"/>
      <c r="H247" s="76"/>
      <c r="I247" s="76"/>
      <c r="J247" s="76"/>
      <c r="K247" s="76"/>
      <c r="L247" s="76"/>
      <c r="M247" s="76"/>
      <c r="N247" s="80"/>
      <c r="O247" s="76"/>
      <c r="P247" s="76"/>
      <c r="Q247" s="76"/>
      <c r="R247" s="76"/>
      <c r="S247" s="76"/>
      <c r="T247" s="76"/>
      <c r="U247" s="76"/>
      <c r="V247" s="76"/>
      <c r="W247" s="76"/>
      <c r="X247" s="76"/>
      <c r="Y247" s="76"/>
      <c r="Z247" s="76"/>
    </row>
    <row r="248" spans="1:26">
      <c r="A248" s="76"/>
      <c r="B248" s="76"/>
      <c r="C248" s="76"/>
      <c r="D248" s="76"/>
      <c r="E248" s="76"/>
      <c r="F248" s="76"/>
      <c r="G248" s="76"/>
      <c r="H248" s="76"/>
      <c r="I248" s="76"/>
      <c r="J248" s="76"/>
      <c r="K248" s="76"/>
      <c r="L248" s="76"/>
      <c r="M248" s="76"/>
      <c r="N248" s="80"/>
      <c r="O248" s="76"/>
      <c r="P248" s="76"/>
      <c r="Q248" s="76"/>
      <c r="R248" s="76"/>
      <c r="S248" s="76"/>
      <c r="T248" s="76"/>
      <c r="U248" s="76"/>
      <c r="V248" s="76"/>
      <c r="W248" s="76"/>
      <c r="X248" s="76"/>
      <c r="Y248" s="76"/>
      <c r="Z248" s="76"/>
    </row>
    <row r="249" spans="1:26">
      <c r="A249" s="76"/>
      <c r="B249" s="76"/>
      <c r="C249" s="76"/>
      <c r="D249" s="76"/>
      <c r="E249" s="76"/>
      <c r="F249" s="76"/>
      <c r="G249" s="76"/>
      <c r="H249" s="76"/>
      <c r="I249" s="76"/>
      <c r="J249" s="76"/>
      <c r="K249" s="76"/>
      <c r="L249" s="76"/>
      <c r="M249" s="76"/>
      <c r="N249" s="80"/>
      <c r="O249" s="76"/>
      <c r="P249" s="76"/>
      <c r="Q249" s="76"/>
      <c r="R249" s="76"/>
      <c r="S249" s="76"/>
      <c r="T249" s="76"/>
      <c r="U249" s="76"/>
      <c r="V249" s="76"/>
      <c r="W249" s="76"/>
      <c r="X249" s="76"/>
      <c r="Y249" s="76"/>
      <c r="Z249" s="76"/>
    </row>
    <row r="250" spans="1:26">
      <c r="A250" s="76"/>
      <c r="B250" s="76"/>
      <c r="C250" s="76"/>
      <c r="D250" s="76"/>
      <c r="E250" s="76"/>
      <c r="F250" s="76"/>
      <c r="G250" s="76"/>
      <c r="H250" s="76"/>
      <c r="I250" s="76"/>
      <c r="J250" s="76"/>
      <c r="K250" s="76"/>
      <c r="L250" s="76"/>
      <c r="M250" s="76"/>
      <c r="N250" s="80"/>
      <c r="O250" s="76"/>
      <c r="P250" s="76"/>
      <c r="Q250" s="76"/>
      <c r="R250" s="76"/>
      <c r="S250" s="76"/>
      <c r="T250" s="76"/>
      <c r="U250" s="76"/>
      <c r="V250" s="76"/>
      <c r="W250" s="76"/>
      <c r="X250" s="76"/>
      <c r="Y250" s="76"/>
      <c r="Z250" s="76"/>
    </row>
    <row r="251" spans="1:26">
      <c r="A251" s="76"/>
      <c r="B251" s="76"/>
      <c r="C251" s="76"/>
      <c r="D251" s="76"/>
      <c r="E251" s="76"/>
      <c r="F251" s="76"/>
      <c r="G251" s="76"/>
      <c r="H251" s="76"/>
      <c r="I251" s="76"/>
      <c r="J251" s="76"/>
      <c r="K251" s="76"/>
      <c r="L251" s="76"/>
      <c r="M251" s="76"/>
      <c r="N251" s="80"/>
      <c r="O251" s="76"/>
      <c r="P251" s="76"/>
      <c r="Q251" s="76"/>
      <c r="R251" s="76"/>
      <c r="S251" s="76"/>
      <c r="T251" s="76"/>
      <c r="U251" s="76"/>
      <c r="V251" s="76"/>
      <c r="W251" s="76"/>
      <c r="X251" s="76"/>
      <c r="Y251" s="76"/>
      <c r="Z251" s="76"/>
    </row>
    <row r="252" spans="1:26">
      <c r="A252" s="76"/>
      <c r="B252" s="76"/>
      <c r="C252" s="76"/>
      <c r="D252" s="76"/>
      <c r="E252" s="76"/>
      <c r="F252" s="76"/>
      <c r="G252" s="76"/>
      <c r="H252" s="76"/>
      <c r="I252" s="76"/>
      <c r="J252" s="76"/>
      <c r="K252" s="76"/>
      <c r="L252" s="76"/>
      <c r="M252" s="76"/>
      <c r="N252" s="80"/>
      <c r="O252" s="76"/>
      <c r="P252" s="76"/>
      <c r="Q252" s="76"/>
      <c r="R252" s="76"/>
      <c r="S252" s="76"/>
      <c r="T252" s="76"/>
      <c r="U252" s="76"/>
      <c r="V252" s="76"/>
      <c r="W252" s="76"/>
      <c r="X252" s="76"/>
      <c r="Y252" s="76"/>
      <c r="Z252" s="76"/>
    </row>
    <row r="253" spans="1:26">
      <c r="A253" s="76"/>
      <c r="B253" s="76"/>
      <c r="C253" s="76"/>
      <c r="D253" s="76"/>
      <c r="E253" s="76"/>
      <c r="F253" s="76"/>
      <c r="G253" s="76"/>
      <c r="H253" s="76"/>
      <c r="I253" s="76"/>
      <c r="J253" s="76"/>
      <c r="K253" s="76"/>
      <c r="L253" s="76"/>
      <c r="M253" s="76"/>
      <c r="N253" s="80"/>
      <c r="O253" s="76"/>
      <c r="P253" s="76"/>
      <c r="Q253" s="76"/>
      <c r="R253" s="76"/>
      <c r="S253" s="76"/>
      <c r="T253" s="76"/>
      <c r="U253" s="76"/>
      <c r="V253" s="76"/>
      <c r="W253" s="76"/>
      <c r="X253" s="76"/>
      <c r="Y253" s="76"/>
      <c r="Z253" s="76"/>
    </row>
    <row r="254" spans="1:26">
      <c r="A254" s="76"/>
      <c r="B254" s="76"/>
      <c r="C254" s="76"/>
      <c r="D254" s="76"/>
      <c r="E254" s="76"/>
      <c r="F254" s="76"/>
      <c r="G254" s="76"/>
      <c r="H254" s="76"/>
      <c r="I254" s="76"/>
      <c r="J254" s="76"/>
      <c r="K254" s="76"/>
      <c r="L254" s="76"/>
      <c r="M254" s="76"/>
      <c r="N254" s="80"/>
      <c r="O254" s="76"/>
      <c r="P254" s="76"/>
      <c r="Q254" s="76"/>
      <c r="R254" s="76"/>
      <c r="S254" s="76"/>
      <c r="T254" s="76"/>
      <c r="U254" s="76"/>
      <c r="V254" s="76"/>
      <c r="W254" s="76"/>
      <c r="X254" s="76"/>
      <c r="Y254" s="76"/>
      <c r="Z254" s="76"/>
    </row>
    <row r="255" spans="1:26">
      <c r="A255" s="76"/>
      <c r="B255" s="76"/>
      <c r="C255" s="76"/>
      <c r="D255" s="76"/>
      <c r="E255" s="76"/>
      <c r="F255" s="76"/>
      <c r="G255" s="76"/>
      <c r="H255" s="76"/>
      <c r="I255" s="76"/>
      <c r="J255" s="76"/>
      <c r="K255" s="76"/>
      <c r="L255" s="76"/>
      <c r="M255" s="76"/>
      <c r="N255" s="80"/>
      <c r="O255" s="76"/>
      <c r="P255" s="76"/>
      <c r="Q255" s="76"/>
      <c r="R255" s="76"/>
      <c r="S255" s="76"/>
      <c r="T255" s="76"/>
      <c r="U255" s="76"/>
      <c r="V255" s="76"/>
      <c r="W255" s="76"/>
      <c r="X255" s="76"/>
      <c r="Y255" s="76"/>
      <c r="Z255" s="76"/>
    </row>
    <row r="256" spans="1:26">
      <c r="A256" s="76"/>
      <c r="B256" s="76"/>
      <c r="C256" s="76"/>
      <c r="D256" s="76"/>
      <c r="E256" s="76"/>
      <c r="F256" s="76"/>
      <c r="G256" s="76"/>
      <c r="H256" s="76"/>
      <c r="I256" s="76"/>
      <c r="J256" s="76"/>
      <c r="K256" s="76"/>
      <c r="L256" s="76"/>
      <c r="M256" s="76"/>
      <c r="N256" s="80"/>
      <c r="O256" s="76"/>
      <c r="P256" s="76"/>
      <c r="Q256" s="76"/>
      <c r="R256" s="76"/>
      <c r="S256" s="76"/>
      <c r="T256" s="76"/>
      <c r="U256" s="76"/>
      <c r="V256" s="76"/>
      <c r="W256" s="76"/>
      <c r="X256" s="76"/>
      <c r="Y256" s="76"/>
      <c r="Z256" s="76"/>
    </row>
    <row r="257" spans="1:26">
      <c r="A257" s="76"/>
      <c r="B257" s="76"/>
      <c r="C257" s="76"/>
      <c r="D257" s="76"/>
      <c r="E257" s="76"/>
      <c r="F257" s="76"/>
      <c r="G257" s="76"/>
      <c r="H257" s="76"/>
      <c r="I257" s="76"/>
      <c r="J257" s="76"/>
      <c r="K257" s="76"/>
      <c r="L257" s="76"/>
      <c r="M257" s="76"/>
      <c r="N257" s="80"/>
      <c r="O257" s="76"/>
      <c r="P257" s="76"/>
      <c r="Q257" s="76"/>
      <c r="R257" s="76"/>
      <c r="S257" s="76"/>
      <c r="T257" s="76"/>
      <c r="U257" s="76"/>
      <c r="V257" s="76"/>
      <c r="W257" s="76"/>
      <c r="X257" s="76"/>
      <c r="Y257" s="76"/>
      <c r="Z257" s="76"/>
    </row>
    <row r="258" spans="1:26">
      <c r="A258" s="76"/>
      <c r="B258" s="76"/>
      <c r="C258" s="76"/>
      <c r="D258" s="76"/>
      <c r="E258" s="76"/>
      <c r="F258" s="76"/>
      <c r="G258" s="76"/>
      <c r="H258" s="76"/>
      <c r="I258" s="76"/>
      <c r="J258" s="76"/>
      <c r="K258" s="76"/>
      <c r="L258" s="76"/>
      <c r="M258" s="76"/>
      <c r="N258" s="80"/>
      <c r="O258" s="76"/>
      <c r="P258" s="76"/>
      <c r="Q258" s="76"/>
      <c r="R258" s="76"/>
      <c r="S258" s="76"/>
      <c r="T258" s="76"/>
      <c r="U258" s="76"/>
      <c r="V258" s="76"/>
      <c r="W258" s="76"/>
      <c r="X258" s="76"/>
      <c r="Y258" s="76"/>
      <c r="Z258" s="76"/>
    </row>
    <row r="259" spans="1:26">
      <c r="A259" s="76"/>
      <c r="B259" s="76"/>
      <c r="C259" s="76"/>
      <c r="D259" s="76"/>
      <c r="E259" s="76"/>
      <c r="F259" s="76"/>
      <c r="G259" s="76"/>
      <c r="H259" s="76"/>
      <c r="I259" s="76"/>
      <c r="J259" s="76"/>
      <c r="K259" s="76"/>
      <c r="L259" s="76"/>
      <c r="M259" s="76"/>
      <c r="N259" s="80"/>
      <c r="O259" s="76"/>
      <c r="P259" s="76"/>
      <c r="Q259" s="76"/>
      <c r="R259" s="76"/>
      <c r="S259" s="76"/>
      <c r="T259" s="76"/>
      <c r="U259" s="76"/>
      <c r="V259" s="76"/>
      <c r="W259" s="76"/>
      <c r="X259" s="76"/>
      <c r="Y259" s="76"/>
      <c r="Z259" s="76"/>
    </row>
    <row r="260" spans="1:26">
      <c r="A260" s="76"/>
      <c r="B260" s="76"/>
      <c r="C260" s="76"/>
      <c r="D260" s="76"/>
      <c r="E260" s="76"/>
      <c r="F260" s="76"/>
      <c r="G260" s="76"/>
      <c r="H260" s="76"/>
      <c r="I260" s="76"/>
      <c r="J260" s="76"/>
      <c r="K260" s="76"/>
      <c r="L260" s="76"/>
      <c r="M260" s="76"/>
      <c r="N260" s="80"/>
      <c r="O260" s="76"/>
      <c r="P260" s="76"/>
      <c r="Q260" s="76"/>
      <c r="R260" s="76"/>
      <c r="S260" s="76"/>
      <c r="T260" s="76"/>
      <c r="U260" s="76"/>
      <c r="V260" s="76"/>
      <c r="W260" s="76"/>
      <c r="X260" s="76"/>
      <c r="Y260" s="76"/>
      <c r="Z260" s="76"/>
    </row>
    <row r="261" spans="1:26">
      <c r="A261" s="76"/>
      <c r="B261" s="76"/>
      <c r="C261" s="76"/>
      <c r="D261" s="76"/>
      <c r="E261" s="76"/>
      <c r="F261" s="76"/>
      <c r="G261" s="76"/>
      <c r="H261" s="76"/>
      <c r="I261" s="76"/>
      <c r="J261" s="76"/>
      <c r="K261" s="76"/>
      <c r="L261" s="76"/>
      <c r="M261" s="76"/>
      <c r="N261" s="80"/>
      <c r="O261" s="76"/>
      <c r="P261" s="76"/>
      <c r="Q261" s="76"/>
      <c r="R261" s="76"/>
      <c r="S261" s="76"/>
      <c r="T261" s="76"/>
      <c r="U261" s="76"/>
      <c r="V261" s="76"/>
      <c r="W261" s="76"/>
      <c r="X261" s="76"/>
      <c r="Y261" s="76"/>
      <c r="Z261" s="76"/>
    </row>
    <row r="262" spans="1:26">
      <c r="A262" s="76"/>
      <c r="B262" s="76"/>
      <c r="C262" s="76"/>
      <c r="D262" s="76"/>
      <c r="E262" s="76"/>
      <c r="F262" s="76"/>
      <c r="G262" s="76"/>
      <c r="H262" s="76"/>
      <c r="I262" s="76"/>
      <c r="J262" s="76"/>
      <c r="K262" s="76"/>
      <c r="L262" s="76"/>
      <c r="M262" s="76"/>
      <c r="N262" s="80"/>
      <c r="O262" s="76"/>
      <c r="P262" s="76"/>
      <c r="Q262" s="76"/>
      <c r="R262" s="76"/>
      <c r="S262" s="76"/>
      <c r="T262" s="76"/>
      <c r="U262" s="76"/>
      <c r="V262" s="76"/>
      <c r="W262" s="76"/>
      <c r="X262" s="76"/>
      <c r="Y262" s="76"/>
      <c r="Z262" s="76"/>
    </row>
    <row r="263" spans="1:26">
      <c r="A263" s="76"/>
      <c r="B263" s="76"/>
      <c r="C263" s="76"/>
      <c r="D263" s="76"/>
      <c r="E263" s="76"/>
      <c r="F263" s="76"/>
      <c r="G263" s="76"/>
      <c r="H263" s="76"/>
      <c r="I263" s="76"/>
      <c r="J263" s="76"/>
      <c r="K263" s="76"/>
      <c r="L263" s="76"/>
      <c r="M263" s="76"/>
      <c r="N263" s="80"/>
      <c r="O263" s="76"/>
      <c r="P263" s="76"/>
      <c r="Q263" s="76"/>
      <c r="R263" s="76"/>
      <c r="S263" s="76"/>
      <c r="T263" s="76"/>
      <c r="U263" s="76"/>
      <c r="V263" s="76"/>
      <c r="W263" s="76"/>
      <c r="X263" s="76"/>
      <c r="Y263" s="76"/>
      <c r="Z263" s="76"/>
    </row>
    <row r="264" spans="1:26">
      <c r="A264" s="76"/>
      <c r="B264" s="76"/>
      <c r="C264" s="76"/>
      <c r="D264" s="76"/>
      <c r="E264" s="76"/>
      <c r="F264" s="76"/>
      <c r="G264" s="76"/>
      <c r="H264" s="76"/>
      <c r="I264" s="76"/>
      <c r="J264" s="76"/>
      <c r="K264" s="76"/>
      <c r="L264" s="76"/>
      <c r="M264" s="76"/>
      <c r="N264" s="80"/>
      <c r="O264" s="76"/>
      <c r="P264" s="76"/>
      <c r="Q264" s="76"/>
      <c r="R264" s="76"/>
      <c r="S264" s="76"/>
      <c r="T264" s="76"/>
      <c r="U264" s="76"/>
      <c r="V264" s="76"/>
      <c r="W264" s="76"/>
      <c r="X264" s="76"/>
      <c r="Y264" s="76"/>
      <c r="Z264" s="76"/>
    </row>
    <row r="265" spans="1:26">
      <c r="A265" s="76"/>
      <c r="B265" s="76"/>
      <c r="C265" s="76"/>
      <c r="D265" s="76"/>
      <c r="E265" s="76"/>
      <c r="F265" s="76"/>
      <c r="G265" s="76"/>
      <c r="H265" s="76"/>
      <c r="I265" s="76"/>
      <c r="J265" s="76"/>
      <c r="K265" s="76"/>
      <c r="L265" s="76"/>
      <c r="M265" s="76"/>
      <c r="N265" s="80"/>
      <c r="O265" s="76"/>
      <c r="P265" s="76"/>
      <c r="Q265" s="76"/>
      <c r="R265" s="76"/>
      <c r="S265" s="76"/>
      <c r="T265" s="76"/>
      <c r="U265" s="76"/>
      <c r="V265" s="76"/>
      <c r="W265" s="76"/>
      <c r="X265" s="76"/>
      <c r="Y265" s="76"/>
      <c r="Z265" s="76"/>
    </row>
    <row r="266" spans="1:26">
      <c r="A266" s="76"/>
      <c r="B266" s="76"/>
      <c r="C266" s="76"/>
      <c r="D266" s="76"/>
      <c r="E266" s="76"/>
      <c r="F266" s="76"/>
      <c r="G266" s="76"/>
      <c r="H266" s="76"/>
      <c r="I266" s="76"/>
      <c r="J266" s="76"/>
      <c r="K266" s="76"/>
      <c r="L266" s="76"/>
      <c r="M266" s="76"/>
      <c r="N266" s="80"/>
      <c r="O266" s="76"/>
      <c r="P266" s="76"/>
      <c r="Q266" s="76"/>
      <c r="R266" s="76"/>
      <c r="S266" s="76"/>
      <c r="T266" s="76"/>
      <c r="U266" s="76"/>
      <c r="V266" s="76"/>
      <c r="W266" s="76"/>
      <c r="X266" s="76"/>
      <c r="Y266" s="76"/>
      <c r="Z266" s="76"/>
    </row>
    <row r="267" spans="1:26">
      <c r="A267" s="76"/>
      <c r="B267" s="76"/>
      <c r="C267" s="76"/>
      <c r="D267" s="76"/>
      <c r="E267" s="76"/>
      <c r="F267" s="76"/>
      <c r="G267" s="76"/>
      <c r="H267" s="76"/>
      <c r="I267" s="76"/>
      <c r="J267" s="76"/>
      <c r="K267" s="76"/>
      <c r="L267" s="76"/>
      <c r="M267" s="76"/>
      <c r="N267" s="80"/>
      <c r="O267" s="76"/>
      <c r="P267" s="76"/>
      <c r="Q267" s="76"/>
      <c r="R267" s="76"/>
      <c r="S267" s="76"/>
      <c r="T267" s="76"/>
      <c r="U267" s="76"/>
      <c r="V267" s="76"/>
      <c r="W267" s="76"/>
      <c r="X267" s="76"/>
      <c r="Y267" s="76"/>
      <c r="Z267" s="76"/>
    </row>
    <row r="268" spans="1:26">
      <c r="A268" s="76"/>
      <c r="B268" s="76"/>
      <c r="C268" s="76"/>
      <c r="D268" s="76"/>
      <c r="E268" s="76"/>
      <c r="F268" s="76"/>
      <c r="G268" s="76"/>
      <c r="H268" s="76"/>
      <c r="I268" s="76"/>
      <c r="J268" s="76"/>
      <c r="K268" s="76"/>
      <c r="L268" s="76"/>
      <c r="M268" s="76"/>
      <c r="N268" s="80"/>
      <c r="O268" s="76"/>
      <c r="P268" s="76"/>
      <c r="Q268" s="76"/>
      <c r="R268" s="76"/>
      <c r="S268" s="76"/>
      <c r="T268" s="76"/>
      <c r="U268" s="76"/>
      <c r="V268" s="76"/>
      <c r="W268" s="76"/>
      <c r="X268" s="76"/>
      <c r="Y268" s="76"/>
      <c r="Z268" s="76"/>
    </row>
    <row r="269" spans="1:26">
      <c r="A269" s="76"/>
      <c r="B269" s="76"/>
      <c r="C269" s="76"/>
      <c r="D269" s="76"/>
      <c r="E269" s="76"/>
      <c r="F269" s="76"/>
      <c r="G269" s="76"/>
      <c r="H269" s="76"/>
      <c r="I269" s="76"/>
      <c r="J269" s="76"/>
      <c r="K269" s="76"/>
      <c r="L269" s="76"/>
      <c r="M269" s="76"/>
      <c r="N269" s="80"/>
      <c r="O269" s="76"/>
      <c r="P269" s="76"/>
      <c r="Q269" s="76"/>
      <c r="R269" s="76"/>
      <c r="S269" s="76"/>
      <c r="T269" s="76"/>
      <c r="U269" s="76"/>
      <c r="V269" s="76"/>
      <c r="W269" s="76"/>
      <c r="X269" s="76"/>
      <c r="Y269" s="76"/>
      <c r="Z269" s="76"/>
    </row>
    <row r="270" spans="1:26">
      <c r="A270" s="76"/>
      <c r="B270" s="76"/>
      <c r="C270" s="76"/>
      <c r="D270" s="76"/>
      <c r="E270" s="76"/>
      <c r="F270" s="76"/>
      <c r="G270" s="76"/>
      <c r="H270" s="76"/>
      <c r="I270" s="76"/>
      <c r="J270" s="76"/>
      <c r="K270" s="76"/>
      <c r="L270" s="76"/>
      <c r="M270" s="76"/>
      <c r="N270" s="80"/>
      <c r="O270" s="76"/>
      <c r="P270" s="76"/>
      <c r="Q270" s="76"/>
      <c r="R270" s="76"/>
      <c r="S270" s="76"/>
      <c r="T270" s="76"/>
      <c r="U270" s="76"/>
      <c r="V270" s="76"/>
      <c r="W270" s="76"/>
      <c r="X270" s="76"/>
      <c r="Y270" s="76"/>
      <c r="Z270" s="76"/>
    </row>
    <row r="271" spans="1:26">
      <c r="A271" s="76"/>
      <c r="B271" s="76"/>
      <c r="C271" s="76"/>
      <c r="D271" s="76"/>
      <c r="E271" s="76"/>
      <c r="F271" s="76"/>
      <c r="G271" s="76"/>
      <c r="H271" s="76"/>
      <c r="I271" s="76"/>
      <c r="J271" s="76"/>
      <c r="K271" s="76"/>
      <c r="L271" s="76"/>
      <c r="M271" s="76"/>
      <c r="N271" s="80"/>
      <c r="O271" s="76"/>
      <c r="P271" s="76"/>
      <c r="Q271" s="76"/>
      <c r="R271" s="76"/>
      <c r="S271" s="76"/>
      <c r="T271" s="76"/>
      <c r="U271" s="76"/>
      <c r="V271" s="76"/>
      <c r="W271" s="76"/>
      <c r="X271" s="76"/>
      <c r="Y271" s="76"/>
      <c r="Z271" s="76"/>
    </row>
    <row r="272" spans="1:26">
      <c r="A272" s="76"/>
      <c r="B272" s="76"/>
      <c r="C272" s="76"/>
      <c r="D272" s="76"/>
      <c r="E272" s="76"/>
      <c r="F272" s="76"/>
      <c r="G272" s="76"/>
      <c r="H272" s="76"/>
      <c r="I272" s="76"/>
      <c r="J272" s="76"/>
      <c r="K272" s="76"/>
      <c r="L272" s="76"/>
      <c r="M272" s="76"/>
      <c r="N272" s="80"/>
      <c r="O272" s="76"/>
      <c r="P272" s="76"/>
      <c r="Q272" s="76"/>
      <c r="R272" s="76"/>
      <c r="S272" s="76"/>
      <c r="T272" s="76"/>
      <c r="U272" s="76"/>
      <c r="V272" s="76"/>
      <c r="W272" s="76"/>
      <c r="X272" s="76"/>
      <c r="Y272" s="76"/>
      <c r="Z272" s="76"/>
    </row>
    <row r="273" spans="1:26">
      <c r="A273" s="76"/>
      <c r="B273" s="76"/>
      <c r="C273" s="76"/>
      <c r="D273" s="76"/>
      <c r="E273" s="76"/>
      <c r="F273" s="76"/>
      <c r="G273" s="76"/>
      <c r="H273" s="76"/>
      <c r="I273" s="76"/>
      <c r="J273" s="76"/>
      <c r="K273" s="76"/>
      <c r="L273" s="76"/>
      <c r="M273" s="76"/>
      <c r="N273" s="80"/>
      <c r="O273" s="76"/>
      <c r="P273" s="76"/>
      <c r="Q273" s="76"/>
      <c r="R273" s="76"/>
      <c r="S273" s="76"/>
      <c r="T273" s="76"/>
      <c r="U273" s="76"/>
      <c r="V273" s="76"/>
      <c r="W273" s="76"/>
      <c r="X273" s="76"/>
      <c r="Y273" s="76"/>
      <c r="Z273" s="76"/>
    </row>
    <row r="274" spans="1:26">
      <c r="A274" s="76"/>
      <c r="B274" s="76"/>
      <c r="C274" s="76"/>
      <c r="D274" s="76"/>
      <c r="E274" s="76"/>
      <c r="F274" s="76"/>
      <c r="G274" s="76"/>
      <c r="H274" s="76"/>
      <c r="I274" s="76"/>
      <c r="J274" s="76"/>
      <c r="K274" s="76"/>
      <c r="L274" s="76"/>
      <c r="M274" s="76"/>
      <c r="N274" s="80"/>
      <c r="O274" s="76"/>
      <c r="P274" s="76"/>
      <c r="Q274" s="76"/>
      <c r="R274" s="76"/>
      <c r="S274" s="76"/>
      <c r="T274" s="76"/>
      <c r="U274" s="76"/>
      <c r="V274" s="76"/>
      <c r="W274" s="76"/>
      <c r="X274" s="76"/>
      <c r="Y274" s="76"/>
      <c r="Z274" s="76"/>
    </row>
    <row r="275" spans="1:26">
      <c r="A275" s="76"/>
      <c r="B275" s="76"/>
      <c r="C275" s="76"/>
      <c r="D275" s="76"/>
      <c r="E275" s="76"/>
      <c r="F275" s="76"/>
      <c r="G275" s="76"/>
      <c r="H275" s="76"/>
      <c r="I275" s="76"/>
      <c r="J275" s="76"/>
      <c r="K275" s="76"/>
      <c r="L275" s="76"/>
      <c r="M275" s="76"/>
      <c r="N275" s="80"/>
      <c r="O275" s="76"/>
      <c r="P275" s="76"/>
      <c r="Q275" s="76"/>
      <c r="R275" s="76"/>
      <c r="S275" s="76"/>
      <c r="T275" s="76"/>
      <c r="U275" s="76"/>
      <c r="V275" s="76"/>
      <c r="W275" s="76"/>
      <c r="X275" s="76"/>
      <c r="Y275" s="76"/>
      <c r="Z275" s="76"/>
    </row>
    <row r="276" spans="1:26">
      <c r="A276" s="76"/>
      <c r="B276" s="76"/>
      <c r="C276" s="76"/>
      <c r="D276" s="76"/>
      <c r="E276" s="76"/>
      <c r="F276" s="76"/>
      <c r="G276" s="76"/>
      <c r="H276" s="76"/>
      <c r="I276" s="76"/>
      <c r="J276" s="76"/>
      <c r="K276" s="76"/>
      <c r="L276" s="76"/>
      <c r="M276" s="76"/>
      <c r="N276" s="80"/>
      <c r="O276" s="76"/>
      <c r="P276" s="76"/>
      <c r="Q276" s="76"/>
      <c r="R276" s="76"/>
      <c r="S276" s="76"/>
      <c r="T276" s="76"/>
      <c r="U276" s="76"/>
      <c r="V276" s="76"/>
      <c r="W276" s="76"/>
      <c r="X276" s="76"/>
      <c r="Y276" s="76"/>
      <c r="Z276" s="76"/>
    </row>
    <row r="277" spans="1:26">
      <c r="A277" s="76"/>
      <c r="B277" s="76"/>
      <c r="C277" s="76"/>
      <c r="D277" s="76"/>
      <c r="E277" s="76"/>
      <c r="F277" s="76"/>
      <c r="G277" s="76"/>
      <c r="H277" s="76"/>
      <c r="I277" s="76"/>
      <c r="J277" s="76"/>
      <c r="K277" s="76"/>
      <c r="L277" s="76"/>
      <c r="M277" s="76"/>
      <c r="N277" s="80"/>
      <c r="O277" s="76"/>
      <c r="P277" s="76"/>
      <c r="Q277" s="76"/>
      <c r="R277" s="76"/>
      <c r="S277" s="76"/>
      <c r="T277" s="76"/>
      <c r="U277" s="76"/>
      <c r="V277" s="76"/>
      <c r="W277" s="76"/>
      <c r="X277" s="76"/>
      <c r="Y277" s="76"/>
      <c r="Z277" s="76"/>
    </row>
    <row r="278" spans="1:26">
      <c r="A278" s="76"/>
      <c r="B278" s="76"/>
      <c r="C278" s="76"/>
      <c r="D278" s="76"/>
      <c r="E278" s="76"/>
      <c r="F278" s="76"/>
      <c r="G278" s="76"/>
      <c r="H278" s="76"/>
      <c r="I278" s="76"/>
      <c r="J278" s="76"/>
      <c r="K278" s="76"/>
      <c r="L278" s="76"/>
      <c r="M278" s="76"/>
      <c r="N278" s="80"/>
      <c r="O278" s="76"/>
      <c r="P278" s="76"/>
      <c r="Q278" s="76"/>
      <c r="R278" s="76"/>
      <c r="S278" s="76"/>
      <c r="T278" s="76"/>
      <c r="U278" s="76"/>
      <c r="V278" s="76"/>
      <c r="W278" s="76"/>
      <c r="X278" s="76"/>
      <c r="Y278" s="76"/>
      <c r="Z278" s="76"/>
    </row>
    <row r="279" spans="1:26">
      <c r="A279" s="76"/>
      <c r="B279" s="76"/>
      <c r="C279" s="76"/>
      <c r="D279" s="76"/>
      <c r="E279" s="76"/>
      <c r="F279" s="76"/>
      <c r="G279" s="76"/>
      <c r="H279" s="76"/>
      <c r="I279" s="76"/>
      <c r="J279" s="76"/>
      <c r="K279" s="76"/>
      <c r="L279" s="76"/>
      <c r="M279" s="76"/>
      <c r="N279" s="80"/>
      <c r="O279" s="76"/>
      <c r="P279" s="76"/>
      <c r="Q279" s="76"/>
      <c r="R279" s="76"/>
      <c r="S279" s="76"/>
      <c r="T279" s="76"/>
      <c r="U279" s="76"/>
      <c r="V279" s="76"/>
      <c r="W279" s="76"/>
      <c r="X279" s="76"/>
      <c r="Y279" s="76"/>
      <c r="Z279" s="76"/>
    </row>
    <row r="280" spans="1:26">
      <c r="A280" s="76"/>
      <c r="B280" s="76"/>
      <c r="C280" s="76"/>
      <c r="D280" s="76"/>
      <c r="E280" s="76"/>
      <c r="F280" s="76"/>
      <c r="G280" s="76"/>
      <c r="H280" s="76"/>
      <c r="I280" s="76"/>
      <c r="J280" s="76"/>
      <c r="K280" s="76"/>
      <c r="L280" s="76"/>
      <c r="M280" s="76"/>
      <c r="N280" s="80"/>
      <c r="O280" s="76"/>
      <c r="P280" s="76"/>
      <c r="Q280" s="76"/>
      <c r="R280" s="76"/>
      <c r="S280" s="76"/>
      <c r="T280" s="76"/>
      <c r="U280" s="76"/>
      <c r="V280" s="76"/>
      <c r="W280" s="76"/>
      <c r="X280" s="76"/>
      <c r="Y280" s="76"/>
      <c r="Z280" s="76"/>
    </row>
    <row r="281" spans="1:26">
      <c r="A281" s="76"/>
      <c r="B281" s="76"/>
      <c r="C281" s="76"/>
      <c r="D281" s="76"/>
      <c r="E281" s="76"/>
      <c r="F281" s="76"/>
      <c r="G281" s="76"/>
      <c r="H281" s="76"/>
      <c r="I281" s="76"/>
      <c r="J281" s="76"/>
      <c r="K281" s="76"/>
      <c r="L281" s="76"/>
      <c r="M281" s="76"/>
      <c r="N281" s="80"/>
      <c r="O281" s="76"/>
      <c r="P281" s="76"/>
      <c r="Q281" s="76"/>
      <c r="R281" s="76"/>
      <c r="S281" s="76"/>
      <c r="T281" s="76"/>
      <c r="U281" s="76"/>
      <c r="V281" s="76"/>
      <c r="W281" s="76"/>
      <c r="X281" s="76"/>
      <c r="Y281" s="76"/>
      <c r="Z281" s="76"/>
    </row>
    <row r="282" spans="1:26">
      <c r="A282" s="76"/>
      <c r="B282" s="76"/>
      <c r="C282" s="76"/>
      <c r="D282" s="76"/>
      <c r="E282" s="76"/>
      <c r="F282" s="76"/>
      <c r="G282" s="76"/>
      <c r="H282" s="76"/>
      <c r="I282" s="76"/>
      <c r="J282" s="76"/>
      <c r="K282" s="76"/>
      <c r="L282" s="76"/>
      <c r="M282" s="76"/>
      <c r="N282" s="80"/>
      <c r="O282" s="76"/>
      <c r="P282" s="76"/>
      <c r="Q282" s="76"/>
      <c r="R282" s="76"/>
      <c r="S282" s="76"/>
      <c r="T282" s="76"/>
      <c r="U282" s="76"/>
      <c r="V282" s="76"/>
      <c r="W282" s="76"/>
      <c r="X282" s="76"/>
      <c r="Y282" s="76"/>
      <c r="Z282" s="76"/>
    </row>
    <row r="283" spans="1:26">
      <c r="A283" s="76"/>
      <c r="B283" s="76"/>
      <c r="C283" s="76"/>
      <c r="D283" s="76"/>
      <c r="E283" s="76"/>
      <c r="F283" s="76"/>
      <c r="G283" s="76"/>
      <c r="H283" s="76"/>
      <c r="I283" s="76"/>
      <c r="J283" s="76"/>
      <c r="K283" s="76"/>
      <c r="L283" s="76"/>
      <c r="M283" s="76"/>
      <c r="N283" s="80"/>
      <c r="O283" s="76"/>
      <c r="P283" s="76"/>
      <c r="Q283" s="76"/>
      <c r="R283" s="76"/>
      <c r="S283" s="76"/>
      <c r="T283" s="76"/>
      <c r="U283" s="76"/>
      <c r="V283" s="76"/>
      <c r="W283" s="76"/>
      <c r="X283" s="76"/>
      <c r="Y283" s="76"/>
      <c r="Z283" s="76"/>
    </row>
    <row r="284" spans="1:26">
      <c r="A284" s="76"/>
      <c r="B284" s="76"/>
      <c r="C284" s="76"/>
      <c r="D284" s="76"/>
      <c r="E284" s="76"/>
      <c r="F284" s="76"/>
      <c r="G284" s="76"/>
      <c r="H284" s="76"/>
      <c r="I284" s="76"/>
      <c r="J284" s="76"/>
      <c r="K284" s="76"/>
      <c r="L284" s="76"/>
      <c r="M284" s="76"/>
      <c r="N284" s="80"/>
      <c r="O284" s="76"/>
      <c r="P284" s="76"/>
      <c r="Q284" s="76"/>
      <c r="R284" s="76"/>
      <c r="S284" s="76"/>
      <c r="T284" s="76"/>
      <c r="U284" s="76"/>
      <c r="V284" s="76"/>
      <c r="W284" s="76"/>
      <c r="X284" s="76"/>
      <c r="Y284" s="76"/>
      <c r="Z284" s="76"/>
    </row>
    <row r="285" spans="1:26">
      <c r="A285" s="76"/>
      <c r="B285" s="76"/>
      <c r="C285" s="76"/>
      <c r="D285" s="76"/>
      <c r="E285" s="76"/>
      <c r="F285" s="76"/>
      <c r="G285" s="76"/>
      <c r="H285" s="76"/>
      <c r="I285" s="76"/>
      <c r="J285" s="76"/>
      <c r="K285" s="76"/>
      <c r="L285" s="76"/>
      <c r="M285" s="76"/>
      <c r="N285" s="80"/>
      <c r="O285" s="76"/>
      <c r="P285" s="76"/>
      <c r="Q285" s="76"/>
      <c r="R285" s="76"/>
      <c r="S285" s="76"/>
      <c r="T285" s="76"/>
      <c r="U285" s="76"/>
      <c r="V285" s="76"/>
      <c r="W285" s="76"/>
      <c r="X285" s="76"/>
      <c r="Y285" s="76"/>
      <c r="Z285" s="76"/>
    </row>
    <row r="286" spans="1:26">
      <c r="A286" s="76"/>
      <c r="B286" s="76"/>
      <c r="C286" s="76"/>
      <c r="D286" s="76"/>
      <c r="E286" s="76"/>
      <c r="F286" s="76"/>
      <c r="G286" s="76"/>
      <c r="H286" s="76"/>
      <c r="I286" s="76"/>
      <c r="J286" s="76"/>
      <c r="K286" s="76"/>
      <c r="L286" s="76"/>
      <c r="M286" s="76"/>
      <c r="N286" s="80"/>
      <c r="O286" s="76"/>
      <c r="P286" s="76"/>
      <c r="Q286" s="76"/>
      <c r="R286" s="76"/>
      <c r="S286" s="76"/>
      <c r="T286" s="76"/>
      <c r="U286" s="76"/>
      <c r="V286" s="76"/>
      <c r="W286" s="76"/>
      <c r="X286" s="76"/>
      <c r="Y286" s="76"/>
      <c r="Z286" s="76"/>
    </row>
    <row r="287" spans="1:26">
      <c r="A287" s="76"/>
      <c r="B287" s="76"/>
      <c r="C287" s="76"/>
      <c r="D287" s="76"/>
      <c r="E287" s="76"/>
      <c r="F287" s="76"/>
      <c r="G287" s="76"/>
      <c r="H287" s="76"/>
      <c r="I287" s="76"/>
      <c r="J287" s="76"/>
      <c r="K287" s="76"/>
      <c r="L287" s="76"/>
      <c r="M287" s="76"/>
      <c r="N287" s="80"/>
      <c r="O287" s="76"/>
      <c r="P287" s="76"/>
      <c r="Q287" s="76"/>
      <c r="R287" s="76"/>
      <c r="S287" s="76"/>
      <c r="T287" s="76"/>
      <c r="U287" s="76"/>
      <c r="V287" s="76"/>
      <c r="W287" s="76"/>
      <c r="X287" s="76"/>
      <c r="Y287" s="76"/>
      <c r="Z287" s="76"/>
    </row>
    <row r="288" spans="1:26">
      <c r="A288" s="76"/>
      <c r="B288" s="76"/>
      <c r="C288" s="76"/>
      <c r="D288" s="76"/>
      <c r="E288" s="76"/>
      <c r="F288" s="76"/>
      <c r="G288" s="76"/>
      <c r="H288" s="76"/>
      <c r="I288" s="76"/>
      <c r="J288" s="76"/>
      <c r="K288" s="76"/>
      <c r="L288" s="76"/>
      <c r="M288" s="76"/>
      <c r="N288" s="80"/>
      <c r="O288" s="76"/>
      <c r="P288" s="76"/>
      <c r="Q288" s="76"/>
      <c r="R288" s="76"/>
      <c r="S288" s="76"/>
      <c r="T288" s="76"/>
      <c r="U288" s="76"/>
      <c r="V288" s="76"/>
      <c r="W288" s="76"/>
      <c r="X288" s="76"/>
      <c r="Y288" s="76"/>
      <c r="Z288" s="76"/>
    </row>
    <row r="289" spans="1:26">
      <c r="A289" s="76"/>
      <c r="B289" s="76"/>
      <c r="C289" s="76"/>
      <c r="D289" s="76"/>
      <c r="E289" s="76"/>
      <c r="F289" s="76"/>
      <c r="G289" s="76"/>
      <c r="H289" s="76"/>
      <c r="I289" s="76"/>
      <c r="J289" s="76"/>
      <c r="K289" s="76"/>
      <c r="L289" s="76"/>
      <c r="M289" s="76"/>
      <c r="N289" s="80"/>
      <c r="O289" s="76"/>
      <c r="P289" s="76"/>
      <c r="Q289" s="76"/>
      <c r="R289" s="76"/>
      <c r="S289" s="76"/>
      <c r="T289" s="76"/>
      <c r="U289" s="76"/>
      <c r="V289" s="76"/>
      <c r="W289" s="76"/>
      <c r="X289" s="76"/>
      <c r="Y289" s="76"/>
      <c r="Z289" s="76"/>
    </row>
    <row r="290" spans="1:26">
      <c r="A290" s="76"/>
      <c r="B290" s="76"/>
      <c r="C290" s="76"/>
      <c r="D290" s="76"/>
      <c r="E290" s="76"/>
      <c r="F290" s="76"/>
      <c r="G290" s="76"/>
      <c r="H290" s="76"/>
      <c r="I290" s="76"/>
      <c r="J290" s="76"/>
      <c r="K290" s="76"/>
      <c r="L290" s="76"/>
      <c r="M290" s="76"/>
      <c r="N290" s="80"/>
      <c r="O290" s="76"/>
      <c r="P290" s="76"/>
      <c r="Q290" s="76"/>
      <c r="R290" s="76"/>
      <c r="S290" s="76"/>
      <c r="T290" s="76"/>
      <c r="U290" s="76"/>
      <c r="V290" s="76"/>
      <c r="W290" s="76"/>
      <c r="X290" s="76"/>
      <c r="Y290" s="76"/>
      <c r="Z290" s="76"/>
    </row>
    <row r="291" spans="1:26">
      <c r="A291" s="76"/>
      <c r="B291" s="76"/>
      <c r="C291" s="76"/>
      <c r="D291" s="76"/>
      <c r="E291" s="76"/>
      <c r="F291" s="76"/>
      <c r="G291" s="76"/>
      <c r="H291" s="76"/>
      <c r="I291" s="76"/>
      <c r="J291" s="76"/>
      <c r="K291" s="76"/>
      <c r="L291" s="76"/>
      <c r="M291" s="76"/>
      <c r="N291" s="80"/>
      <c r="O291" s="76"/>
      <c r="P291" s="76"/>
      <c r="Q291" s="76"/>
      <c r="R291" s="76"/>
      <c r="S291" s="76"/>
      <c r="T291" s="76"/>
      <c r="U291" s="76"/>
      <c r="V291" s="76"/>
      <c r="W291" s="76"/>
      <c r="X291" s="76"/>
      <c r="Y291" s="76"/>
      <c r="Z291" s="76"/>
    </row>
    <row r="292" spans="1:26">
      <c r="A292" s="76"/>
      <c r="B292" s="76"/>
      <c r="C292" s="76"/>
      <c r="D292" s="76"/>
      <c r="E292" s="76"/>
      <c r="F292" s="76"/>
      <c r="G292" s="76"/>
      <c r="H292" s="76"/>
      <c r="I292" s="76"/>
      <c r="J292" s="76"/>
      <c r="K292" s="76"/>
      <c r="L292" s="76"/>
      <c r="M292" s="76"/>
      <c r="N292" s="80"/>
      <c r="O292" s="76"/>
      <c r="P292" s="76"/>
      <c r="Q292" s="76"/>
      <c r="R292" s="76"/>
      <c r="S292" s="76"/>
      <c r="T292" s="76"/>
      <c r="U292" s="76"/>
      <c r="V292" s="76"/>
      <c r="W292" s="76"/>
      <c r="X292" s="76"/>
      <c r="Y292" s="76"/>
      <c r="Z292" s="76"/>
    </row>
    <row r="293" spans="1:26">
      <c r="A293" s="76"/>
      <c r="B293" s="76"/>
      <c r="C293" s="76"/>
      <c r="D293" s="76"/>
      <c r="E293" s="76"/>
      <c r="F293" s="76"/>
      <c r="G293" s="76"/>
      <c r="H293" s="76"/>
      <c r="I293" s="76"/>
      <c r="J293" s="76"/>
      <c r="K293" s="76"/>
      <c r="L293" s="76"/>
      <c r="M293" s="76"/>
      <c r="N293" s="80"/>
      <c r="O293" s="76"/>
      <c r="P293" s="76"/>
      <c r="Q293" s="76"/>
      <c r="R293" s="76"/>
      <c r="S293" s="76"/>
      <c r="T293" s="76"/>
      <c r="U293" s="76"/>
      <c r="V293" s="76"/>
      <c r="W293" s="76"/>
      <c r="X293" s="76"/>
      <c r="Y293" s="76"/>
      <c r="Z293" s="76"/>
    </row>
    <row r="294" spans="1:26">
      <c r="A294" s="76"/>
      <c r="B294" s="76"/>
      <c r="C294" s="76"/>
      <c r="D294" s="76"/>
      <c r="E294" s="76"/>
      <c r="F294" s="76"/>
      <c r="G294" s="76"/>
      <c r="H294" s="76"/>
      <c r="I294" s="76"/>
      <c r="J294" s="76"/>
      <c r="K294" s="76"/>
      <c r="L294" s="76"/>
      <c r="M294" s="76"/>
      <c r="N294" s="80"/>
      <c r="O294" s="76"/>
      <c r="P294" s="76"/>
      <c r="Q294" s="76"/>
      <c r="R294" s="76"/>
      <c r="S294" s="76"/>
      <c r="T294" s="76"/>
      <c r="U294" s="76"/>
      <c r="V294" s="76"/>
      <c r="W294" s="76"/>
      <c r="X294" s="76"/>
      <c r="Y294" s="76"/>
      <c r="Z294" s="76"/>
    </row>
    <row r="295" spans="1:26">
      <c r="A295" s="76"/>
      <c r="B295" s="76"/>
      <c r="C295" s="76"/>
      <c r="D295" s="76"/>
      <c r="E295" s="76"/>
      <c r="F295" s="76"/>
      <c r="G295" s="76"/>
      <c r="H295" s="76"/>
      <c r="I295" s="76"/>
      <c r="J295" s="76"/>
      <c r="K295" s="76"/>
      <c r="L295" s="76"/>
      <c r="M295" s="76"/>
      <c r="N295" s="80"/>
      <c r="O295" s="76"/>
      <c r="P295" s="76"/>
      <c r="Q295" s="76"/>
      <c r="R295" s="76"/>
      <c r="S295" s="76"/>
      <c r="T295" s="76"/>
      <c r="U295" s="76"/>
      <c r="V295" s="76"/>
      <c r="W295" s="76"/>
      <c r="X295" s="76"/>
      <c r="Y295" s="76"/>
      <c r="Z295" s="76"/>
    </row>
    <row r="296" spans="1:26">
      <c r="A296" s="76"/>
      <c r="B296" s="76"/>
      <c r="C296" s="76"/>
      <c r="D296" s="76"/>
      <c r="E296" s="76"/>
      <c r="F296" s="76"/>
      <c r="G296" s="76"/>
      <c r="H296" s="76"/>
      <c r="I296" s="76"/>
      <c r="J296" s="76"/>
      <c r="K296" s="76"/>
      <c r="L296" s="76"/>
      <c r="M296" s="76"/>
      <c r="N296" s="80"/>
      <c r="O296" s="76"/>
      <c r="P296" s="76"/>
      <c r="Q296" s="76"/>
      <c r="R296" s="76"/>
      <c r="S296" s="76"/>
      <c r="T296" s="76"/>
      <c r="U296" s="76"/>
      <c r="V296" s="76"/>
      <c r="W296" s="76"/>
      <c r="X296" s="76"/>
      <c r="Y296" s="76"/>
      <c r="Z296" s="76"/>
    </row>
    <row r="297" spans="1:26">
      <c r="A297" s="76"/>
      <c r="B297" s="76"/>
      <c r="C297" s="76"/>
      <c r="D297" s="76"/>
      <c r="E297" s="76"/>
      <c r="F297" s="76"/>
      <c r="G297" s="76"/>
      <c r="H297" s="76"/>
      <c r="I297" s="76"/>
      <c r="J297" s="76"/>
      <c r="K297" s="76"/>
      <c r="L297" s="76"/>
      <c r="M297" s="76"/>
      <c r="N297" s="80"/>
      <c r="O297" s="76"/>
      <c r="P297" s="76"/>
      <c r="Q297" s="76"/>
      <c r="R297" s="76"/>
      <c r="S297" s="76"/>
      <c r="T297" s="76"/>
      <c r="U297" s="76"/>
      <c r="V297" s="76"/>
      <c r="W297" s="76"/>
      <c r="X297" s="76"/>
      <c r="Y297" s="76"/>
      <c r="Z297" s="76"/>
    </row>
    <row r="298" spans="1:26">
      <c r="A298" s="76"/>
      <c r="B298" s="76"/>
      <c r="C298" s="76"/>
      <c r="D298" s="76"/>
      <c r="E298" s="76"/>
      <c r="F298" s="76"/>
      <c r="G298" s="76"/>
      <c r="H298" s="76"/>
      <c r="I298" s="76"/>
      <c r="J298" s="76"/>
      <c r="K298" s="76"/>
      <c r="L298" s="76"/>
      <c r="M298" s="76"/>
      <c r="N298" s="80"/>
      <c r="O298" s="76"/>
      <c r="P298" s="76"/>
      <c r="Q298" s="76"/>
      <c r="R298" s="76"/>
      <c r="S298" s="76"/>
      <c r="T298" s="76"/>
      <c r="U298" s="76"/>
      <c r="V298" s="76"/>
      <c r="W298" s="76"/>
      <c r="X298" s="76"/>
      <c r="Y298" s="76"/>
      <c r="Z298" s="76"/>
    </row>
    <row r="299" spans="1:26">
      <c r="A299" s="76"/>
      <c r="B299" s="76"/>
      <c r="C299" s="76"/>
      <c r="D299" s="76"/>
      <c r="E299" s="76"/>
      <c r="F299" s="76"/>
      <c r="G299" s="76"/>
      <c r="H299" s="76"/>
      <c r="I299" s="76"/>
      <c r="J299" s="76"/>
      <c r="K299" s="76"/>
      <c r="L299" s="76"/>
      <c r="M299" s="76"/>
      <c r="N299" s="80"/>
      <c r="O299" s="76"/>
      <c r="P299" s="76"/>
      <c r="Q299" s="76"/>
      <c r="R299" s="76"/>
      <c r="S299" s="76"/>
      <c r="T299" s="76"/>
      <c r="U299" s="76"/>
      <c r="V299" s="76"/>
      <c r="W299" s="76"/>
      <c r="X299" s="76"/>
      <c r="Y299" s="76"/>
      <c r="Z299" s="76"/>
    </row>
    <row r="300" spans="1:26">
      <c r="A300" s="76"/>
      <c r="B300" s="76"/>
      <c r="C300" s="76"/>
      <c r="D300" s="76"/>
      <c r="E300" s="76"/>
      <c r="F300" s="76"/>
      <c r="G300" s="76"/>
      <c r="H300" s="76"/>
      <c r="I300" s="76"/>
      <c r="J300" s="76"/>
      <c r="K300" s="76"/>
      <c r="L300" s="76"/>
      <c r="M300" s="76"/>
      <c r="N300" s="80"/>
      <c r="O300" s="76"/>
      <c r="P300" s="76"/>
      <c r="Q300" s="76"/>
      <c r="R300" s="76"/>
      <c r="S300" s="76"/>
      <c r="T300" s="76"/>
      <c r="U300" s="76"/>
      <c r="V300" s="76"/>
      <c r="W300" s="76"/>
      <c r="X300" s="76"/>
      <c r="Y300" s="76"/>
      <c r="Z300" s="76"/>
    </row>
    <row r="301" spans="1:26">
      <c r="A301" s="76"/>
      <c r="B301" s="76"/>
      <c r="C301" s="76"/>
      <c r="D301" s="76"/>
      <c r="E301" s="76"/>
      <c r="F301" s="76"/>
      <c r="G301" s="76"/>
      <c r="H301" s="76"/>
      <c r="I301" s="76"/>
      <c r="J301" s="76"/>
      <c r="K301" s="76"/>
      <c r="L301" s="76"/>
      <c r="M301" s="76"/>
      <c r="N301" s="80"/>
      <c r="O301" s="76"/>
      <c r="P301" s="76"/>
      <c r="Q301" s="76"/>
      <c r="R301" s="76"/>
      <c r="S301" s="76"/>
      <c r="T301" s="76"/>
      <c r="U301" s="76"/>
      <c r="V301" s="76"/>
      <c r="W301" s="76"/>
      <c r="X301" s="76"/>
      <c r="Y301" s="76"/>
      <c r="Z301" s="76"/>
    </row>
    <row r="302" spans="1:26">
      <c r="A302" s="76"/>
      <c r="B302" s="76"/>
      <c r="C302" s="76"/>
      <c r="D302" s="76"/>
      <c r="E302" s="76"/>
      <c r="F302" s="76"/>
      <c r="G302" s="76"/>
      <c r="H302" s="76"/>
      <c r="I302" s="76"/>
      <c r="J302" s="76"/>
      <c r="K302" s="76"/>
      <c r="L302" s="76"/>
      <c r="M302" s="76"/>
      <c r="N302" s="80"/>
      <c r="O302" s="76"/>
      <c r="P302" s="76"/>
      <c r="Q302" s="76"/>
      <c r="R302" s="76"/>
      <c r="S302" s="76"/>
      <c r="T302" s="76"/>
      <c r="U302" s="76"/>
      <c r="V302" s="76"/>
      <c r="W302" s="76"/>
      <c r="X302" s="76"/>
      <c r="Y302" s="76"/>
      <c r="Z302" s="76"/>
    </row>
    <row r="303" spans="1:26">
      <c r="A303" s="76"/>
      <c r="B303" s="76"/>
      <c r="C303" s="76"/>
      <c r="D303" s="76"/>
      <c r="E303" s="76"/>
      <c r="F303" s="76"/>
      <c r="G303" s="76"/>
      <c r="H303" s="76"/>
      <c r="I303" s="76"/>
      <c r="J303" s="76"/>
      <c r="K303" s="76"/>
      <c r="L303" s="76"/>
      <c r="M303" s="76"/>
      <c r="N303" s="80"/>
      <c r="O303" s="76"/>
      <c r="P303" s="76"/>
      <c r="Q303" s="76"/>
      <c r="R303" s="76"/>
      <c r="S303" s="76"/>
      <c r="T303" s="76"/>
      <c r="U303" s="76"/>
      <c r="V303" s="76"/>
      <c r="W303" s="76"/>
      <c r="X303" s="76"/>
      <c r="Y303" s="76"/>
      <c r="Z303" s="76"/>
    </row>
    <row r="304" spans="1:26">
      <c r="A304" s="76"/>
      <c r="B304" s="76"/>
      <c r="C304" s="76"/>
      <c r="D304" s="76"/>
      <c r="E304" s="76"/>
      <c r="F304" s="76"/>
      <c r="G304" s="76"/>
      <c r="H304" s="76"/>
      <c r="I304" s="76"/>
      <c r="J304" s="76"/>
      <c r="K304" s="76"/>
      <c r="L304" s="76"/>
      <c r="M304" s="76"/>
      <c r="N304" s="80"/>
      <c r="O304" s="76"/>
      <c r="P304" s="76"/>
      <c r="Q304" s="76"/>
      <c r="R304" s="76"/>
      <c r="S304" s="76"/>
      <c r="T304" s="76"/>
      <c r="U304" s="76"/>
      <c r="V304" s="76"/>
      <c r="W304" s="76"/>
      <c r="X304" s="76"/>
      <c r="Y304" s="76"/>
      <c r="Z304" s="76"/>
    </row>
    <row r="305" spans="1:26">
      <c r="A305" s="76"/>
      <c r="B305" s="76"/>
      <c r="C305" s="76"/>
      <c r="D305" s="76"/>
      <c r="E305" s="76"/>
      <c r="F305" s="76"/>
      <c r="G305" s="76"/>
      <c r="H305" s="76"/>
      <c r="I305" s="76"/>
      <c r="J305" s="76"/>
      <c r="K305" s="76"/>
      <c r="L305" s="76"/>
      <c r="M305" s="76"/>
      <c r="N305" s="80"/>
      <c r="O305" s="76"/>
      <c r="P305" s="76"/>
      <c r="Q305" s="76"/>
      <c r="R305" s="76"/>
      <c r="S305" s="76"/>
      <c r="T305" s="76"/>
      <c r="U305" s="76"/>
      <c r="V305" s="76"/>
      <c r="W305" s="76"/>
      <c r="X305" s="76"/>
      <c r="Y305" s="76"/>
      <c r="Z305" s="76"/>
    </row>
    <row r="306" spans="1:26">
      <c r="A306" s="76"/>
      <c r="B306" s="76"/>
      <c r="C306" s="76"/>
      <c r="D306" s="76"/>
      <c r="E306" s="76"/>
      <c r="F306" s="76"/>
      <c r="G306" s="76"/>
      <c r="H306" s="76"/>
      <c r="I306" s="76"/>
      <c r="J306" s="76"/>
      <c r="K306" s="76"/>
      <c r="L306" s="76"/>
      <c r="M306" s="76"/>
      <c r="N306" s="80"/>
      <c r="O306" s="76"/>
      <c r="P306" s="76"/>
      <c r="Q306" s="76"/>
      <c r="R306" s="76"/>
      <c r="S306" s="76"/>
      <c r="T306" s="76"/>
      <c r="U306" s="76"/>
      <c r="V306" s="76"/>
      <c r="W306" s="76"/>
      <c r="X306" s="76"/>
      <c r="Y306" s="76"/>
      <c r="Z306" s="76"/>
    </row>
    <row r="307" spans="1:26">
      <c r="A307" s="76"/>
      <c r="B307" s="76"/>
      <c r="C307" s="76"/>
      <c r="D307" s="76"/>
      <c r="E307" s="76"/>
      <c r="F307" s="76"/>
      <c r="G307" s="76"/>
      <c r="H307" s="76"/>
      <c r="I307" s="76"/>
      <c r="J307" s="76"/>
      <c r="K307" s="76"/>
      <c r="L307" s="76"/>
      <c r="M307" s="76"/>
      <c r="N307" s="80"/>
      <c r="O307" s="76"/>
      <c r="P307" s="76"/>
      <c r="Q307" s="76"/>
      <c r="R307" s="76"/>
      <c r="S307" s="76"/>
      <c r="T307" s="76"/>
      <c r="U307" s="76"/>
      <c r="V307" s="76"/>
      <c r="W307" s="76"/>
      <c r="X307" s="76"/>
      <c r="Y307" s="76"/>
      <c r="Z307" s="76"/>
    </row>
    <row r="308" spans="1:26">
      <c r="A308" s="76"/>
      <c r="B308" s="76"/>
      <c r="C308" s="76"/>
      <c r="D308" s="76"/>
      <c r="E308" s="76"/>
      <c r="F308" s="76"/>
      <c r="G308" s="76"/>
      <c r="H308" s="76"/>
      <c r="I308" s="76"/>
      <c r="J308" s="76"/>
      <c r="K308" s="76"/>
      <c r="L308" s="76"/>
      <c r="M308" s="76"/>
      <c r="N308" s="80"/>
      <c r="O308" s="76"/>
      <c r="P308" s="76"/>
      <c r="Q308" s="76"/>
      <c r="R308" s="76"/>
      <c r="S308" s="76"/>
      <c r="T308" s="76"/>
      <c r="U308" s="76"/>
      <c r="V308" s="76"/>
      <c r="W308" s="76"/>
      <c r="X308" s="76"/>
      <c r="Y308" s="76"/>
      <c r="Z308" s="76"/>
    </row>
    <row r="309" spans="1:26">
      <c r="A309" s="76"/>
      <c r="B309" s="76"/>
      <c r="C309" s="76"/>
      <c r="D309" s="76"/>
      <c r="E309" s="76"/>
      <c r="F309" s="76"/>
      <c r="G309" s="76"/>
      <c r="H309" s="76"/>
      <c r="I309" s="76"/>
      <c r="J309" s="76"/>
      <c r="K309" s="76"/>
      <c r="L309" s="76"/>
      <c r="M309" s="76"/>
      <c r="N309" s="80"/>
      <c r="O309" s="76"/>
      <c r="P309" s="76"/>
      <c r="Q309" s="76"/>
      <c r="R309" s="76"/>
      <c r="S309" s="76"/>
      <c r="T309" s="76"/>
      <c r="U309" s="76"/>
      <c r="V309" s="76"/>
      <c r="W309" s="76"/>
      <c r="X309" s="76"/>
      <c r="Y309" s="76"/>
      <c r="Z309" s="76"/>
    </row>
    <row r="310" spans="1:26">
      <c r="A310" s="76"/>
      <c r="B310" s="76"/>
      <c r="C310" s="76"/>
      <c r="D310" s="76"/>
      <c r="E310" s="76"/>
      <c r="F310" s="76"/>
      <c r="G310" s="76"/>
      <c r="H310" s="76"/>
      <c r="I310" s="76"/>
      <c r="J310" s="76"/>
      <c r="K310" s="76"/>
      <c r="L310" s="76"/>
      <c r="M310" s="76"/>
      <c r="N310" s="80"/>
      <c r="O310" s="76"/>
      <c r="P310" s="76"/>
      <c r="Q310" s="76"/>
      <c r="R310" s="76"/>
      <c r="S310" s="76"/>
      <c r="T310" s="76"/>
      <c r="U310" s="76"/>
      <c r="V310" s="76"/>
      <c r="W310" s="76"/>
      <c r="X310" s="76"/>
      <c r="Y310" s="76"/>
      <c r="Z310" s="76"/>
    </row>
    <row r="311" spans="1:26">
      <c r="A311" s="76"/>
      <c r="B311" s="76"/>
      <c r="C311" s="76"/>
      <c r="D311" s="76"/>
      <c r="E311" s="76"/>
      <c r="F311" s="76"/>
      <c r="G311" s="76"/>
      <c r="H311" s="76"/>
      <c r="I311" s="76"/>
      <c r="J311" s="76"/>
      <c r="K311" s="76"/>
      <c r="L311" s="76"/>
      <c r="M311" s="76"/>
      <c r="N311" s="80"/>
      <c r="O311" s="76"/>
      <c r="P311" s="76"/>
      <c r="Q311" s="76"/>
      <c r="R311" s="76"/>
      <c r="S311" s="76"/>
      <c r="T311" s="76"/>
      <c r="U311" s="76"/>
      <c r="V311" s="76"/>
      <c r="W311" s="76"/>
      <c r="X311" s="76"/>
      <c r="Y311" s="76"/>
      <c r="Z311" s="76"/>
    </row>
    <row r="312" spans="1:26">
      <c r="A312" s="76"/>
      <c r="B312" s="76"/>
      <c r="C312" s="76"/>
      <c r="D312" s="76"/>
      <c r="E312" s="76"/>
      <c r="F312" s="76"/>
      <c r="G312" s="76"/>
      <c r="H312" s="76"/>
      <c r="I312" s="76"/>
      <c r="J312" s="76"/>
      <c r="K312" s="76"/>
      <c r="L312" s="76"/>
      <c r="M312" s="76"/>
      <c r="N312" s="80"/>
      <c r="O312" s="76"/>
      <c r="P312" s="76"/>
      <c r="Q312" s="76"/>
      <c r="R312" s="76"/>
      <c r="S312" s="76"/>
      <c r="T312" s="76"/>
      <c r="U312" s="76"/>
      <c r="V312" s="76"/>
      <c r="W312" s="76"/>
      <c r="X312" s="76"/>
      <c r="Y312" s="76"/>
      <c r="Z312" s="76"/>
    </row>
    <row r="313" spans="1:26">
      <c r="A313" s="76"/>
      <c r="B313" s="76"/>
      <c r="C313" s="76"/>
      <c r="D313" s="76"/>
      <c r="E313" s="76"/>
      <c r="F313" s="76"/>
      <c r="G313" s="76"/>
      <c r="H313" s="76"/>
      <c r="I313" s="76"/>
      <c r="J313" s="76"/>
      <c r="K313" s="76"/>
      <c r="L313" s="76"/>
      <c r="M313" s="76"/>
      <c r="N313" s="80"/>
      <c r="O313" s="76"/>
      <c r="P313" s="76"/>
      <c r="Q313" s="76"/>
      <c r="R313" s="76"/>
      <c r="S313" s="76"/>
      <c r="T313" s="76"/>
      <c r="U313" s="76"/>
      <c r="V313" s="76"/>
      <c r="W313" s="76"/>
      <c r="X313" s="76"/>
      <c r="Y313" s="76"/>
      <c r="Z313" s="76"/>
    </row>
    <row r="314" spans="1:26">
      <c r="A314" s="76"/>
      <c r="B314" s="76"/>
      <c r="C314" s="76"/>
      <c r="D314" s="76"/>
      <c r="E314" s="76"/>
      <c r="F314" s="76"/>
      <c r="G314" s="76"/>
      <c r="H314" s="76"/>
      <c r="I314" s="76"/>
      <c r="J314" s="76"/>
      <c r="K314" s="76"/>
      <c r="L314" s="76"/>
      <c r="M314" s="76"/>
      <c r="N314" s="80"/>
      <c r="O314" s="76"/>
      <c r="P314" s="76"/>
      <c r="Q314" s="76"/>
      <c r="R314" s="76"/>
      <c r="S314" s="76"/>
      <c r="T314" s="76"/>
      <c r="U314" s="76"/>
      <c r="V314" s="76"/>
      <c r="W314" s="76"/>
      <c r="X314" s="76"/>
      <c r="Y314" s="76"/>
      <c r="Z314" s="76"/>
    </row>
    <row r="315" spans="1:26">
      <c r="A315" s="76"/>
      <c r="B315" s="76"/>
      <c r="C315" s="76"/>
      <c r="D315" s="76"/>
      <c r="E315" s="76"/>
      <c r="F315" s="76"/>
      <c r="G315" s="76"/>
      <c r="H315" s="76"/>
      <c r="I315" s="76"/>
      <c r="J315" s="76"/>
      <c r="K315" s="76"/>
      <c r="L315" s="76"/>
      <c r="M315" s="76"/>
      <c r="N315" s="80"/>
      <c r="O315" s="76"/>
      <c r="P315" s="76"/>
      <c r="Q315" s="76"/>
      <c r="R315" s="76"/>
      <c r="S315" s="76"/>
      <c r="T315" s="76"/>
      <c r="U315" s="76"/>
      <c r="V315" s="76"/>
      <c r="W315" s="76"/>
      <c r="X315" s="76"/>
      <c r="Y315" s="76"/>
      <c r="Z315" s="76"/>
    </row>
    <row r="316" spans="1:26">
      <c r="A316" s="76"/>
      <c r="B316" s="76"/>
      <c r="C316" s="76"/>
      <c r="D316" s="76"/>
      <c r="E316" s="76"/>
      <c r="F316" s="76"/>
      <c r="G316" s="76"/>
      <c r="H316" s="76"/>
      <c r="I316" s="76"/>
      <c r="J316" s="76"/>
      <c r="K316" s="76"/>
      <c r="L316" s="76"/>
      <c r="M316" s="76"/>
      <c r="N316" s="80"/>
      <c r="O316" s="76"/>
      <c r="P316" s="76"/>
      <c r="Q316" s="76"/>
      <c r="R316" s="76"/>
      <c r="S316" s="76"/>
      <c r="T316" s="76"/>
      <c r="U316" s="76"/>
      <c r="V316" s="76"/>
      <c r="W316" s="76"/>
      <c r="X316" s="76"/>
      <c r="Y316" s="76"/>
      <c r="Z316" s="76"/>
    </row>
    <row r="317" spans="1:26">
      <c r="A317" s="76"/>
      <c r="B317" s="76"/>
      <c r="C317" s="76"/>
      <c r="D317" s="76"/>
      <c r="E317" s="76"/>
      <c r="F317" s="76"/>
      <c r="G317" s="76"/>
      <c r="H317" s="76"/>
      <c r="I317" s="76"/>
      <c r="J317" s="76"/>
      <c r="K317" s="76"/>
      <c r="L317" s="76"/>
      <c r="M317" s="76"/>
      <c r="N317" s="80"/>
      <c r="O317" s="76"/>
      <c r="P317" s="76"/>
      <c r="Q317" s="76"/>
      <c r="R317" s="76"/>
      <c r="S317" s="76"/>
      <c r="T317" s="76"/>
      <c r="U317" s="76"/>
      <c r="V317" s="76"/>
      <c r="W317" s="76"/>
      <c r="X317" s="76"/>
      <c r="Y317" s="76"/>
      <c r="Z317" s="76"/>
    </row>
    <row r="318" spans="1:26">
      <c r="A318" s="76"/>
      <c r="B318" s="76"/>
      <c r="C318" s="76"/>
      <c r="D318" s="76"/>
      <c r="E318" s="76"/>
      <c r="F318" s="76"/>
      <c r="G318" s="76"/>
      <c r="H318" s="76"/>
      <c r="I318" s="76"/>
      <c r="J318" s="76"/>
      <c r="K318" s="76"/>
      <c r="L318" s="76"/>
      <c r="M318" s="76"/>
      <c r="N318" s="80"/>
      <c r="O318" s="76"/>
      <c r="P318" s="76"/>
      <c r="Q318" s="76"/>
      <c r="R318" s="76"/>
      <c r="S318" s="76"/>
      <c r="T318" s="76"/>
      <c r="U318" s="76"/>
      <c r="V318" s="76"/>
      <c r="W318" s="76"/>
      <c r="X318" s="76"/>
      <c r="Y318" s="76"/>
      <c r="Z318" s="76"/>
    </row>
    <row r="319" spans="1:26">
      <c r="A319" s="76"/>
      <c r="B319" s="76"/>
      <c r="C319" s="76"/>
      <c r="D319" s="76"/>
      <c r="E319" s="76"/>
      <c r="F319" s="76"/>
      <c r="G319" s="76"/>
      <c r="H319" s="76"/>
      <c r="I319" s="76"/>
      <c r="J319" s="76"/>
      <c r="K319" s="76"/>
      <c r="L319" s="76"/>
      <c r="M319" s="76"/>
      <c r="N319" s="80"/>
      <c r="O319" s="76"/>
      <c r="P319" s="76"/>
      <c r="Q319" s="76"/>
      <c r="R319" s="76"/>
      <c r="S319" s="76"/>
      <c r="T319" s="76"/>
      <c r="U319" s="76"/>
      <c r="V319" s="76"/>
      <c r="W319" s="76"/>
      <c r="X319" s="76"/>
      <c r="Y319" s="76"/>
      <c r="Z319" s="76"/>
    </row>
    <row r="320" spans="1:26">
      <c r="A320" s="76"/>
      <c r="B320" s="76"/>
      <c r="C320" s="76"/>
      <c r="D320" s="76"/>
      <c r="E320" s="76"/>
      <c r="F320" s="76"/>
      <c r="G320" s="76"/>
      <c r="H320" s="76"/>
      <c r="I320" s="76"/>
      <c r="J320" s="76"/>
      <c r="K320" s="76"/>
      <c r="L320" s="76"/>
      <c r="M320" s="76"/>
      <c r="N320" s="80"/>
      <c r="O320" s="76"/>
      <c r="P320" s="76"/>
      <c r="Q320" s="76"/>
      <c r="R320" s="76"/>
      <c r="S320" s="76"/>
      <c r="T320" s="76"/>
      <c r="U320" s="76"/>
      <c r="V320" s="76"/>
      <c r="W320" s="76"/>
      <c r="X320" s="76"/>
      <c r="Y320" s="76"/>
      <c r="Z320" s="76"/>
    </row>
    <row r="321" spans="1:26">
      <c r="A321" s="76"/>
      <c r="B321" s="76"/>
      <c r="C321" s="76"/>
      <c r="D321" s="76"/>
      <c r="E321" s="76"/>
      <c r="F321" s="76"/>
      <c r="G321" s="76"/>
      <c r="H321" s="76"/>
      <c r="I321" s="76"/>
      <c r="J321" s="76"/>
      <c r="K321" s="76"/>
      <c r="L321" s="76"/>
      <c r="M321" s="76"/>
      <c r="N321" s="80"/>
      <c r="O321" s="76"/>
      <c r="P321" s="76"/>
      <c r="Q321" s="76"/>
      <c r="R321" s="76"/>
      <c r="S321" s="76"/>
      <c r="T321" s="76"/>
      <c r="U321" s="76"/>
      <c r="V321" s="76"/>
      <c r="W321" s="76"/>
      <c r="X321" s="76"/>
      <c r="Y321" s="76"/>
      <c r="Z321" s="76"/>
    </row>
    <row r="322" spans="1:26">
      <c r="A322" s="76"/>
      <c r="B322" s="76"/>
      <c r="C322" s="76"/>
      <c r="D322" s="76"/>
      <c r="E322" s="76"/>
      <c r="F322" s="76"/>
      <c r="G322" s="76"/>
      <c r="H322" s="76"/>
      <c r="I322" s="76"/>
      <c r="J322" s="76"/>
      <c r="K322" s="76"/>
      <c r="L322" s="76"/>
      <c r="M322" s="76"/>
      <c r="N322" s="80"/>
      <c r="O322" s="76"/>
      <c r="P322" s="76"/>
      <c r="Q322" s="76"/>
      <c r="R322" s="76"/>
      <c r="S322" s="76"/>
      <c r="T322" s="76"/>
      <c r="U322" s="76"/>
      <c r="V322" s="76"/>
      <c r="W322" s="76"/>
      <c r="X322" s="76"/>
      <c r="Y322" s="76"/>
      <c r="Z322" s="76"/>
    </row>
    <row r="323" spans="1:26">
      <c r="A323" s="76"/>
      <c r="B323" s="76"/>
      <c r="C323" s="76"/>
      <c r="D323" s="76"/>
      <c r="E323" s="76"/>
      <c r="F323" s="76"/>
      <c r="G323" s="76"/>
      <c r="H323" s="76"/>
      <c r="I323" s="76"/>
      <c r="J323" s="76"/>
      <c r="K323" s="76"/>
      <c r="L323" s="76"/>
      <c r="M323" s="76"/>
      <c r="N323" s="80"/>
      <c r="O323" s="76"/>
      <c r="P323" s="76"/>
      <c r="Q323" s="76"/>
      <c r="R323" s="76"/>
      <c r="S323" s="76"/>
      <c r="T323" s="76"/>
      <c r="U323" s="76"/>
      <c r="V323" s="76"/>
      <c r="W323" s="76"/>
      <c r="X323" s="76"/>
      <c r="Y323" s="76"/>
      <c r="Z323" s="76"/>
    </row>
    <row r="324" spans="1:26">
      <c r="A324" s="76"/>
      <c r="B324" s="76"/>
      <c r="C324" s="76"/>
      <c r="D324" s="76"/>
      <c r="E324" s="76"/>
      <c r="F324" s="76"/>
      <c r="G324" s="76"/>
      <c r="H324" s="76"/>
      <c r="I324" s="76"/>
      <c r="J324" s="76"/>
      <c r="K324" s="76"/>
      <c r="L324" s="76"/>
      <c r="M324" s="76"/>
      <c r="N324" s="80"/>
      <c r="O324" s="76"/>
      <c r="P324" s="76"/>
      <c r="Q324" s="76"/>
      <c r="R324" s="76"/>
      <c r="S324" s="76"/>
      <c r="T324" s="76"/>
      <c r="U324" s="76"/>
      <c r="V324" s="76"/>
      <c r="W324" s="76"/>
      <c r="X324" s="76"/>
      <c r="Y324" s="76"/>
      <c r="Z324" s="76"/>
    </row>
    <row r="325" spans="1:26">
      <c r="A325" s="76"/>
      <c r="B325" s="76"/>
      <c r="C325" s="76"/>
      <c r="D325" s="76"/>
      <c r="E325" s="76"/>
      <c r="F325" s="76"/>
      <c r="G325" s="76"/>
      <c r="H325" s="76"/>
      <c r="I325" s="76"/>
      <c r="J325" s="76"/>
      <c r="K325" s="76"/>
      <c r="L325" s="76"/>
      <c r="M325" s="76"/>
      <c r="N325" s="80"/>
      <c r="O325" s="76"/>
      <c r="P325" s="76"/>
      <c r="Q325" s="76"/>
      <c r="R325" s="76"/>
      <c r="S325" s="76"/>
      <c r="T325" s="76"/>
      <c r="U325" s="76"/>
      <c r="V325" s="76"/>
      <c r="W325" s="76"/>
      <c r="X325" s="76"/>
      <c r="Y325" s="76"/>
      <c r="Z325" s="76"/>
    </row>
    <row r="326" spans="1:26">
      <c r="A326" s="76"/>
      <c r="B326" s="76"/>
      <c r="C326" s="76"/>
      <c r="D326" s="76"/>
      <c r="E326" s="76"/>
      <c r="F326" s="76"/>
      <c r="G326" s="76"/>
      <c r="H326" s="76"/>
      <c r="I326" s="76"/>
      <c r="J326" s="76"/>
      <c r="K326" s="76"/>
      <c r="L326" s="76"/>
      <c r="M326" s="76"/>
      <c r="N326" s="80"/>
      <c r="O326" s="76"/>
      <c r="P326" s="76"/>
      <c r="Q326" s="76"/>
      <c r="R326" s="76"/>
      <c r="S326" s="76"/>
      <c r="T326" s="76"/>
      <c r="U326" s="76"/>
      <c r="V326" s="76"/>
      <c r="W326" s="76"/>
      <c r="X326" s="76"/>
      <c r="Y326" s="76"/>
      <c r="Z326" s="76"/>
    </row>
    <row r="327" spans="1:26">
      <c r="A327" s="76"/>
      <c r="B327" s="76"/>
      <c r="C327" s="76"/>
      <c r="D327" s="76"/>
      <c r="E327" s="76"/>
      <c r="F327" s="76"/>
      <c r="G327" s="76"/>
      <c r="H327" s="76"/>
      <c r="I327" s="76"/>
      <c r="J327" s="76"/>
      <c r="K327" s="76"/>
      <c r="L327" s="76"/>
      <c r="M327" s="76"/>
      <c r="N327" s="80"/>
      <c r="O327" s="76"/>
      <c r="P327" s="76"/>
      <c r="Q327" s="76"/>
      <c r="R327" s="76"/>
      <c r="S327" s="76"/>
      <c r="T327" s="76"/>
      <c r="U327" s="76"/>
      <c r="V327" s="76"/>
      <c r="W327" s="76"/>
      <c r="X327" s="76"/>
      <c r="Y327" s="76"/>
      <c r="Z327" s="76"/>
    </row>
    <row r="328" spans="1:26">
      <c r="A328" s="76"/>
      <c r="B328" s="76"/>
      <c r="C328" s="76"/>
      <c r="D328" s="76"/>
      <c r="E328" s="76"/>
      <c r="F328" s="76"/>
      <c r="G328" s="76"/>
      <c r="H328" s="76"/>
      <c r="I328" s="76"/>
      <c r="J328" s="76"/>
      <c r="K328" s="76"/>
      <c r="L328" s="76"/>
      <c r="M328" s="76"/>
      <c r="N328" s="80"/>
      <c r="O328" s="76"/>
      <c r="P328" s="76"/>
      <c r="Q328" s="76"/>
      <c r="R328" s="76"/>
      <c r="S328" s="76"/>
      <c r="T328" s="76"/>
      <c r="U328" s="76"/>
      <c r="V328" s="76"/>
      <c r="W328" s="76"/>
      <c r="X328" s="76"/>
      <c r="Y328" s="76"/>
      <c r="Z328" s="76"/>
    </row>
    <row r="329" spans="1:26">
      <c r="A329" s="76"/>
      <c r="B329" s="76"/>
      <c r="C329" s="76"/>
      <c r="D329" s="76"/>
      <c r="E329" s="76"/>
      <c r="F329" s="76"/>
      <c r="G329" s="76"/>
      <c r="H329" s="76"/>
      <c r="I329" s="76"/>
      <c r="J329" s="76"/>
      <c r="K329" s="76"/>
      <c r="L329" s="76"/>
      <c r="M329" s="76"/>
      <c r="N329" s="80"/>
      <c r="O329" s="76"/>
      <c r="P329" s="76"/>
      <c r="Q329" s="76"/>
      <c r="R329" s="76"/>
      <c r="S329" s="76"/>
      <c r="T329" s="76"/>
      <c r="U329" s="76"/>
      <c r="V329" s="76"/>
      <c r="W329" s="76"/>
      <c r="X329" s="76"/>
      <c r="Y329" s="76"/>
      <c r="Z329" s="76"/>
    </row>
    <row r="330" spans="1:26">
      <c r="A330" s="76"/>
      <c r="B330" s="76"/>
      <c r="C330" s="76"/>
      <c r="D330" s="76"/>
      <c r="E330" s="76"/>
      <c r="F330" s="76"/>
      <c r="G330" s="76"/>
      <c r="H330" s="76"/>
      <c r="I330" s="76"/>
      <c r="J330" s="76"/>
      <c r="K330" s="76"/>
      <c r="L330" s="76"/>
      <c r="M330" s="76"/>
      <c r="N330" s="80"/>
      <c r="O330" s="76"/>
      <c r="P330" s="76"/>
      <c r="Q330" s="76"/>
      <c r="R330" s="76"/>
      <c r="S330" s="76"/>
      <c r="T330" s="76"/>
      <c r="U330" s="76"/>
      <c r="V330" s="76"/>
      <c r="W330" s="76"/>
      <c r="X330" s="76"/>
      <c r="Y330" s="76"/>
      <c r="Z330" s="76"/>
    </row>
    <row r="331" spans="1:26">
      <c r="A331" s="76"/>
      <c r="B331" s="76"/>
      <c r="C331" s="76"/>
      <c r="D331" s="76"/>
      <c r="E331" s="76"/>
      <c r="F331" s="76"/>
      <c r="G331" s="76"/>
      <c r="H331" s="76"/>
      <c r="I331" s="76"/>
      <c r="J331" s="76"/>
      <c r="K331" s="76"/>
      <c r="L331" s="76"/>
      <c r="M331" s="76"/>
      <c r="N331" s="80"/>
      <c r="O331" s="76"/>
      <c r="P331" s="76"/>
      <c r="Q331" s="76"/>
      <c r="R331" s="76"/>
      <c r="S331" s="76"/>
      <c r="T331" s="76"/>
      <c r="U331" s="76"/>
      <c r="V331" s="76"/>
      <c r="W331" s="76"/>
      <c r="X331" s="76"/>
      <c r="Y331" s="76"/>
      <c r="Z331" s="76"/>
    </row>
    <row r="332" spans="1:26">
      <c r="A332" s="76"/>
      <c r="B332" s="76"/>
      <c r="C332" s="76"/>
      <c r="D332" s="76"/>
      <c r="E332" s="76"/>
      <c r="F332" s="76"/>
      <c r="G332" s="76"/>
      <c r="H332" s="76"/>
      <c r="I332" s="76"/>
      <c r="J332" s="76"/>
      <c r="K332" s="76"/>
      <c r="L332" s="76"/>
      <c r="M332" s="76"/>
      <c r="N332" s="80"/>
      <c r="O332" s="76"/>
      <c r="P332" s="76"/>
      <c r="Q332" s="76"/>
      <c r="R332" s="76"/>
      <c r="S332" s="76"/>
      <c r="T332" s="76"/>
      <c r="U332" s="76"/>
      <c r="V332" s="76"/>
      <c r="W332" s="76"/>
      <c r="X332" s="76"/>
      <c r="Y332" s="76"/>
      <c r="Z332" s="76"/>
    </row>
    <row r="333" spans="1:26">
      <c r="A333" s="76"/>
      <c r="B333" s="76"/>
      <c r="C333" s="76"/>
      <c r="D333" s="76"/>
      <c r="E333" s="76"/>
      <c r="F333" s="76"/>
      <c r="G333" s="76"/>
      <c r="H333" s="76"/>
      <c r="I333" s="76"/>
      <c r="J333" s="76"/>
      <c r="K333" s="76"/>
      <c r="L333" s="76"/>
      <c r="M333" s="76"/>
      <c r="N333" s="80"/>
      <c r="O333" s="76"/>
      <c r="P333" s="76"/>
      <c r="Q333" s="76"/>
      <c r="R333" s="76"/>
      <c r="S333" s="76"/>
      <c r="T333" s="76"/>
      <c r="U333" s="76"/>
      <c r="V333" s="76"/>
      <c r="W333" s="76"/>
      <c r="X333" s="76"/>
      <c r="Y333" s="76"/>
      <c r="Z333" s="76"/>
    </row>
    <row r="334" spans="1:26">
      <c r="A334" s="76"/>
      <c r="B334" s="76"/>
      <c r="C334" s="76"/>
      <c r="D334" s="76"/>
      <c r="E334" s="76"/>
      <c r="F334" s="76"/>
      <c r="G334" s="76"/>
      <c r="H334" s="76"/>
      <c r="I334" s="76"/>
      <c r="J334" s="76"/>
      <c r="K334" s="76"/>
      <c r="L334" s="76"/>
      <c r="M334" s="76"/>
      <c r="N334" s="80"/>
      <c r="O334" s="76"/>
      <c r="P334" s="76"/>
      <c r="Q334" s="76"/>
      <c r="R334" s="76"/>
      <c r="S334" s="76"/>
      <c r="T334" s="76"/>
      <c r="U334" s="76"/>
      <c r="V334" s="76"/>
      <c r="W334" s="76"/>
      <c r="X334" s="76"/>
      <c r="Y334" s="76"/>
      <c r="Z334" s="76"/>
    </row>
    <row r="335" spans="1:26">
      <c r="A335" s="76"/>
      <c r="B335" s="76"/>
      <c r="C335" s="76"/>
      <c r="D335" s="76"/>
      <c r="E335" s="76"/>
      <c r="F335" s="76"/>
      <c r="G335" s="76"/>
      <c r="H335" s="76"/>
      <c r="I335" s="76"/>
      <c r="J335" s="76"/>
      <c r="K335" s="76"/>
      <c r="L335" s="76"/>
      <c r="M335" s="76"/>
      <c r="N335" s="80"/>
      <c r="O335" s="76"/>
      <c r="P335" s="76"/>
      <c r="Q335" s="76"/>
      <c r="R335" s="76"/>
      <c r="S335" s="76"/>
      <c r="T335" s="76"/>
      <c r="U335" s="76"/>
      <c r="V335" s="76"/>
      <c r="W335" s="76"/>
      <c r="X335" s="76"/>
      <c r="Y335" s="76"/>
      <c r="Z335" s="76"/>
    </row>
    <row r="336" spans="1:26">
      <c r="A336" s="76"/>
      <c r="B336" s="76"/>
      <c r="C336" s="76"/>
      <c r="D336" s="76"/>
      <c r="E336" s="76"/>
      <c r="F336" s="76"/>
      <c r="G336" s="76"/>
      <c r="H336" s="76"/>
      <c r="I336" s="76"/>
      <c r="J336" s="76"/>
      <c r="K336" s="76"/>
      <c r="L336" s="76"/>
      <c r="M336" s="76"/>
      <c r="N336" s="80"/>
      <c r="O336" s="76"/>
      <c r="P336" s="76"/>
      <c r="Q336" s="76"/>
      <c r="R336" s="76"/>
      <c r="S336" s="76"/>
      <c r="T336" s="76"/>
      <c r="U336" s="76"/>
      <c r="V336" s="76"/>
      <c r="W336" s="76"/>
      <c r="X336" s="76"/>
      <c r="Y336" s="76"/>
      <c r="Z336" s="76"/>
    </row>
    <row r="337" spans="1:26">
      <c r="A337" s="76"/>
      <c r="B337" s="76"/>
      <c r="C337" s="76"/>
      <c r="D337" s="76"/>
      <c r="E337" s="76"/>
      <c r="F337" s="76"/>
      <c r="G337" s="76"/>
      <c r="H337" s="76"/>
      <c r="I337" s="76"/>
      <c r="J337" s="76"/>
      <c r="K337" s="76"/>
      <c r="L337" s="76"/>
      <c r="M337" s="76"/>
      <c r="N337" s="80"/>
      <c r="O337" s="76"/>
      <c r="P337" s="76"/>
      <c r="Q337" s="76"/>
      <c r="R337" s="76"/>
      <c r="S337" s="76"/>
      <c r="T337" s="76"/>
      <c r="U337" s="76"/>
      <c r="V337" s="76"/>
      <c r="W337" s="76"/>
      <c r="X337" s="76"/>
      <c r="Y337" s="76"/>
      <c r="Z337" s="76"/>
    </row>
    <row r="338" spans="1:26">
      <c r="A338" s="76"/>
      <c r="B338" s="76"/>
      <c r="C338" s="76"/>
      <c r="D338" s="76"/>
      <c r="E338" s="76"/>
      <c r="F338" s="76"/>
      <c r="G338" s="76"/>
      <c r="H338" s="76"/>
      <c r="I338" s="76"/>
      <c r="J338" s="76"/>
      <c r="K338" s="76"/>
      <c r="L338" s="76"/>
      <c r="M338" s="76"/>
      <c r="N338" s="80"/>
      <c r="O338" s="76"/>
      <c r="P338" s="76"/>
      <c r="Q338" s="76"/>
      <c r="R338" s="76"/>
      <c r="S338" s="76"/>
      <c r="T338" s="76"/>
      <c r="U338" s="76"/>
      <c r="V338" s="76"/>
      <c r="W338" s="76"/>
      <c r="X338" s="76"/>
      <c r="Y338" s="76"/>
      <c r="Z338" s="76"/>
    </row>
    <row r="339" spans="1:26">
      <c r="A339" s="76"/>
      <c r="B339" s="76"/>
      <c r="C339" s="76"/>
      <c r="D339" s="76"/>
      <c r="E339" s="76"/>
      <c r="F339" s="76"/>
      <c r="G339" s="76"/>
      <c r="H339" s="76"/>
      <c r="I339" s="76"/>
      <c r="J339" s="76"/>
      <c r="K339" s="76"/>
      <c r="L339" s="76"/>
      <c r="M339" s="76"/>
      <c r="N339" s="80"/>
      <c r="O339" s="76"/>
      <c r="P339" s="76"/>
      <c r="Q339" s="76"/>
      <c r="R339" s="76"/>
      <c r="S339" s="76"/>
      <c r="T339" s="76"/>
      <c r="U339" s="76"/>
      <c r="V339" s="76"/>
      <c r="W339" s="76"/>
      <c r="X339" s="76"/>
      <c r="Y339" s="76"/>
      <c r="Z339" s="76"/>
    </row>
    <row r="340" spans="1:26">
      <c r="A340" s="76"/>
      <c r="B340" s="76"/>
      <c r="C340" s="76"/>
      <c r="D340" s="76"/>
      <c r="E340" s="76"/>
      <c r="F340" s="76"/>
      <c r="G340" s="76"/>
      <c r="H340" s="76"/>
      <c r="I340" s="76"/>
      <c r="J340" s="76"/>
      <c r="K340" s="76"/>
      <c r="L340" s="76"/>
      <c r="M340" s="76"/>
      <c r="N340" s="80"/>
      <c r="O340" s="76"/>
      <c r="P340" s="76"/>
      <c r="Q340" s="76"/>
      <c r="R340" s="76"/>
      <c r="S340" s="76"/>
      <c r="T340" s="76"/>
      <c r="U340" s="76"/>
      <c r="V340" s="76"/>
      <c r="W340" s="76"/>
      <c r="X340" s="76"/>
      <c r="Y340" s="76"/>
      <c r="Z340" s="76"/>
    </row>
    <row r="341" spans="1:26">
      <c r="A341" s="76"/>
      <c r="B341" s="76"/>
      <c r="C341" s="76"/>
      <c r="D341" s="76"/>
      <c r="E341" s="76"/>
      <c r="F341" s="76"/>
      <c r="G341" s="76"/>
      <c r="H341" s="76"/>
      <c r="I341" s="76"/>
      <c r="J341" s="76"/>
      <c r="K341" s="76"/>
      <c r="L341" s="76"/>
      <c r="M341" s="76"/>
      <c r="N341" s="80"/>
      <c r="O341" s="76"/>
      <c r="P341" s="76"/>
      <c r="Q341" s="76"/>
      <c r="R341" s="76"/>
      <c r="S341" s="76"/>
      <c r="T341" s="76"/>
      <c r="U341" s="76"/>
      <c r="V341" s="76"/>
      <c r="W341" s="76"/>
      <c r="X341" s="76"/>
      <c r="Y341" s="76"/>
      <c r="Z341" s="76"/>
    </row>
    <row r="342" spans="1:26">
      <c r="A342" s="76"/>
      <c r="B342" s="76"/>
      <c r="C342" s="76"/>
      <c r="D342" s="76"/>
      <c r="E342" s="76"/>
      <c r="F342" s="76"/>
      <c r="G342" s="76"/>
      <c r="H342" s="76"/>
      <c r="I342" s="76"/>
      <c r="J342" s="76"/>
      <c r="K342" s="76"/>
      <c r="L342" s="76"/>
      <c r="M342" s="76"/>
      <c r="N342" s="80"/>
      <c r="O342" s="76"/>
      <c r="P342" s="76"/>
      <c r="Q342" s="76"/>
      <c r="R342" s="76"/>
      <c r="S342" s="76"/>
      <c r="T342" s="76"/>
      <c r="U342" s="76"/>
      <c r="V342" s="76"/>
      <c r="W342" s="76"/>
      <c r="X342" s="76"/>
      <c r="Y342" s="76"/>
      <c r="Z342" s="76"/>
    </row>
    <row r="343" spans="1:26">
      <c r="A343" s="76"/>
      <c r="B343" s="76"/>
      <c r="C343" s="76"/>
      <c r="D343" s="76"/>
      <c r="E343" s="76"/>
      <c r="F343" s="76"/>
      <c r="G343" s="76"/>
      <c r="H343" s="76"/>
      <c r="I343" s="76"/>
      <c r="J343" s="76"/>
      <c r="K343" s="76"/>
      <c r="L343" s="76"/>
      <c r="M343" s="76"/>
      <c r="N343" s="80"/>
      <c r="O343" s="76"/>
      <c r="P343" s="76"/>
      <c r="Q343" s="76"/>
      <c r="R343" s="76"/>
      <c r="S343" s="76"/>
      <c r="T343" s="76"/>
      <c r="U343" s="76"/>
      <c r="V343" s="76"/>
      <c r="W343" s="76"/>
      <c r="X343" s="76"/>
      <c r="Y343" s="76"/>
      <c r="Z343" s="76"/>
    </row>
    <row r="344" spans="1:26">
      <c r="A344" s="76"/>
      <c r="B344" s="76"/>
      <c r="C344" s="76"/>
      <c r="D344" s="76"/>
      <c r="E344" s="76"/>
      <c r="F344" s="76"/>
      <c r="G344" s="76"/>
      <c r="H344" s="76"/>
      <c r="I344" s="76"/>
      <c r="J344" s="76"/>
      <c r="K344" s="76"/>
      <c r="L344" s="76"/>
      <c r="M344" s="76"/>
      <c r="N344" s="80"/>
      <c r="O344" s="76"/>
      <c r="P344" s="76"/>
      <c r="Q344" s="76"/>
      <c r="R344" s="76"/>
      <c r="S344" s="76"/>
      <c r="T344" s="76"/>
      <c r="U344" s="76"/>
      <c r="V344" s="76"/>
      <c r="W344" s="76"/>
      <c r="X344" s="76"/>
      <c r="Y344" s="76"/>
      <c r="Z344" s="76"/>
    </row>
    <row r="345" spans="1:26">
      <c r="A345" s="76"/>
      <c r="B345" s="76"/>
      <c r="C345" s="76"/>
      <c r="D345" s="76"/>
      <c r="E345" s="76"/>
      <c r="F345" s="76"/>
      <c r="G345" s="76"/>
      <c r="H345" s="76"/>
      <c r="I345" s="76"/>
      <c r="J345" s="76"/>
      <c r="K345" s="76"/>
      <c r="L345" s="76"/>
      <c r="M345" s="76"/>
      <c r="N345" s="80"/>
      <c r="O345" s="76"/>
      <c r="P345" s="76"/>
      <c r="Q345" s="76"/>
      <c r="R345" s="76"/>
      <c r="S345" s="76"/>
      <c r="T345" s="76"/>
      <c r="U345" s="76"/>
      <c r="V345" s="76"/>
      <c r="W345" s="76"/>
      <c r="X345" s="76"/>
      <c r="Y345" s="76"/>
      <c r="Z345" s="76"/>
    </row>
    <row r="346" spans="1:26">
      <c r="A346" s="76"/>
      <c r="B346" s="76"/>
      <c r="C346" s="76"/>
      <c r="D346" s="76"/>
      <c r="E346" s="76"/>
      <c r="F346" s="76"/>
      <c r="G346" s="76"/>
      <c r="H346" s="76"/>
      <c r="I346" s="76"/>
      <c r="J346" s="76"/>
      <c r="K346" s="76"/>
      <c r="L346" s="76"/>
      <c r="M346" s="76"/>
      <c r="N346" s="80"/>
      <c r="O346" s="76"/>
      <c r="P346" s="76"/>
      <c r="Q346" s="76"/>
      <c r="R346" s="76"/>
      <c r="S346" s="76"/>
      <c r="T346" s="76"/>
      <c r="U346" s="76"/>
      <c r="V346" s="76"/>
      <c r="W346" s="76"/>
      <c r="X346" s="76"/>
      <c r="Y346" s="76"/>
      <c r="Z346" s="76"/>
    </row>
    <row r="347" spans="1:26">
      <c r="A347" s="76"/>
      <c r="B347" s="76"/>
      <c r="C347" s="76"/>
      <c r="D347" s="76"/>
      <c r="E347" s="76"/>
      <c r="F347" s="76"/>
      <c r="G347" s="76"/>
      <c r="H347" s="76"/>
      <c r="I347" s="76"/>
      <c r="J347" s="76"/>
      <c r="K347" s="76"/>
      <c r="L347" s="76"/>
      <c r="M347" s="76"/>
      <c r="N347" s="80"/>
      <c r="O347" s="76"/>
      <c r="P347" s="76"/>
      <c r="Q347" s="76"/>
      <c r="R347" s="76"/>
      <c r="S347" s="76"/>
      <c r="T347" s="76"/>
      <c r="U347" s="76"/>
      <c r="V347" s="76"/>
      <c r="W347" s="76"/>
      <c r="X347" s="76"/>
      <c r="Y347" s="76"/>
      <c r="Z347" s="76"/>
    </row>
    <row r="348" spans="1:26">
      <c r="A348" s="76"/>
      <c r="B348" s="76"/>
      <c r="C348" s="76"/>
      <c r="D348" s="76"/>
      <c r="E348" s="76"/>
      <c r="F348" s="76"/>
      <c r="G348" s="76"/>
      <c r="H348" s="76"/>
      <c r="I348" s="76"/>
      <c r="J348" s="76"/>
      <c r="K348" s="76"/>
      <c r="L348" s="76"/>
      <c r="M348" s="76"/>
      <c r="N348" s="80"/>
      <c r="O348" s="76"/>
      <c r="P348" s="76"/>
      <c r="Q348" s="76"/>
      <c r="R348" s="76"/>
      <c r="S348" s="76"/>
      <c r="T348" s="76"/>
      <c r="U348" s="76"/>
      <c r="V348" s="76"/>
      <c r="W348" s="76"/>
      <c r="X348" s="76"/>
      <c r="Y348" s="76"/>
      <c r="Z348" s="76"/>
    </row>
    <row r="349" spans="1:26">
      <c r="A349" s="76"/>
      <c r="B349" s="76"/>
      <c r="C349" s="76"/>
      <c r="D349" s="76"/>
      <c r="E349" s="76"/>
      <c r="F349" s="76"/>
      <c r="G349" s="76"/>
      <c r="H349" s="76"/>
      <c r="I349" s="76"/>
      <c r="J349" s="76"/>
      <c r="K349" s="76"/>
      <c r="L349" s="76"/>
      <c r="M349" s="76"/>
      <c r="N349" s="80"/>
      <c r="O349" s="76"/>
      <c r="P349" s="76"/>
      <c r="Q349" s="76"/>
      <c r="R349" s="76"/>
      <c r="S349" s="76"/>
      <c r="T349" s="76"/>
      <c r="U349" s="76"/>
      <c r="V349" s="76"/>
      <c r="W349" s="76"/>
      <c r="X349" s="76"/>
      <c r="Y349" s="76"/>
      <c r="Z349" s="76"/>
    </row>
    <row r="350" spans="1:26">
      <c r="A350" s="76"/>
      <c r="B350" s="76"/>
      <c r="C350" s="76"/>
      <c r="D350" s="76"/>
      <c r="E350" s="76"/>
      <c r="F350" s="76"/>
      <c r="G350" s="76"/>
      <c r="H350" s="76"/>
      <c r="I350" s="76"/>
      <c r="J350" s="76"/>
      <c r="K350" s="76"/>
      <c r="L350" s="76"/>
      <c r="M350" s="76"/>
      <c r="N350" s="80"/>
      <c r="O350" s="76"/>
      <c r="P350" s="76"/>
      <c r="Q350" s="76"/>
      <c r="R350" s="76"/>
      <c r="S350" s="76"/>
      <c r="T350" s="76"/>
      <c r="U350" s="76"/>
      <c r="V350" s="76"/>
      <c r="W350" s="76"/>
      <c r="X350" s="76"/>
      <c r="Y350" s="76"/>
      <c r="Z350" s="76"/>
    </row>
    <row r="351" spans="1:26">
      <c r="A351" s="76"/>
      <c r="B351" s="76"/>
      <c r="C351" s="76"/>
      <c r="D351" s="76"/>
      <c r="E351" s="76"/>
      <c r="F351" s="76"/>
      <c r="G351" s="76"/>
      <c r="H351" s="76"/>
      <c r="I351" s="76"/>
      <c r="J351" s="76"/>
      <c r="K351" s="76"/>
      <c r="L351" s="76"/>
      <c r="M351" s="76"/>
      <c r="N351" s="80"/>
      <c r="O351" s="76"/>
      <c r="P351" s="76"/>
      <c r="Q351" s="76"/>
      <c r="R351" s="76"/>
      <c r="S351" s="76"/>
      <c r="T351" s="76"/>
      <c r="U351" s="76"/>
      <c r="V351" s="76"/>
      <c r="W351" s="76"/>
      <c r="X351" s="76"/>
      <c r="Y351" s="76"/>
      <c r="Z351" s="76"/>
    </row>
    <row r="352" spans="1:26">
      <c r="A352" s="76"/>
      <c r="B352" s="76"/>
      <c r="C352" s="76"/>
      <c r="D352" s="76"/>
      <c r="E352" s="76"/>
      <c r="F352" s="76"/>
      <c r="G352" s="76"/>
      <c r="H352" s="76"/>
      <c r="I352" s="76"/>
      <c r="J352" s="76"/>
      <c r="K352" s="76"/>
      <c r="L352" s="76"/>
      <c r="M352" s="76"/>
      <c r="N352" s="80"/>
      <c r="O352" s="76"/>
      <c r="P352" s="76"/>
      <c r="Q352" s="76"/>
      <c r="R352" s="76"/>
      <c r="S352" s="76"/>
      <c r="T352" s="76"/>
      <c r="U352" s="76"/>
      <c r="V352" s="76"/>
      <c r="W352" s="76"/>
      <c r="X352" s="76"/>
      <c r="Y352" s="76"/>
      <c r="Z352" s="76"/>
    </row>
    <row r="353" spans="1:26">
      <c r="A353" s="76"/>
      <c r="B353" s="76"/>
      <c r="C353" s="76"/>
      <c r="D353" s="76"/>
      <c r="E353" s="76"/>
      <c r="F353" s="76"/>
      <c r="G353" s="76"/>
      <c r="H353" s="76"/>
      <c r="I353" s="76"/>
      <c r="J353" s="76"/>
      <c r="K353" s="76"/>
      <c r="L353" s="76"/>
      <c r="M353" s="76"/>
      <c r="N353" s="80"/>
      <c r="O353" s="76"/>
      <c r="P353" s="76"/>
      <c r="Q353" s="76"/>
      <c r="R353" s="76"/>
      <c r="S353" s="76"/>
      <c r="T353" s="76"/>
      <c r="U353" s="76"/>
      <c r="V353" s="76"/>
      <c r="W353" s="76"/>
      <c r="X353" s="76"/>
      <c r="Y353" s="76"/>
      <c r="Z353" s="76"/>
    </row>
    <row r="354" spans="1:26">
      <c r="A354" s="76"/>
      <c r="B354" s="76"/>
      <c r="C354" s="76"/>
      <c r="D354" s="76"/>
      <c r="E354" s="76"/>
      <c r="F354" s="76"/>
      <c r="G354" s="76"/>
      <c r="H354" s="76"/>
      <c r="I354" s="76"/>
      <c r="J354" s="76"/>
      <c r="K354" s="76"/>
      <c r="L354" s="76"/>
      <c r="M354" s="76"/>
      <c r="N354" s="80"/>
      <c r="O354" s="76"/>
      <c r="P354" s="76"/>
      <c r="Q354" s="76"/>
      <c r="R354" s="76"/>
      <c r="S354" s="76"/>
      <c r="T354" s="76"/>
      <c r="U354" s="76"/>
      <c r="V354" s="76"/>
      <c r="W354" s="76"/>
      <c r="X354" s="76"/>
      <c r="Y354" s="76"/>
      <c r="Z354" s="76"/>
    </row>
    <row r="355" spans="1:26">
      <c r="A355" s="76"/>
      <c r="B355" s="76"/>
      <c r="C355" s="76"/>
      <c r="D355" s="76"/>
      <c r="E355" s="76"/>
      <c r="F355" s="76"/>
      <c r="G355" s="76"/>
      <c r="H355" s="76"/>
      <c r="I355" s="76"/>
      <c r="J355" s="76"/>
      <c r="K355" s="76"/>
      <c r="L355" s="76"/>
      <c r="M355" s="76"/>
      <c r="N355" s="80"/>
      <c r="O355" s="76"/>
      <c r="P355" s="76"/>
      <c r="Q355" s="76"/>
      <c r="R355" s="76"/>
      <c r="S355" s="76"/>
      <c r="T355" s="76"/>
      <c r="U355" s="76"/>
      <c r="V355" s="76"/>
      <c r="W355" s="76"/>
      <c r="X355" s="76"/>
      <c r="Y355" s="76"/>
      <c r="Z355" s="76"/>
    </row>
    <row r="356" spans="1:26">
      <c r="A356" s="76"/>
      <c r="B356" s="76"/>
      <c r="C356" s="76"/>
      <c r="D356" s="76"/>
      <c r="E356" s="76"/>
      <c r="F356" s="76"/>
      <c r="G356" s="76"/>
      <c r="H356" s="76"/>
      <c r="I356" s="76"/>
      <c r="J356" s="76"/>
      <c r="K356" s="76"/>
      <c r="L356" s="76"/>
      <c r="M356" s="76"/>
      <c r="N356" s="80"/>
      <c r="O356" s="76"/>
      <c r="P356" s="76"/>
      <c r="Q356" s="76"/>
      <c r="R356" s="76"/>
      <c r="S356" s="76"/>
      <c r="T356" s="76"/>
      <c r="U356" s="76"/>
      <c r="V356" s="76"/>
      <c r="W356" s="76"/>
      <c r="X356" s="76"/>
      <c r="Y356" s="76"/>
      <c r="Z356" s="76"/>
    </row>
    <row r="357" spans="1:26">
      <c r="A357" s="76"/>
      <c r="B357" s="76"/>
      <c r="C357" s="76"/>
      <c r="D357" s="76"/>
      <c r="E357" s="76"/>
      <c r="F357" s="76"/>
      <c r="G357" s="76"/>
      <c r="H357" s="76"/>
      <c r="I357" s="76"/>
      <c r="J357" s="76"/>
      <c r="K357" s="76"/>
      <c r="L357" s="76"/>
      <c r="M357" s="76"/>
      <c r="N357" s="80"/>
      <c r="O357" s="76"/>
      <c r="P357" s="76"/>
      <c r="Q357" s="76"/>
      <c r="R357" s="76"/>
      <c r="S357" s="76"/>
      <c r="T357" s="76"/>
      <c r="U357" s="76"/>
      <c r="V357" s="76"/>
      <c r="W357" s="76"/>
      <c r="X357" s="76"/>
      <c r="Y357" s="76"/>
      <c r="Z357" s="76"/>
    </row>
    <row r="358" spans="1:26">
      <c r="A358" s="76"/>
      <c r="B358" s="76"/>
      <c r="C358" s="76"/>
      <c r="D358" s="76"/>
      <c r="E358" s="76"/>
      <c r="F358" s="76"/>
      <c r="G358" s="76"/>
      <c r="H358" s="76"/>
      <c r="I358" s="76"/>
      <c r="J358" s="76"/>
      <c r="K358" s="76"/>
      <c r="L358" s="76"/>
      <c r="M358" s="76"/>
      <c r="N358" s="80"/>
      <c r="O358" s="76"/>
      <c r="P358" s="76"/>
      <c r="Q358" s="76"/>
      <c r="R358" s="76"/>
      <c r="S358" s="76"/>
      <c r="T358" s="76"/>
      <c r="U358" s="76"/>
      <c r="V358" s="76"/>
      <c r="W358" s="76"/>
      <c r="X358" s="76"/>
      <c r="Y358" s="76"/>
      <c r="Z358" s="76"/>
    </row>
    <row r="359" spans="1:26">
      <c r="A359" s="76"/>
      <c r="B359" s="76"/>
      <c r="C359" s="76"/>
      <c r="D359" s="76"/>
      <c r="E359" s="76"/>
      <c r="F359" s="76"/>
      <c r="G359" s="76"/>
      <c r="H359" s="76"/>
      <c r="I359" s="76"/>
      <c r="J359" s="76"/>
      <c r="K359" s="76"/>
      <c r="L359" s="76"/>
      <c r="M359" s="76"/>
      <c r="N359" s="80"/>
      <c r="O359" s="76"/>
      <c r="P359" s="76"/>
      <c r="Q359" s="76"/>
      <c r="R359" s="76"/>
      <c r="S359" s="76"/>
      <c r="T359" s="76"/>
      <c r="U359" s="76"/>
      <c r="V359" s="76"/>
      <c r="W359" s="76"/>
      <c r="X359" s="76"/>
      <c r="Y359" s="76"/>
      <c r="Z359" s="76"/>
    </row>
    <row r="360" spans="1:26">
      <c r="A360" s="76"/>
      <c r="B360" s="76"/>
      <c r="C360" s="76"/>
      <c r="D360" s="76"/>
      <c r="E360" s="76"/>
      <c r="F360" s="76"/>
      <c r="G360" s="76"/>
      <c r="H360" s="76"/>
      <c r="I360" s="76"/>
      <c r="J360" s="76"/>
      <c r="K360" s="76"/>
      <c r="L360" s="76"/>
      <c r="M360" s="76"/>
      <c r="N360" s="80"/>
      <c r="O360" s="76"/>
      <c r="P360" s="76"/>
      <c r="Q360" s="76"/>
      <c r="R360" s="76"/>
      <c r="S360" s="76"/>
      <c r="T360" s="76"/>
      <c r="U360" s="76"/>
      <c r="V360" s="76"/>
      <c r="W360" s="76"/>
      <c r="X360" s="76"/>
      <c r="Y360" s="76"/>
      <c r="Z360" s="76"/>
    </row>
    <row r="361" spans="1:26">
      <c r="A361" s="76"/>
      <c r="B361" s="76"/>
      <c r="C361" s="76"/>
      <c r="D361" s="76"/>
      <c r="E361" s="76"/>
      <c r="F361" s="76"/>
      <c r="G361" s="76"/>
      <c r="H361" s="76"/>
      <c r="I361" s="76"/>
      <c r="J361" s="76"/>
      <c r="K361" s="76"/>
      <c r="L361" s="76"/>
      <c r="M361" s="76"/>
      <c r="N361" s="80"/>
      <c r="O361" s="76"/>
      <c r="P361" s="76"/>
      <c r="Q361" s="76"/>
      <c r="R361" s="76"/>
      <c r="S361" s="76"/>
      <c r="T361" s="76"/>
      <c r="U361" s="76"/>
      <c r="V361" s="76"/>
      <c r="W361" s="76"/>
      <c r="X361" s="76"/>
      <c r="Y361" s="76"/>
      <c r="Z361" s="76"/>
    </row>
    <row r="362" spans="1:26">
      <c r="A362" s="76"/>
      <c r="B362" s="76"/>
      <c r="C362" s="76"/>
      <c r="D362" s="76"/>
      <c r="E362" s="76"/>
      <c r="F362" s="76"/>
      <c r="G362" s="76"/>
      <c r="H362" s="76"/>
      <c r="I362" s="76"/>
      <c r="J362" s="76"/>
      <c r="K362" s="76"/>
      <c r="L362" s="76"/>
      <c r="M362" s="76"/>
      <c r="N362" s="80"/>
      <c r="O362" s="76"/>
      <c r="P362" s="76"/>
      <c r="Q362" s="76"/>
      <c r="R362" s="76"/>
      <c r="S362" s="76"/>
      <c r="T362" s="76"/>
      <c r="U362" s="76"/>
      <c r="V362" s="76"/>
      <c r="W362" s="76"/>
      <c r="X362" s="76"/>
      <c r="Y362" s="76"/>
      <c r="Z362" s="76"/>
    </row>
    <row r="363" spans="1:26">
      <c r="A363" s="76"/>
      <c r="B363" s="76"/>
      <c r="C363" s="76"/>
      <c r="D363" s="76"/>
      <c r="E363" s="76"/>
      <c r="F363" s="76"/>
      <c r="G363" s="76"/>
      <c r="H363" s="76"/>
      <c r="I363" s="76"/>
      <c r="J363" s="76"/>
      <c r="K363" s="76"/>
      <c r="L363" s="76"/>
      <c r="M363" s="76"/>
      <c r="N363" s="80"/>
      <c r="O363" s="76"/>
      <c r="P363" s="76"/>
      <c r="Q363" s="76"/>
      <c r="R363" s="76"/>
      <c r="S363" s="76"/>
      <c r="T363" s="76"/>
      <c r="U363" s="76"/>
      <c r="V363" s="76"/>
      <c r="W363" s="76"/>
      <c r="X363" s="76"/>
      <c r="Y363" s="76"/>
      <c r="Z363" s="76"/>
    </row>
    <row r="364" spans="1:26">
      <c r="A364" s="76"/>
      <c r="B364" s="76"/>
      <c r="C364" s="76"/>
      <c r="D364" s="76"/>
      <c r="E364" s="76"/>
      <c r="F364" s="76"/>
      <c r="G364" s="76"/>
      <c r="H364" s="76"/>
      <c r="I364" s="76"/>
      <c r="J364" s="76"/>
      <c r="K364" s="76"/>
      <c r="L364" s="76"/>
      <c r="M364" s="76"/>
      <c r="N364" s="80"/>
      <c r="O364" s="76"/>
      <c r="P364" s="76"/>
      <c r="Q364" s="76"/>
      <c r="R364" s="76"/>
      <c r="S364" s="76"/>
      <c r="T364" s="76"/>
      <c r="U364" s="76"/>
      <c r="V364" s="76"/>
      <c r="W364" s="76"/>
      <c r="X364" s="76"/>
      <c r="Y364" s="76"/>
      <c r="Z364" s="76"/>
    </row>
    <row r="365" spans="1:26">
      <c r="A365" s="76"/>
      <c r="B365" s="76"/>
      <c r="C365" s="76"/>
      <c r="D365" s="76"/>
      <c r="E365" s="76"/>
      <c r="F365" s="76"/>
      <c r="G365" s="76"/>
      <c r="H365" s="76"/>
      <c r="I365" s="76"/>
      <c r="J365" s="76"/>
      <c r="K365" s="76"/>
      <c r="L365" s="76"/>
      <c r="M365" s="76"/>
      <c r="N365" s="80"/>
      <c r="O365" s="76"/>
      <c r="P365" s="76"/>
      <c r="Q365" s="76"/>
      <c r="R365" s="76"/>
      <c r="S365" s="76"/>
      <c r="T365" s="76"/>
      <c r="U365" s="76"/>
      <c r="V365" s="76"/>
      <c r="W365" s="76"/>
      <c r="X365" s="76"/>
      <c r="Y365" s="76"/>
      <c r="Z365" s="76"/>
    </row>
    <row r="366" spans="1:26">
      <c r="A366" s="76"/>
      <c r="B366" s="76"/>
      <c r="C366" s="76"/>
      <c r="D366" s="76"/>
      <c r="E366" s="76"/>
      <c r="F366" s="76"/>
      <c r="G366" s="76"/>
      <c r="H366" s="76"/>
      <c r="I366" s="76"/>
      <c r="J366" s="76"/>
      <c r="K366" s="76"/>
      <c r="L366" s="76"/>
      <c r="M366" s="76"/>
      <c r="N366" s="80"/>
      <c r="O366" s="76"/>
      <c r="P366" s="76"/>
      <c r="Q366" s="76"/>
      <c r="R366" s="76"/>
      <c r="S366" s="76"/>
      <c r="T366" s="76"/>
      <c r="U366" s="76"/>
      <c r="V366" s="76"/>
      <c r="W366" s="76"/>
      <c r="X366" s="76"/>
      <c r="Y366" s="76"/>
      <c r="Z366" s="76"/>
    </row>
    <row r="367" spans="1:26">
      <c r="A367" s="76"/>
      <c r="B367" s="76"/>
      <c r="C367" s="76"/>
      <c r="D367" s="76"/>
      <c r="E367" s="76"/>
      <c r="F367" s="76"/>
      <c r="G367" s="76"/>
      <c r="H367" s="76"/>
      <c r="I367" s="76"/>
      <c r="J367" s="76"/>
      <c r="K367" s="76"/>
      <c r="L367" s="76"/>
      <c r="M367" s="76"/>
      <c r="N367" s="80"/>
      <c r="O367" s="76"/>
      <c r="P367" s="76"/>
      <c r="Q367" s="76"/>
      <c r="R367" s="76"/>
      <c r="S367" s="76"/>
      <c r="T367" s="76"/>
      <c r="U367" s="76"/>
      <c r="V367" s="76"/>
      <c r="W367" s="76"/>
      <c r="X367" s="76"/>
      <c r="Y367" s="76"/>
      <c r="Z367" s="76"/>
    </row>
    <row r="368" spans="1:26">
      <c r="A368" s="76"/>
      <c r="B368" s="76"/>
      <c r="C368" s="76"/>
      <c r="D368" s="76"/>
      <c r="E368" s="76"/>
      <c r="F368" s="76"/>
      <c r="G368" s="76"/>
      <c r="H368" s="76"/>
      <c r="I368" s="76"/>
      <c r="J368" s="76"/>
      <c r="K368" s="76"/>
      <c r="L368" s="76"/>
      <c r="M368" s="76"/>
      <c r="N368" s="80"/>
      <c r="O368" s="76"/>
      <c r="P368" s="76"/>
      <c r="Q368" s="76"/>
      <c r="R368" s="76"/>
      <c r="S368" s="76"/>
      <c r="T368" s="76"/>
      <c r="U368" s="76"/>
      <c r="V368" s="76"/>
      <c r="W368" s="76"/>
      <c r="X368" s="76"/>
      <c r="Y368" s="76"/>
      <c r="Z368" s="76"/>
    </row>
    <row r="369" spans="1:26">
      <c r="A369" s="76"/>
      <c r="B369" s="76"/>
      <c r="C369" s="76"/>
      <c r="D369" s="76"/>
      <c r="E369" s="76"/>
      <c r="F369" s="76"/>
      <c r="G369" s="76"/>
      <c r="H369" s="76"/>
      <c r="I369" s="76"/>
      <c r="J369" s="76"/>
      <c r="K369" s="76"/>
      <c r="L369" s="76"/>
      <c r="M369" s="76"/>
      <c r="N369" s="80"/>
      <c r="O369" s="76"/>
      <c r="P369" s="76"/>
      <c r="Q369" s="76"/>
      <c r="R369" s="76"/>
      <c r="S369" s="76"/>
      <c r="T369" s="76"/>
      <c r="U369" s="76"/>
      <c r="V369" s="76"/>
      <c r="W369" s="76"/>
      <c r="X369" s="76"/>
      <c r="Y369" s="76"/>
      <c r="Z369" s="76"/>
    </row>
    <row r="370" spans="1:26">
      <c r="A370" s="76"/>
      <c r="B370" s="76"/>
      <c r="C370" s="76"/>
      <c r="D370" s="76"/>
      <c r="E370" s="76"/>
      <c r="F370" s="76"/>
      <c r="G370" s="76"/>
      <c r="H370" s="76"/>
      <c r="I370" s="76"/>
      <c r="J370" s="76"/>
      <c r="K370" s="76"/>
      <c r="L370" s="76"/>
      <c r="M370" s="76"/>
      <c r="N370" s="80"/>
      <c r="O370" s="76"/>
      <c r="P370" s="76"/>
      <c r="Q370" s="76"/>
      <c r="R370" s="76"/>
      <c r="S370" s="76"/>
      <c r="T370" s="76"/>
      <c r="U370" s="76"/>
      <c r="V370" s="76"/>
      <c r="W370" s="76"/>
      <c r="X370" s="76"/>
      <c r="Y370" s="76"/>
      <c r="Z370" s="76"/>
    </row>
    <row r="371" spans="1:26">
      <c r="A371" s="76"/>
      <c r="B371" s="76"/>
      <c r="C371" s="76"/>
      <c r="D371" s="76"/>
      <c r="E371" s="76"/>
      <c r="F371" s="76"/>
      <c r="G371" s="76"/>
      <c r="H371" s="76"/>
      <c r="I371" s="76"/>
      <c r="J371" s="76"/>
      <c r="K371" s="76"/>
      <c r="L371" s="76"/>
      <c r="M371" s="76"/>
      <c r="N371" s="80"/>
      <c r="O371" s="76"/>
      <c r="P371" s="76"/>
      <c r="Q371" s="76"/>
      <c r="R371" s="76"/>
      <c r="S371" s="76"/>
      <c r="T371" s="76"/>
      <c r="U371" s="76"/>
      <c r="V371" s="76"/>
      <c r="W371" s="76"/>
      <c r="X371" s="76"/>
      <c r="Y371" s="76"/>
      <c r="Z371" s="76"/>
    </row>
    <row r="372" spans="1:26">
      <c r="A372" s="76"/>
      <c r="B372" s="76"/>
      <c r="C372" s="76"/>
      <c r="D372" s="76"/>
      <c r="E372" s="76"/>
      <c r="F372" s="76"/>
      <c r="G372" s="76"/>
      <c r="H372" s="76"/>
      <c r="I372" s="76"/>
      <c r="J372" s="76"/>
      <c r="K372" s="76"/>
      <c r="L372" s="76"/>
      <c r="M372" s="76"/>
      <c r="N372" s="80"/>
      <c r="O372" s="76"/>
      <c r="P372" s="76"/>
      <c r="Q372" s="76"/>
      <c r="R372" s="76"/>
      <c r="S372" s="76"/>
      <c r="T372" s="76"/>
      <c r="U372" s="76"/>
      <c r="V372" s="76"/>
      <c r="W372" s="76"/>
      <c r="X372" s="76"/>
      <c r="Y372" s="76"/>
      <c r="Z372" s="76"/>
    </row>
    <row r="373" spans="1:26">
      <c r="A373" s="76"/>
      <c r="B373" s="76"/>
      <c r="C373" s="76"/>
      <c r="D373" s="76"/>
      <c r="E373" s="76"/>
      <c r="F373" s="76"/>
      <c r="G373" s="76"/>
      <c r="H373" s="76"/>
      <c r="I373" s="76"/>
      <c r="J373" s="76"/>
      <c r="K373" s="76"/>
      <c r="L373" s="76"/>
      <c r="M373" s="76"/>
      <c r="N373" s="80"/>
      <c r="O373" s="76"/>
      <c r="P373" s="76"/>
      <c r="Q373" s="76"/>
      <c r="R373" s="76"/>
      <c r="S373" s="76"/>
      <c r="T373" s="76"/>
      <c r="U373" s="76"/>
      <c r="V373" s="76"/>
      <c r="W373" s="76"/>
      <c r="X373" s="76"/>
      <c r="Y373" s="76"/>
      <c r="Z373" s="76"/>
    </row>
    <row r="374" spans="1:26">
      <c r="A374" s="76"/>
      <c r="B374" s="76"/>
      <c r="C374" s="76"/>
      <c r="D374" s="76"/>
      <c r="E374" s="76"/>
      <c r="F374" s="76"/>
      <c r="G374" s="76"/>
      <c r="H374" s="76"/>
      <c r="I374" s="76"/>
      <c r="J374" s="76"/>
      <c r="K374" s="76"/>
      <c r="L374" s="76"/>
      <c r="M374" s="76"/>
      <c r="N374" s="80"/>
      <c r="O374" s="76"/>
      <c r="P374" s="76"/>
      <c r="Q374" s="76"/>
      <c r="R374" s="76"/>
      <c r="S374" s="76"/>
      <c r="T374" s="76"/>
      <c r="U374" s="76"/>
      <c r="V374" s="76"/>
      <c r="W374" s="76"/>
      <c r="X374" s="76"/>
      <c r="Y374" s="76"/>
      <c r="Z374" s="76"/>
    </row>
    <row r="375" spans="1:26">
      <c r="A375" s="76"/>
      <c r="B375" s="76"/>
      <c r="C375" s="76"/>
      <c r="D375" s="76"/>
      <c r="E375" s="76"/>
      <c r="F375" s="76"/>
      <c r="G375" s="76"/>
      <c r="H375" s="76"/>
      <c r="I375" s="76"/>
      <c r="J375" s="76"/>
      <c r="K375" s="76"/>
      <c r="L375" s="76"/>
      <c r="M375" s="76"/>
      <c r="N375" s="80"/>
      <c r="O375" s="76"/>
      <c r="P375" s="76"/>
      <c r="Q375" s="76"/>
      <c r="R375" s="76"/>
      <c r="S375" s="76"/>
      <c r="T375" s="76"/>
      <c r="U375" s="76"/>
      <c r="V375" s="76"/>
      <c r="W375" s="76"/>
      <c r="X375" s="76"/>
      <c r="Y375" s="76"/>
      <c r="Z375" s="76"/>
    </row>
    <row r="376" spans="1:26">
      <c r="A376" s="76"/>
      <c r="B376" s="76"/>
      <c r="C376" s="76"/>
      <c r="D376" s="76"/>
      <c r="E376" s="76"/>
      <c r="F376" s="76"/>
      <c r="G376" s="76"/>
      <c r="H376" s="76"/>
      <c r="I376" s="76"/>
      <c r="J376" s="76"/>
      <c r="K376" s="76"/>
      <c r="L376" s="76"/>
      <c r="M376" s="76"/>
      <c r="N376" s="80"/>
      <c r="O376" s="76"/>
      <c r="P376" s="76"/>
      <c r="Q376" s="76"/>
      <c r="R376" s="76"/>
      <c r="S376" s="76"/>
      <c r="T376" s="76"/>
      <c r="U376" s="76"/>
      <c r="V376" s="76"/>
      <c r="W376" s="76"/>
      <c r="X376" s="76"/>
      <c r="Y376" s="76"/>
      <c r="Z376" s="76"/>
    </row>
    <row r="377" spans="1:26">
      <c r="A377" s="76"/>
      <c r="B377" s="76"/>
      <c r="C377" s="76"/>
      <c r="D377" s="76"/>
      <c r="E377" s="76"/>
      <c r="F377" s="76"/>
      <c r="G377" s="76"/>
      <c r="H377" s="76"/>
      <c r="I377" s="76"/>
      <c r="J377" s="76"/>
      <c r="K377" s="76"/>
      <c r="L377" s="76"/>
      <c r="M377" s="76"/>
      <c r="N377" s="80"/>
      <c r="O377" s="76"/>
      <c r="P377" s="76"/>
      <c r="Q377" s="76"/>
      <c r="R377" s="76"/>
      <c r="S377" s="76"/>
      <c r="T377" s="76"/>
      <c r="U377" s="76"/>
      <c r="V377" s="76"/>
      <c r="W377" s="76"/>
      <c r="X377" s="76"/>
      <c r="Y377" s="76"/>
      <c r="Z377" s="76"/>
    </row>
    <row r="378" spans="1:26">
      <c r="A378" s="76"/>
      <c r="B378" s="76"/>
      <c r="C378" s="76"/>
      <c r="D378" s="76"/>
      <c r="E378" s="76"/>
      <c r="F378" s="76"/>
      <c r="G378" s="76"/>
      <c r="H378" s="76"/>
      <c r="I378" s="76"/>
      <c r="J378" s="76"/>
      <c r="K378" s="76"/>
      <c r="L378" s="76"/>
      <c r="M378" s="76"/>
      <c r="N378" s="80"/>
      <c r="O378" s="76"/>
      <c r="P378" s="76"/>
      <c r="Q378" s="76"/>
      <c r="R378" s="76"/>
      <c r="S378" s="76"/>
      <c r="T378" s="76"/>
      <c r="U378" s="76"/>
      <c r="V378" s="76"/>
      <c r="W378" s="76"/>
      <c r="X378" s="76"/>
      <c r="Y378" s="76"/>
      <c r="Z378" s="76"/>
    </row>
    <row r="379" spans="1:26">
      <c r="A379" s="76"/>
      <c r="B379" s="76"/>
      <c r="C379" s="76"/>
      <c r="D379" s="76"/>
      <c r="E379" s="76"/>
      <c r="F379" s="76"/>
      <c r="G379" s="76"/>
      <c r="H379" s="76"/>
      <c r="I379" s="76"/>
      <c r="J379" s="76"/>
      <c r="K379" s="76"/>
      <c r="L379" s="76"/>
      <c r="M379" s="76"/>
      <c r="N379" s="80"/>
      <c r="O379" s="76"/>
      <c r="P379" s="76"/>
      <c r="Q379" s="76"/>
      <c r="R379" s="76"/>
      <c r="S379" s="76"/>
      <c r="T379" s="76"/>
      <c r="U379" s="76"/>
      <c r="V379" s="76"/>
      <c r="W379" s="76"/>
      <c r="X379" s="76"/>
      <c r="Y379" s="76"/>
      <c r="Z379" s="76"/>
    </row>
    <row r="380" spans="1:26">
      <c r="A380" s="76"/>
      <c r="B380" s="76"/>
      <c r="C380" s="76"/>
      <c r="D380" s="76"/>
      <c r="E380" s="76"/>
      <c r="F380" s="76"/>
      <c r="G380" s="76"/>
      <c r="H380" s="76"/>
      <c r="I380" s="76"/>
      <c r="J380" s="76"/>
      <c r="K380" s="76"/>
      <c r="L380" s="76"/>
      <c r="M380" s="76"/>
      <c r="N380" s="80"/>
      <c r="O380" s="76"/>
      <c r="P380" s="76"/>
      <c r="Q380" s="76"/>
      <c r="R380" s="76"/>
      <c r="S380" s="76"/>
      <c r="T380" s="76"/>
      <c r="U380" s="76"/>
      <c r="V380" s="76"/>
      <c r="W380" s="76"/>
      <c r="X380" s="76"/>
      <c r="Y380" s="76"/>
      <c r="Z380" s="76"/>
    </row>
    <row r="381" spans="1:26">
      <c r="A381" s="76"/>
      <c r="B381" s="76"/>
      <c r="C381" s="76"/>
      <c r="D381" s="76"/>
      <c r="E381" s="76"/>
      <c r="F381" s="76"/>
      <c r="G381" s="76"/>
      <c r="H381" s="76"/>
      <c r="I381" s="76"/>
      <c r="J381" s="76"/>
      <c r="K381" s="76"/>
      <c r="L381" s="76"/>
      <c r="M381" s="76"/>
      <c r="N381" s="80"/>
      <c r="O381" s="76"/>
      <c r="P381" s="76"/>
      <c r="Q381" s="76"/>
      <c r="R381" s="76"/>
      <c r="S381" s="76"/>
      <c r="T381" s="76"/>
      <c r="U381" s="76"/>
      <c r="V381" s="76"/>
      <c r="W381" s="76"/>
      <c r="X381" s="76"/>
      <c r="Y381" s="76"/>
      <c r="Z381" s="76"/>
    </row>
    <row r="382" spans="1:26">
      <c r="A382" s="76"/>
      <c r="B382" s="76"/>
      <c r="C382" s="76"/>
      <c r="D382" s="76"/>
      <c r="E382" s="76"/>
      <c r="F382" s="76"/>
      <c r="G382" s="76"/>
      <c r="H382" s="76"/>
      <c r="I382" s="76"/>
      <c r="J382" s="76"/>
      <c r="K382" s="76"/>
      <c r="L382" s="76"/>
      <c r="M382" s="76"/>
      <c r="N382" s="80"/>
      <c r="O382" s="76"/>
      <c r="P382" s="76"/>
      <c r="Q382" s="76"/>
      <c r="R382" s="76"/>
      <c r="S382" s="76"/>
      <c r="T382" s="76"/>
      <c r="U382" s="76"/>
      <c r="V382" s="76"/>
      <c r="W382" s="76"/>
      <c r="X382" s="76"/>
      <c r="Y382" s="76"/>
      <c r="Z382" s="76"/>
    </row>
    <row r="383" spans="1:26">
      <c r="A383" s="76"/>
      <c r="B383" s="76"/>
      <c r="C383" s="76"/>
      <c r="D383" s="76"/>
      <c r="E383" s="76"/>
      <c r="F383" s="76"/>
      <c r="G383" s="76"/>
      <c r="H383" s="76"/>
      <c r="I383" s="76"/>
      <c r="J383" s="76"/>
      <c r="K383" s="76"/>
      <c r="L383" s="76"/>
      <c r="M383" s="76"/>
      <c r="N383" s="80"/>
      <c r="O383" s="76"/>
      <c r="P383" s="76"/>
      <c r="Q383" s="76"/>
      <c r="R383" s="76"/>
      <c r="S383" s="76"/>
      <c r="T383" s="76"/>
      <c r="U383" s="76"/>
      <c r="V383" s="76"/>
      <c r="W383" s="76"/>
      <c r="X383" s="76"/>
      <c r="Y383" s="76"/>
      <c r="Z383" s="76"/>
    </row>
    <row r="384" spans="1:26">
      <c r="A384" s="76"/>
      <c r="B384" s="76"/>
      <c r="C384" s="76"/>
      <c r="D384" s="76"/>
      <c r="E384" s="76"/>
      <c r="F384" s="76"/>
      <c r="G384" s="76"/>
      <c r="H384" s="76"/>
      <c r="I384" s="76"/>
      <c r="J384" s="76"/>
      <c r="K384" s="76"/>
      <c r="L384" s="76"/>
      <c r="M384" s="76"/>
      <c r="N384" s="80"/>
      <c r="O384" s="76"/>
      <c r="P384" s="76"/>
      <c r="Q384" s="76"/>
      <c r="R384" s="76"/>
      <c r="S384" s="76"/>
      <c r="T384" s="76"/>
      <c r="U384" s="76"/>
      <c r="V384" s="76"/>
      <c r="W384" s="76"/>
      <c r="X384" s="76"/>
      <c r="Y384" s="76"/>
      <c r="Z384" s="76"/>
    </row>
    <row r="385" spans="1:26">
      <c r="A385" s="76"/>
      <c r="B385" s="76"/>
      <c r="C385" s="76"/>
      <c r="D385" s="76"/>
      <c r="E385" s="76"/>
      <c r="F385" s="76"/>
      <c r="G385" s="76"/>
      <c r="H385" s="76"/>
      <c r="I385" s="76"/>
      <c r="J385" s="76"/>
      <c r="K385" s="76"/>
      <c r="L385" s="76"/>
      <c r="M385" s="76"/>
      <c r="N385" s="80"/>
      <c r="O385" s="76"/>
      <c r="P385" s="76"/>
      <c r="Q385" s="76"/>
      <c r="R385" s="76"/>
      <c r="S385" s="76"/>
      <c r="T385" s="76"/>
      <c r="U385" s="76"/>
      <c r="V385" s="76"/>
      <c r="W385" s="76"/>
      <c r="X385" s="76"/>
      <c r="Y385" s="76"/>
      <c r="Z385" s="76"/>
    </row>
    <row r="386" spans="1:26">
      <c r="A386" s="76"/>
      <c r="B386" s="76"/>
      <c r="C386" s="76"/>
      <c r="D386" s="76"/>
      <c r="E386" s="76"/>
      <c r="F386" s="76"/>
      <c r="G386" s="76"/>
      <c r="H386" s="76"/>
      <c r="I386" s="76"/>
      <c r="J386" s="76"/>
      <c r="K386" s="76"/>
      <c r="L386" s="76"/>
      <c r="M386" s="76"/>
      <c r="N386" s="80"/>
      <c r="O386" s="76"/>
      <c r="P386" s="76"/>
      <c r="Q386" s="76"/>
      <c r="R386" s="76"/>
      <c r="S386" s="76"/>
      <c r="T386" s="76"/>
      <c r="U386" s="76"/>
      <c r="V386" s="76"/>
      <c r="W386" s="76"/>
      <c r="X386" s="76"/>
      <c r="Y386" s="76"/>
      <c r="Z386" s="76"/>
    </row>
    <row r="387" spans="1:26">
      <c r="A387" s="76"/>
      <c r="B387" s="76"/>
      <c r="C387" s="76"/>
      <c r="D387" s="76"/>
      <c r="E387" s="76"/>
      <c r="F387" s="76"/>
      <c r="G387" s="76"/>
      <c r="H387" s="76"/>
      <c r="I387" s="76"/>
      <c r="J387" s="76"/>
      <c r="K387" s="76"/>
      <c r="L387" s="76"/>
      <c r="M387" s="76"/>
      <c r="N387" s="80"/>
      <c r="O387" s="76"/>
      <c r="P387" s="76"/>
      <c r="Q387" s="76"/>
      <c r="R387" s="76"/>
      <c r="S387" s="76"/>
      <c r="T387" s="76"/>
      <c r="U387" s="76"/>
      <c r="V387" s="76"/>
      <c r="W387" s="76"/>
      <c r="X387" s="76"/>
      <c r="Y387" s="76"/>
      <c r="Z387" s="76"/>
    </row>
    <row r="388" spans="1:26">
      <c r="A388" s="76"/>
      <c r="B388" s="76"/>
      <c r="C388" s="76"/>
      <c r="D388" s="76"/>
      <c r="E388" s="76"/>
      <c r="F388" s="76"/>
      <c r="G388" s="76"/>
      <c r="H388" s="76"/>
      <c r="I388" s="76"/>
      <c r="J388" s="76"/>
      <c r="K388" s="76"/>
      <c r="L388" s="76"/>
      <c r="M388" s="76"/>
      <c r="N388" s="80"/>
      <c r="O388" s="76"/>
      <c r="P388" s="76"/>
      <c r="Q388" s="76"/>
      <c r="R388" s="76"/>
      <c r="S388" s="76"/>
      <c r="T388" s="76"/>
      <c r="U388" s="76"/>
      <c r="V388" s="76"/>
      <c r="W388" s="76"/>
      <c r="X388" s="76"/>
      <c r="Y388" s="76"/>
      <c r="Z388" s="76"/>
    </row>
    <row r="389" spans="1:26">
      <c r="A389" s="76"/>
      <c r="B389" s="76"/>
      <c r="C389" s="76"/>
      <c r="D389" s="76"/>
      <c r="E389" s="76"/>
      <c r="F389" s="76"/>
      <c r="G389" s="76"/>
      <c r="H389" s="76"/>
      <c r="I389" s="76"/>
      <c r="J389" s="76"/>
      <c r="K389" s="76"/>
      <c r="L389" s="76"/>
      <c r="M389" s="76"/>
      <c r="N389" s="80"/>
      <c r="O389" s="76"/>
      <c r="P389" s="76"/>
      <c r="Q389" s="76"/>
      <c r="R389" s="76"/>
      <c r="S389" s="76"/>
      <c r="T389" s="76"/>
      <c r="U389" s="76"/>
      <c r="V389" s="76"/>
      <c r="W389" s="76"/>
      <c r="X389" s="76"/>
      <c r="Y389" s="76"/>
      <c r="Z389" s="76"/>
    </row>
    <row r="390" spans="1:26">
      <c r="A390" s="76"/>
      <c r="B390" s="76"/>
      <c r="C390" s="76"/>
      <c r="D390" s="76"/>
      <c r="E390" s="76"/>
      <c r="F390" s="76"/>
      <c r="G390" s="76"/>
      <c r="H390" s="76"/>
      <c r="I390" s="76"/>
      <c r="J390" s="76"/>
      <c r="K390" s="76"/>
      <c r="L390" s="76"/>
      <c r="M390" s="76"/>
      <c r="N390" s="80"/>
      <c r="O390" s="76"/>
      <c r="P390" s="76"/>
      <c r="Q390" s="76"/>
      <c r="R390" s="76"/>
      <c r="S390" s="76"/>
      <c r="T390" s="76"/>
      <c r="U390" s="76"/>
      <c r="V390" s="76"/>
      <c r="W390" s="76"/>
      <c r="X390" s="76"/>
      <c r="Y390" s="76"/>
      <c r="Z390" s="76"/>
    </row>
    <row r="391" spans="1:26">
      <c r="A391" s="76"/>
      <c r="B391" s="76"/>
      <c r="C391" s="76"/>
      <c r="D391" s="76"/>
      <c r="E391" s="76"/>
      <c r="F391" s="76"/>
      <c r="G391" s="76"/>
      <c r="H391" s="76"/>
      <c r="I391" s="76"/>
      <c r="J391" s="76"/>
      <c r="K391" s="76"/>
      <c r="L391" s="76"/>
      <c r="M391" s="76"/>
      <c r="N391" s="80"/>
      <c r="O391" s="76"/>
      <c r="P391" s="76"/>
      <c r="Q391" s="76"/>
      <c r="R391" s="76"/>
      <c r="S391" s="76"/>
      <c r="T391" s="76"/>
      <c r="U391" s="76"/>
      <c r="V391" s="76"/>
      <c r="W391" s="76"/>
      <c r="X391" s="76"/>
      <c r="Y391" s="76"/>
      <c r="Z391" s="76"/>
    </row>
    <row r="392" spans="1:26">
      <c r="A392" s="76"/>
      <c r="B392" s="76"/>
      <c r="C392" s="76"/>
      <c r="D392" s="76"/>
      <c r="E392" s="76"/>
      <c r="F392" s="76"/>
      <c r="G392" s="76"/>
      <c r="H392" s="76"/>
      <c r="I392" s="76"/>
      <c r="J392" s="76"/>
      <c r="K392" s="76"/>
      <c r="L392" s="76"/>
      <c r="M392" s="76"/>
      <c r="N392" s="80"/>
      <c r="O392" s="76"/>
      <c r="P392" s="76"/>
      <c r="Q392" s="76"/>
      <c r="R392" s="76"/>
      <c r="S392" s="76"/>
      <c r="T392" s="76"/>
      <c r="U392" s="76"/>
      <c r="V392" s="76"/>
      <c r="W392" s="76"/>
      <c r="X392" s="76"/>
      <c r="Y392" s="76"/>
      <c r="Z392" s="76"/>
    </row>
    <row r="393" spans="1:26">
      <c r="A393" s="76"/>
      <c r="B393" s="76"/>
      <c r="C393" s="76"/>
      <c r="D393" s="76"/>
      <c r="E393" s="76"/>
      <c r="F393" s="76"/>
      <c r="G393" s="76"/>
      <c r="H393" s="76"/>
      <c r="I393" s="76"/>
      <c r="J393" s="76"/>
      <c r="K393" s="76"/>
      <c r="L393" s="76"/>
      <c r="M393" s="76"/>
      <c r="N393" s="80"/>
      <c r="O393" s="76"/>
      <c r="P393" s="76"/>
      <c r="Q393" s="76"/>
      <c r="R393" s="76"/>
      <c r="S393" s="76"/>
      <c r="T393" s="76"/>
      <c r="U393" s="76"/>
      <c r="V393" s="76"/>
      <c r="W393" s="76"/>
      <c r="X393" s="76"/>
      <c r="Y393" s="76"/>
      <c r="Z393" s="76"/>
    </row>
    <row r="394" spans="1:26">
      <c r="A394" s="76"/>
      <c r="B394" s="76"/>
      <c r="C394" s="76"/>
      <c r="D394" s="76"/>
      <c r="E394" s="76"/>
      <c r="F394" s="76"/>
      <c r="G394" s="76"/>
      <c r="H394" s="76"/>
      <c r="I394" s="76"/>
      <c r="J394" s="76"/>
      <c r="K394" s="76"/>
      <c r="L394" s="76"/>
      <c r="M394" s="76"/>
      <c r="N394" s="80"/>
      <c r="O394" s="76"/>
      <c r="P394" s="76"/>
      <c r="Q394" s="76"/>
      <c r="R394" s="76"/>
      <c r="S394" s="76"/>
      <c r="T394" s="76"/>
      <c r="U394" s="76"/>
      <c r="V394" s="76"/>
      <c r="W394" s="76"/>
      <c r="X394" s="76"/>
      <c r="Y394" s="76"/>
      <c r="Z394" s="76"/>
    </row>
    <row r="395" spans="1:26">
      <c r="A395" s="76"/>
      <c r="B395" s="76"/>
      <c r="C395" s="76"/>
      <c r="D395" s="76"/>
      <c r="E395" s="76"/>
      <c r="F395" s="76"/>
      <c r="G395" s="76"/>
      <c r="H395" s="76"/>
      <c r="I395" s="76"/>
      <c r="J395" s="76"/>
      <c r="K395" s="76"/>
      <c r="L395" s="76"/>
      <c r="M395" s="76"/>
      <c r="N395" s="80"/>
      <c r="O395" s="76"/>
      <c r="P395" s="76"/>
      <c r="Q395" s="76"/>
      <c r="R395" s="76"/>
      <c r="S395" s="76"/>
      <c r="T395" s="76"/>
      <c r="U395" s="76"/>
      <c r="V395" s="76"/>
      <c r="W395" s="76"/>
      <c r="X395" s="76"/>
      <c r="Y395" s="76"/>
      <c r="Z395" s="76"/>
    </row>
    <row r="396" spans="1:26">
      <c r="A396" s="76"/>
      <c r="B396" s="76"/>
      <c r="C396" s="76"/>
      <c r="D396" s="76"/>
      <c r="E396" s="76"/>
      <c r="F396" s="76"/>
      <c r="G396" s="76"/>
      <c r="H396" s="76"/>
      <c r="I396" s="76"/>
      <c r="J396" s="76"/>
      <c r="K396" s="76"/>
      <c r="L396" s="76"/>
      <c r="M396" s="76"/>
      <c r="N396" s="80"/>
      <c r="O396" s="76"/>
      <c r="P396" s="76"/>
      <c r="Q396" s="76"/>
      <c r="R396" s="76"/>
      <c r="S396" s="76"/>
      <c r="T396" s="76"/>
      <c r="U396" s="76"/>
      <c r="V396" s="76"/>
      <c r="W396" s="76"/>
      <c r="X396" s="76"/>
      <c r="Y396" s="76"/>
      <c r="Z396" s="76"/>
    </row>
    <row r="397" spans="1:26">
      <c r="A397" s="76"/>
      <c r="B397" s="76"/>
      <c r="C397" s="76"/>
      <c r="D397" s="76"/>
      <c r="E397" s="76"/>
      <c r="F397" s="76"/>
      <c r="G397" s="76"/>
      <c r="H397" s="76"/>
      <c r="I397" s="76"/>
      <c r="J397" s="76"/>
      <c r="K397" s="76"/>
      <c r="L397" s="76"/>
      <c r="M397" s="76"/>
      <c r="N397" s="80"/>
      <c r="O397" s="76"/>
      <c r="P397" s="76"/>
      <c r="Q397" s="76"/>
      <c r="R397" s="76"/>
      <c r="S397" s="76"/>
      <c r="T397" s="76"/>
      <c r="U397" s="76"/>
      <c r="V397" s="76"/>
      <c r="W397" s="76"/>
      <c r="X397" s="76"/>
      <c r="Y397" s="76"/>
      <c r="Z397" s="76"/>
    </row>
    <row r="398" spans="1:26">
      <c r="A398" s="76"/>
      <c r="B398" s="76"/>
      <c r="C398" s="76"/>
      <c r="D398" s="76"/>
      <c r="E398" s="76"/>
      <c r="F398" s="76"/>
      <c r="G398" s="76"/>
      <c r="H398" s="76"/>
      <c r="I398" s="76"/>
      <c r="J398" s="76"/>
      <c r="K398" s="76"/>
      <c r="L398" s="76"/>
      <c r="M398" s="76"/>
      <c r="N398" s="80"/>
      <c r="O398" s="76"/>
      <c r="P398" s="76"/>
      <c r="Q398" s="76"/>
      <c r="R398" s="76"/>
      <c r="S398" s="76"/>
      <c r="T398" s="76"/>
      <c r="U398" s="76"/>
      <c r="V398" s="76"/>
      <c r="W398" s="76"/>
      <c r="X398" s="76"/>
      <c r="Y398" s="76"/>
      <c r="Z398" s="76"/>
    </row>
    <row r="399" spans="1:26">
      <c r="A399" s="76"/>
      <c r="B399" s="76"/>
      <c r="C399" s="76"/>
      <c r="D399" s="76"/>
      <c r="E399" s="76"/>
      <c r="F399" s="76"/>
      <c r="G399" s="76"/>
      <c r="H399" s="76"/>
      <c r="I399" s="76"/>
      <c r="J399" s="76"/>
      <c r="K399" s="76"/>
      <c r="L399" s="76"/>
      <c r="M399" s="76"/>
      <c r="N399" s="80"/>
      <c r="O399" s="76"/>
      <c r="P399" s="76"/>
      <c r="Q399" s="76"/>
      <c r="R399" s="76"/>
      <c r="S399" s="76"/>
      <c r="T399" s="76"/>
      <c r="U399" s="76"/>
      <c r="V399" s="76"/>
      <c r="W399" s="76"/>
      <c r="X399" s="76"/>
      <c r="Y399" s="76"/>
      <c r="Z399" s="76"/>
    </row>
    <row r="400" spans="1:26">
      <c r="A400" s="76"/>
      <c r="B400" s="76"/>
      <c r="C400" s="76"/>
      <c r="D400" s="76"/>
      <c r="E400" s="76"/>
      <c r="F400" s="76"/>
      <c r="G400" s="76"/>
      <c r="H400" s="76"/>
      <c r="I400" s="76"/>
      <c r="J400" s="76"/>
      <c r="K400" s="76"/>
      <c r="L400" s="76"/>
      <c r="M400" s="76"/>
      <c r="N400" s="80"/>
      <c r="O400" s="76"/>
      <c r="P400" s="76"/>
      <c r="Q400" s="76"/>
      <c r="R400" s="76"/>
      <c r="S400" s="76"/>
      <c r="T400" s="76"/>
      <c r="U400" s="76"/>
      <c r="V400" s="76"/>
      <c r="W400" s="76"/>
      <c r="X400" s="76"/>
      <c r="Y400" s="76"/>
      <c r="Z400" s="76"/>
    </row>
    <row r="401" spans="1:26">
      <c r="A401" s="76"/>
      <c r="B401" s="76"/>
      <c r="C401" s="76"/>
      <c r="D401" s="76"/>
      <c r="E401" s="76"/>
      <c r="F401" s="76"/>
      <c r="G401" s="76"/>
      <c r="H401" s="76"/>
      <c r="I401" s="76"/>
      <c r="J401" s="76"/>
      <c r="K401" s="76"/>
      <c r="L401" s="76"/>
      <c r="M401" s="76"/>
      <c r="N401" s="80"/>
      <c r="O401" s="76"/>
      <c r="P401" s="76"/>
      <c r="Q401" s="76"/>
      <c r="R401" s="76"/>
      <c r="S401" s="76"/>
      <c r="T401" s="76"/>
      <c r="U401" s="76"/>
      <c r="V401" s="76"/>
      <c r="W401" s="76"/>
      <c r="X401" s="76"/>
      <c r="Y401" s="76"/>
      <c r="Z401" s="76"/>
    </row>
    <row r="402" spans="1:26">
      <c r="A402" s="76"/>
      <c r="B402" s="76"/>
      <c r="C402" s="76"/>
      <c r="D402" s="76"/>
      <c r="E402" s="76"/>
      <c r="F402" s="76"/>
      <c r="G402" s="76"/>
      <c r="H402" s="76"/>
      <c r="I402" s="76"/>
      <c r="J402" s="76"/>
      <c r="K402" s="76"/>
      <c r="L402" s="76"/>
      <c r="M402" s="76"/>
      <c r="N402" s="80"/>
      <c r="O402" s="76"/>
      <c r="P402" s="76"/>
      <c r="Q402" s="76"/>
      <c r="R402" s="76"/>
      <c r="S402" s="76"/>
      <c r="T402" s="76"/>
      <c r="U402" s="76"/>
      <c r="V402" s="76"/>
      <c r="W402" s="76"/>
      <c r="X402" s="76"/>
      <c r="Y402" s="76"/>
      <c r="Z402" s="76"/>
    </row>
    <row r="403" spans="1:26">
      <c r="A403" s="76"/>
      <c r="B403" s="76"/>
      <c r="C403" s="76"/>
      <c r="D403" s="76"/>
      <c r="E403" s="76"/>
      <c r="F403" s="76"/>
      <c r="G403" s="76"/>
      <c r="H403" s="76"/>
      <c r="I403" s="76"/>
      <c r="J403" s="76"/>
      <c r="K403" s="76"/>
      <c r="L403" s="76"/>
      <c r="M403" s="76"/>
      <c r="N403" s="80"/>
      <c r="O403" s="76"/>
      <c r="P403" s="76"/>
      <c r="Q403" s="76"/>
      <c r="R403" s="76"/>
      <c r="S403" s="76"/>
      <c r="T403" s="76"/>
      <c r="U403" s="76"/>
      <c r="V403" s="76"/>
      <c r="W403" s="76"/>
      <c r="X403" s="76"/>
      <c r="Y403" s="76"/>
      <c r="Z403" s="76"/>
    </row>
    <row r="404" spans="1:26">
      <c r="A404" s="76"/>
      <c r="B404" s="76"/>
      <c r="C404" s="76"/>
      <c r="D404" s="76"/>
      <c r="E404" s="76"/>
      <c r="F404" s="76"/>
      <c r="G404" s="76"/>
      <c r="H404" s="76"/>
      <c r="I404" s="76"/>
      <c r="J404" s="76"/>
      <c r="K404" s="76"/>
      <c r="L404" s="76"/>
      <c r="M404" s="76"/>
      <c r="N404" s="80"/>
      <c r="O404" s="76"/>
      <c r="P404" s="76"/>
      <c r="Q404" s="76"/>
      <c r="R404" s="76"/>
      <c r="S404" s="76"/>
      <c r="T404" s="76"/>
      <c r="U404" s="76"/>
      <c r="V404" s="76"/>
      <c r="W404" s="76"/>
      <c r="X404" s="76"/>
      <c r="Y404" s="76"/>
      <c r="Z404" s="76"/>
    </row>
    <row r="405" spans="1:26">
      <c r="A405" s="76"/>
      <c r="B405" s="76"/>
      <c r="C405" s="76"/>
      <c r="D405" s="76"/>
      <c r="E405" s="76"/>
      <c r="F405" s="76"/>
      <c r="G405" s="76"/>
      <c r="H405" s="76"/>
      <c r="I405" s="76"/>
      <c r="J405" s="76"/>
      <c r="K405" s="76"/>
      <c r="L405" s="76"/>
      <c r="M405" s="76"/>
      <c r="N405" s="80"/>
      <c r="O405" s="76"/>
      <c r="P405" s="76"/>
      <c r="Q405" s="76"/>
      <c r="R405" s="76"/>
      <c r="S405" s="76"/>
      <c r="T405" s="76"/>
      <c r="U405" s="76"/>
      <c r="V405" s="76"/>
      <c r="W405" s="76"/>
      <c r="X405" s="76"/>
      <c r="Y405" s="76"/>
      <c r="Z405" s="76"/>
    </row>
    <row r="406" spans="1:26">
      <c r="A406" s="76"/>
      <c r="B406" s="76"/>
      <c r="C406" s="76"/>
      <c r="D406" s="76"/>
      <c r="E406" s="76"/>
      <c r="F406" s="76"/>
      <c r="G406" s="76"/>
      <c r="H406" s="76"/>
      <c r="I406" s="76"/>
      <c r="J406" s="76"/>
      <c r="K406" s="76"/>
      <c r="L406" s="76"/>
      <c r="M406" s="76"/>
      <c r="N406" s="80"/>
      <c r="O406" s="76"/>
      <c r="P406" s="76"/>
      <c r="Q406" s="76"/>
      <c r="R406" s="76"/>
      <c r="S406" s="76"/>
      <c r="T406" s="76"/>
      <c r="U406" s="76"/>
      <c r="V406" s="76"/>
      <c r="W406" s="76"/>
      <c r="X406" s="76"/>
      <c r="Y406" s="76"/>
      <c r="Z406" s="76"/>
    </row>
    <row r="407" spans="1:26">
      <c r="A407" s="76"/>
      <c r="B407" s="76"/>
      <c r="C407" s="76"/>
      <c r="D407" s="76"/>
      <c r="E407" s="76"/>
      <c r="F407" s="76"/>
      <c r="G407" s="76"/>
      <c r="H407" s="76"/>
      <c r="I407" s="76"/>
      <c r="J407" s="76"/>
      <c r="K407" s="76"/>
      <c r="L407" s="76"/>
      <c r="M407" s="76"/>
      <c r="N407" s="80"/>
      <c r="O407" s="76"/>
      <c r="P407" s="76"/>
      <c r="Q407" s="76"/>
      <c r="R407" s="76"/>
      <c r="S407" s="76"/>
      <c r="T407" s="76"/>
      <c r="U407" s="76"/>
      <c r="V407" s="76"/>
      <c r="W407" s="76"/>
      <c r="X407" s="76"/>
      <c r="Y407" s="76"/>
      <c r="Z407" s="76"/>
    </row>
    <row r="408" spans="1:26">
      <c r="A408" s="76"/>
      <c r="B408" s="76"/>
      <c r="C408" s="76"/>
      <c r="D408" s="76"/>
      <c r="E408" s="76"/>
      <c r="F408" s="76"/>
      <c r="G408" s="76"/>
      <c r="H408" s="76"/>
      <c r="I408" s="76"/>
      <c r="J408" s="76"/>
      <c r="K408" s="76"/>
      <c r="L408" s="76"/>
      <c r="M408" s="76"/>
      <c r="N408" s="80"/>
      <c r="O408" s="76"/>
      <c r="P408" s="76"/>
      <c r="Q408" s="76"/>
      <c r="R408" s="76"/>
      <c r="S408" s="76"/>
      <c r="T408" s="76"/>
      <c r="U408" s="76"/>
      <c r="V408" s="76"/>
      <c r="W408" s="76"/>
      <c r="X408" s="76"/>
      <c r="Y408" s="76"/>
      <c r="Z408" s="76"/>
    </row>
    <row r="409" spans="1:26">
      <c r="A409" s="76"/>
      <c r="B409" s="76"/>
      <c r="C409" s="76"/>
      <c r="D409" s="76"/>
      <c r="E409" s="76"/>
      <c r="F409" s="76"/>
      <c r="G409" s="76"/>
      <c r="H409" s="76"/>
      <c r="I409" s="76"/>
      <c r="J409" s="76"/>
      <c r="K409" s="76"/>
      <c r="L409" s="76"/>
      <c r="M409" s="76"/>
      <c r="N409" s="80"/>
      <c r="O409" s="76"/>
      <c r="P409" s="76"/>
      <c r="Q409" s="76"/>
      <c r="R409" s="76"/>
      <c r="S409" s="76"/>
      <c r="T409" s="76"/>
      <c r="U409" s="76"/>
      <c r="V409" s="76"/>
      <c r="W409" s="76"/>
      <c r="X409" s="76"/>
      <c r="Y409" s="76"/>
      <c r="Z409" s="76"/>
    </row>
    <row r="410" spans="1:26">
      <c r="A410" s="76"/>
      <c r="B410" s="76"/>
      <c r="C410" s="76"/>
      <c r="D410" s="76"/>
      <c r="E410" s="76"/>
      <c r="F410" s="76"/>
      <c r="G410" s="76"/>
      <c r="H410" s="76"/>
      <c r="I410" s="76"/>
      <c r="J410" s="76"/>
      <c r="K410" s="76"/>
      <c r="L410" s="76"/>
      <c r="M410" s="76"/>
      <c r="N410" s="80"/>
      <c r="O410" s="76"/>
      <c r="P410" s="76"/>
      <c r="Q410" s="76"/>
      <c r="R410" s="76"/>
      <c r="S410" s="76"/>
      <c r="T410" s="76"/>
      <c r="U410" s="76"/>
      <c r="V410" s="76"/>
      <c r="W410" s="76"/>
      <c r="X410" s="76"/>
      <c r="Y410" s="76"/>
      <c r="Z410" s="76"/>
    </row>
    <row r="411" spans="1:26">
      <c r="A411" s="76"/>
      <c r="B411" s="76"/>
      <c r="C411" s="76"/>
      <c r="D411" s="76"/>
      <c r="E411" s="76"/>
      <c r="F411" s="76"/>
      <c r="G411" s="76"/>
      <c r="H411" s="76"/>
      <c r="I411" s="76"/>
      <c r="J411" s="76"/>
      <c r="K411" s="76"/>
      <c r="L411" s="76"/>
      <c r="M411" s="76"/>
      <c r="N411" s="80"/>
      <c r="O411" s="76"/>
      <c r="P411" s="76"/>
      <c r="Q411" s="76"/>
      <c r="R411" s="76"/>
      <c r="S411" s="76"/>
      <c r="T411" s="76"/>
      <c r="U411" s="76"/>
      <c r="V411" s="76"/>
      <c r="W411" s="76"/>
      <c r="X411" s="76"/>
      <c r="Y411" s="76"/>
      <c r="Z411" s="76"/>
    </row>
    <row r="412" spans="1:26">
      <c r="A412" s="76"/>
      <c r="B412" s="76"/>
      <c r="C412" s="76"/>
      <c r="D412" s="76"/>
      <c r="E412" s="76"/>
      <c r="F412" s="76"/>
      <c r="G412" s="76"/>
      <c r="H412" s="76"/>
      <c r="I412" s="76"/>
      <c r="J412" s="76"/>
      <c r="K412" s="76"/>
      <c r="L412" s="76"/>
      <c r="M412" s="76"/>
      <c r="N412" s="80"/>
      <c r="O412" s="76"/>
      <c r="P412" s="76"/>
      <c r="Q412" s="76"/>
      <c r="R412" s="76"/>
      <c r="S412" s="76"/>
      <c r="T412" s="76"/>
      <c r="U412" s="76"/>
      <c r="V412" s="76"/>
      <c r="W412" s="76"/>
      <c r="X412" s="76"/>
      <c r="Y412" s="76"/>
      <c r="Z412" s="76"/>
    </row>
    <row r="413" spans="1:26">
      <c r="A413" s="76"/>
      <c r="B413" s="76"/>
      <c r="C413" s="76"/>
      <c r="D413" s="76"/>
      <c r="E413" s="76"/>
      <c r="F413" s="76"/>
      <c r="G413" s="76"/>
      <c r="H413" s="76"/>
      <c r="I413" s="76"/>
      <c r="J413" s="76"/>
      <c r="K413" s="76"/>
      <c r="L413" s="76"/>
      <c r="M413" s="76"/>
      <c r="N413" s="80"/>
      <c r="O413" s="76"/>
      <c r="P413" s="76"/>
      <c r="Q413" s="76"/>
      <c r="R413" s="76"/>
      <c r="S413" s="76"/>
      <c r="T413" s="76"/>
      <c r="U413" s="76"/>
      <c r="V413" s="76"/>
      <c r="W413" s="76"/>
      <c r="X413" s="76"/>
      <c r="Y413" s="76"/>
      <c r="Z413" s="76"/>
    </row>
    <row r="414" spans="1:26">
      <c r="A414" s="76"/>
      <c r="B414" s="76"/>
      <c r="C414" s="76"/>
      <c r="D414" s="76"/>
      <c r="E414" s="76"/>
      <c r="F414" s="76"/>
      <c r="G414" s="76"/>
      <c r="H414" s="76"/>
      <c r="I414" s="76"/>
      <c r="J414" s="76"/>
      <c r="K414" s="76"/>
      <c r="L414" s="76"/>
      <c r="M414" s="76"/>
      <c r="N414" s="80"/>
      <c r="O414" s="76"/>
      <c r="P414" s="76"/>
      <c r="Q414" s="76"/>
      <c r="R414" s="76"/>
      <c r="S414" s="76"/>
      <c r="T414" s="76"/>
      <c r="U414" s="76"/>
      <c r="V414" s="76"/>
      <c r="W414" s="76"/>
      <c r="X414" s="76"/>
      <c r="Y414" s="76"/>
      <c r="Z414" s="76"/>
    </row>
    <row r="415" spans="1:26">
      <c r="A415" s="76"/>
      <c r="B415" s="76"/>
      <c r="C415" s="76"/>
      <c r="D415" s="76"/>
      <c r="E415" s="76"/>
      <c r="F415" s="76"/>
      <c r="G415" s="76"/>
      <c r="H415" s="76"/>
      <c r="I415" s="76"/>
      <c r="J415" s="76"/>
      <c r="K415" s="76"/>
      <c r="L415" s="76"/>
      <c r="M415" s="76"/>
      <c r="N415" s="80"/>
      <c r="O415" s="76"/>
      <c r="P415" s="76"/>
      <c r="Q415" s="76"/>
      <c r="R415" s="76"/>
      <c r="S415" s="76"/>
      <c r="T415" s="76"/>
      <c r="U415" s="76"/>
      <c r="V415" s="76"/>
      <c r="W415" s="76"/>
      <c r="X415" s="76"/>
      <c r="Y415" s="76"/>
      <c r="Z415" s="76"/>
    </row>
    <row r="416" spans="1:26">
      <c r="A416" s="76"/>
      <c r="B416" s="76"/>
      <c r="C416" s="76"/>
      <c r="D416" s="76"/>
      <c r="E416" s="76"/>
      <c r="F416" s="76"/>
      <c r="G416" s="76"/>
      <c r="H416" s="76"/>
      <c r="I416" s="76"/>
      <c r="J416" s="76"/>
      <c r="K416" s="76"/>
      <c r="L416" s="76"/>
      <c r="M416" s="76"/>
      <c r="N416" s="80"/>
      <c r="O416" s="76"/>
      <c r="P416" s="76"/>
      <c r="Q416" s="76"/>
      <c r="R416" s="76"/>
      <c r="S416" s="76"/>
      <c r="T416" s="76"/>
      <c r="U416" s="76"/>
      <c r="V416" s="76"/>
      <c r="W416" s="76"/>
      <c r="X416" s="76"/>
      <c r="Y416" s="76"/>
      <c r="Z416" s="76"/>
    </row>
    <row r="417" spans="1:26">
      <c r="A417" s="76"/>
      <c r="B417" s="76"/>
      <c r="C417" s="76"/>
      <c r="D417" s="76"/>
      <c r="E417" s="76"/>
      <c r="F417" s="76"/>
      <c r="G417" s="76"/>
      <c r="H417" s="76"/>
      <c r="I417" s="76"/>
      <c r="J417" s="76"/>
      <c r="K417" s="76"/>
      <c r="L417" s="76"/>
      <c r="M417" s="76"/>
      <c r="N417" s="80"/>
      <c r="O417" s="76"/>
      <c r="P417" s="76"/>
      <c r="Q417" s="76"/>
      <c r="R417" s="76"/>
      <c r="S417" s="76"/>
      <c r="T417" s="76"/>
      <c r="U417" s="76"/>
      <c r="V417" s="76"/>
      <c r="W417" s="76"/>
      <c r="X417" s="76"/>
      <c r="Y417" s="76"/>
      <c r="Z417" s="76"/>
    </row>
    <row r="418" spans="1:26">
      <c r="A418" s="76"/>
      <c r="B418" s="76"/>
      <c r="C418" s="76"/>
      <c r="D418" s="76"/>
      <c r="E418" s="76"/>
      <c r="F418" s="76"/>
      <c r="G418" s="76"/>
      <c r="H418" s="76"/>
      <c r="I418" s="76"/>
      <c r="J418" s="76"/>
      <c r="K418" s="76"/>
      <c r="L418" s="76"/>
      <c r="M418" s="76"/>
      <c r="N418" s="80"/>
      <c r="O418" s="76"/>
      <c r="P418" s="76"/>
      <c r="Q418" s="76"/>
      <c r="R418" s="76"/>
      <c r="S418" s="76"/>
      <c r="T418" s="76"/>
      <c r="U418" s="76"/>
      <c r="V418" s="76"/>
      <c r="W418" s="76"/>
      <c r="X418" s="76"/>
      <c r="Y418" s="76"/>
      <c r="Z418" s="76"/>
    </row>
    <row r="419" spans="1:26">
      <c r="A419" s="76"/>
      <c r="B419" s="76"/>
      <c r="C419" s="76"/>
      <c r="D419" s="76"/>
      <c r="E419" s="76"/>
      <c r="F419" s="76"/>
      <c r="G419" s="76"/>
      <c r="H419" s="76"/>
      <c r="I419" s="76"/>
      <c r="J419" s="76"/>
      <c r="K419" s="76"/>
      <c r="L419" s="76"/>
      <c r="M419" s="76"/>
      <c r="N419" s="80"/>
      <c r="O419" s="76"/>
      <c r="P419" s="76"/>
      <c r="Q419" s="76"/>
      <c r="R419" s="76"/>
      <c r="S419" s="76"/>
      <c r="T419" s="76"/>
      <c r="U419" s="76"/>
      <c r="V419" s="76"/>
      <c r="W419" s="76"/>
      <c r="X419" s="76"/>
      <c r="Y419" s="76"/>
      <c r="Z419" s="76"/>
    </row>
    <row r="420" spans="1:26">
      <c r="A420" s="76"/>
      <c r="B420" s="76"/>
      <c r="C420" s="76"/>
      <c r="D420" s="76"/>
      <c r="E420" s="76"/>
      <c r="F420" s="76"/>
      <c r="G420" s="76"/>
      <c r="H420" s="76"/>
      <c r="I420" s="76"/>
      <c r="J420" s="76"/>
      <c r="K420" s="76"/>
      <c r="L420" s="76"/>
      <c r="M420" s="76"/>
      <c r="N420" s="80"/>
      <c r="O420" s="76"/>
      <c r="P420" s="76"/>
      <c r="Q420" s="76"/>
      <c r="R420" s="76"/>
      <c r="S420" s="76"/>
      <c r="T420" s="76"/>
      <c r="U420" s="76"/>
      <c r="V420" s="76"/>
      <c r="W420" s="76"/>
      <c r="X420" s="76"/>
      <c r="Y420" s="76"/>
      <c r="Z420" s="76"/>
    </row>
    <row r="421" spans="1:26">
      <c r="A421" s="76"/>
      <c r="B421" s="76"/>
      <c r="C421" s="76"/>
      <c r="D421" s="76"/>
      <c r="E421" s="76"/>
      <c r="F421" s="76"/>
      <c r="G421" s="76"/>
      <c r="H421" s="76"/>
      <c r="I421" s="76"/>
      <c r="J421" s="76"/>
      <c r="K421" s="76"/>
      <c r="L421" s="76"/>
      <c r="M421" s="76"/>
      <c r="N421" s="80"/>
      <c r="O421" s="76"/>
      <c r="P421" s="76"/>
      <c r="Q421" s="76"/>
      <c r="R421" s="76"/>
      <c r="S421" s="76"/>
      <c r="T421" s="76"/>
      <c r="U421" s="76"/>
      <c r="V421" s="76"/>
      <c r="W421" s="76"/>
      <c r="X421" s="76"/>
      <c r="Y421" s="76"/>
      <c r="Z421" s="76"/>
    </row>
    <row r="422" spans="1:26">
      <c r="A422" s="76"/>
      <c r="B422" s="76"/>
      <c r="C422" s="76"/>
      <c r="D422" s="76"/>
      <c r="E422" s="76"/>
      <c r="F422" s="76"/>
      <c r="G422" s="76"/>
      <c r="H422" s="76"/>
      <c r="I422" s="76"/>
      <c r="J422" s="76"/>
      <c r="K422" s="76"/>
      <c r="L422" s="76"/>
      <c r="M422" s="76"/>
      <c r="N422" s="80"/>
      <c r="O422" s="76"/>
      <c r="P422" s="76"/>
      <c r="Q422" s="76"/>
      <c r="R422" s="76"/>
      <c r="S422" s="76"/>
      <c r="T422" s="76"/>
      <c r="U422" s="76"/>
      <c r="V422" s="76"/>
      <c r="W422" s="76"/>
      <c r="X422" s="76"/>
      <c r="Y422" s="76"/>
      <c r="Z422" s="76"/>
    </row>
    <row r="423" spans="1:26">
      <c r="A423" s="76"/>
      <c r="B423" s="76"/>
      <c r="C423" s="76"/>
      <c r="D423" s="76"/>
      <c r="E423" s="76"/>
      <c r="F423" s="76"/>
      <c r="G423" s="76"/>
      <c r="H423" s="76"/>
      <c r="I423" s="76"/>
      <c r="J423" s="76"/>
      <c r="K423" s="76"/>
      <c r="L423" s="76"/>
      <c r="M423" s="76"/>
      <c r="N423" s="80"/>
      <c r="O423" s="76"/>
      <c r="P423" s="76"/>
      <c r="Q423" s="76"/>
      <c r="R423" s="76"/>
      <c r="S423" s="76"/>
      <c r="T423" s="76"/>
      <c r="U423" s="76"/>
      <c r="V423" s="76"/>
      <c r="W423" s="76"/>
      <c r="X423" s="76"/>
      <c r="Y423" s="76"/>
      <c r="Z423" s="76"/>
    </row>
    <row r="424" spans="1:26">
      <c r="A424" s="76"/>
      <c r="B424" s="76"/>
      <c r="C424" s="76"/>
      <c r="D424" s="76"/>
      <c r="E424" s="76"/>
      <c r="F424" s="76"/>
      <c r="G424" s="76"/>
      <c r="H424" s="76"/>
      <c r="I424" s="76"/>
      <c r="J424" s="76"/>
      <c r="K424" s="76"/>
      <c r="L424" s="76"/>
      <c r="M424" s="76"/>
      <c r="N424" s="80"/>
      <c r="O424" s="76"/>
      <c r="P424" s="76"/>
      <c r="Q424" s="76"/>
      <c r="R424" s="76"/>
      <c r="S424" s="76"/>
      <c r="T424" s="76"/>
      <c r="U424" s="76"/>
      <c r="V424" s="76"/>
      <c r="W424" s="76"/>
      <c r="X424" s="76"/>
      <c r="Y424" s="76"/>
      <c r="Z424" s="76"/>
    </row>
    <row r="425" spans="1:26">
      <c r="A425" s="76"/>
      <c r="B425" s="76"/>
      <c r="C425" s="76"/>
      <c r="D425" s="76"/>
      <c r="E425" s="76"/>
      <c r="F425" s="76"/>
      <c r="G425" s="76"/>
      <c r="H425" s="76"/>
      <c r="I425" s="76"/>
      <c r="J425" s="76"/>
      <c r="K425" s="76"/>
      <c r="L425" s="76"/>
      <c r="M425" s="76"/>
      <c r="N425" s="80"/>
      <c r="O425" s="76"/>
      <c r="P425" s="76"/>
      <c r="Q425" s="76"/>
      <c r="R425" s="76"/>
      <c r="S425" s="76"/>
      <c r="T425" s="76"/>
      <c r="U425" s="76"/>
      <c r="V425" s="76"/>
      <c r="W425" s="76"/>
      <c r="X425" s="76"/>
      <c r="Y425" s="76"/>
      <c r="Z425" s="76"/>
    </row>
    <row r="426" spans="1:26">
      <c r="A426" s="76"/>
      <c r="B426" s="76"/>
      <c r="C426" s="76"/>
      <c r="D426" s="76"/>
      <c r="E426" s="76"/>
      <c r="F426" s="76"/>
      <c r="G426" s="76"/>
      <c r="H426" s="76"/>
      <c r="I426" s="76"/>
      <c r="J426" s="76"/>
      <c r="K426" s="76"/>
      <c r="L426" s="76"/>
      <c r="M426" s="76"/>
      <c r="N426" s="80"/>
      <c r="O426" s="76"/>
      <c r="P426" s="76"/>
      <c r="Q426" s="76"/>
      <c r="R426" s="76"/>
      <c r="S426" s="76"/>
      <c r="T426" s="76"/>
      <c r="U426" s="76"/>
      <c r="V426" s="76"/>
      <c r="W426" s="76"/>
      <c r="X426" s="76"/>
      <c r="Y426" s="76"/>
      <c r="Z426" s="76"/>
    </row>
    <row r="427" spans="1:26">
      <c r="A427" s="76"/>
      <c r="B427" s="76"/>
      <c r="C427" s="76"/>
      <c r="D427" s="76"/>
      <c r="E427" s="76"/>
      <c r="F427" s="76"/>
      <c r="G427" s="76"/>
      <c r="H427" s="76"/>
      <c r="I427" s="76"/>
      <c r="J427" s="76"/>
      <c r="K427" s="76"/>
      <c r="L427" s="76"/>
      <c r="M427" s="76"/>
      <c r="N427" s="80"/>
      <c r="O427" s="76"/>
      <c r="P427" s="76"/>
      <c r="Q427" s="76"/>
      <c r="R427" s="76"/>
      <c r="S427" s="76"/>
      <c r="T427" s="76"/>
      <c r="U427" s="76"/>
      <c r="V427" s="76"/>
      <c r="W427" s="76"/>
      <c r="X427" s="76"/>
      <c r="Y427" s="76"/>
      <c r="Z427" s="76"/>
    </row>
    <row r="428" spans="1:26">
      <c r="A428" s="76"/>
      <c r="B428" s="76"/>
      <c r="C428" s="76"/>
      <c r="D428" s="76"/>
      <c r="E428" s="76"/>
      <c r="F428" s="76"/>
      <c r="G428" s="76"/>
      <c r="H428" s="76"/>
      <c r="I428" s="76"/>
      <c r="J428" s="76"/>
      <c r="K428" s="76"/>
      <c r="L428" s="76"/>
      <c r="M428" s="76"/>
      <c r="N428" s="80"/>
      <c r="O428" s="76"/>
      <c r="P428" s="76"/>
      <c r="Q428" s="76"/>
      <c r="R428" s="76"/>
      <c r="S428" s="76"/>
      <c r="T428" s="76"/>
      <c r="U428" s="76"/>
      <c r="V428" s="76"/>
      <c r="W428" s="76"/>
      <c r="X428" s="76"/>
      <c r="Y428" s="76"/>
      <c r="Z428" s="76"/>
    </row>
    <row r="429" spans="1:26">
      <c r="A429" s="76"/>
      <c r="B429" s="76"/>
      <c r="C429" s="76"/>
      <c r="D429" s="76"/>
      <c r="E429" s="76"/>
      <c r="F429" s="76"/>
      <c r="G429" s="76"/>
      <c r="H429" s="76"/>
      <c r="I429" s="76"/>
      <c r="J429" s="76"/>
      <c r="K429" s="76"/>
      <c r="L429" s="76"/>
      <c r="M429" s="76"/>
      <c r="N429" s="80"/>
      <c r="O429" s="76"/>
      <c r="P429" s="76"/>
      <c r="Q429" s="76"/>
      <c r="R429" s="76"/>
      <c r="S429" s="76"/>
      <c r="T429" s="76"/>
      <c r="U429" s="76"/>
      <c r="V429" s="76"/>
      <c r="W429" s="76"/>
      <c r="X429" s="76"/>
      <c r="Y429" s="76"/>
      <c r="Z429" s="76"/>
    </row>
    <row r="430" spans="1:26">
      <c r="A430" s="76"/>
      <c r="B430" s="76"/>
      <c r="C430" s="76"/>
      <c r="D430" s="76"/>
      <c r="E430" s="76"/>
      <c r="F430" s="76"/>
      <c r="G430" s="76"/>
      <c r="H430" s="76"/>
      <c r="I430" s="76"/>
      <c r="J430" s="76"/>
      <c r="K430" s="76"/>
      <c r="L430" s="76"/>
      <c r="M430" s="76"/>
      <c r="N430" s="80"/>
      <c r="O430" s="76"/>
      <c r="P430" s="76"/>
      <c r="Q430" s="76"/>
      <c r="R430" s="76"/>
      <c r="S430" s="76"/>
      <c r="T430" s="76"/>
      <c r="U430" s="76"/>
      <c r="V430" s="76"/>
      <c r="W430" s="76"/>
      <c r="X430" s="76"/>
      <c r="Y430" s="76"/>
      <c r="Z430" s="76"/>
    </row>
    <row r="431" spans="1:26">
      <c r="A431" s="76"/>
      <c r="B431" s="76"/>
      <c r="C431" s="76"/>
      <c r="D431" s="76"/>
      <c r="E431" s="76"/>
      <c r="F431" s="76"/>
      <c r="G431" s="76"/>
      <c r="H431" s="76"/>
      <c r="I431" s="76"/>
      <c r="J431" s="76"/>
      <c r="K431" s="76"/>
      <c r="L431" s="76"/>
      <c r="M431" s="76"/>
      <c r="N431" s="80"/>
      <c r="O431" s="76"/>
      <c r="P431" s="76"/>
      <c r="Q431" s="76"/>
      <c r="R431" s="76"/>
      <c r="S431" s="76"/>
      <c r="T431" s="76"/>
      <c r="U431" s="76"/>
      <c r="V431" s="76"/>
      <c r="W431" s="76"/>
      <c r="X431" s="76"/>
      <c r="Y431" s="76"/>
      <c r="Z431" s="76"/>
    </row>
    <row r="432" spans="1:26">
      <c r="A432" s="76"/>
      <c r="B432" s="76"/>
      <c r="C432" s="76"/>
      <c r="D432" s="76"/>
      <c r="E432" s="76"/>
      <c r="F432" s="76"/>
      <c r="G432" s="76"/>
      <c r="H432" s="76"/>
      <c r="I432" s="76"/>
      <c r="J432" s="76"/>
      <c r="K432" s="76"/>
      <c r="L432" s="76"/>
      <c r="M432" s="76"/>
      <c r="N432" s="80"/>
      <c r="O432" s="76"/>
      <c r="P432" s="76"/>
      <c r="Q432" s="76"/>
      <c r="R432" s="76"/>
      <c r="S432" s="76"/>
      <c r="T432" s="76"/>
      <c r="U432" s="76"/>
      <c r="V432" s="76"/>
      <c r="W432" s="76"/>
      <c r="X432" s="76"/>
      <c r="Y432" s="76"/>
      <c r="Z432" s="76"/>
    </row>
    <row r="433" spans="1:26">
      <c r="A433" s="76"/>
      <c r="B433" s="76"/>
      <c r="C433" s="76"/>
      <c r="D433" s="76"/>
      <c r="E433" s="76"/>
      <c r="F433" s="76"/>
      <c r="G433" s="76"/>
      <c r="H433" s="76"/>
      <c r="I433" s="76"/>
      <c r="J433" s="76"/>
      <c r="K433" s="76"/>
      <c r="L433" s="76"/>
      <c r="M433" s="76"/>
      <c r="N433" s="80"/>
      <c r="O433" s="76"/>
      <c r="P433" s="76"/>
      <c r="Q433" s="76"/>
      <c r="R433" s="76"/>
      <c r="S433" s="76"/>
      <c r="T433" s="76"/>
      <c r="U433" s="76"/>
      <c r="V433" s="76"/>
      <c r="W433" s="76"/>
      <c r="X433" s="76"/>
      <c r="Y433" s="76"/>
      <c r="Z433" s="76"/>
    </row>
    <row r="434" spans="1:26">
      <c r="A434" s="76"/>
      <c r="B434" s="76"/>
      <c r="C434" s="76"/>
      <c r="D434" s="76"/>
      <c r="E434" s="76"/>
      <c r="F434" s="76"/>
      <c r="G434" s="76"/>
      <c r="H434" s="76"/>
      <c r="I434" s="76"/>
      <c r="J434" s="76"/>
      <c r="K434" s="76"/>
      <c r="L434" s="76"/>
      <c r="M434" s="76"/>
      <c r="N434" s="80"/>
      <c r="O434" s="76"/>
      <c r="P434" s="76"/>
      <c r="Q434" s="76"/>
      <c r="R434" s="76"/>
      <c r="S434" s="76"/>
      <c r="T434" s="76"/>
      <c r="U434" s="76"/>
      <c r="V434" s="76"/>
      <c r="W434" s="76"/>
      <c r="X434" s="76"/>
      <c r="Y434" s="76"/>
      <c r="Z434" s="76"/>
    </row>
    <row r="435" spans="1:26">
      <c r="A435" s="76"/>
      <c r="B435" s="76"/>
      <c r="C435" s="76"/>
      <c r="D435" s="76"/>
      <c r="E435" s="76"/>
      <c r="F435" s="76"/>
      <c r="G435" s="76"/>
      <c r="H435" s="76"/>
      <c r="I435" s="76"/>
      <c r="J435" s="76"/>
      <c r="K435" s="76"/>
      <c r="L435" s="76"/>
      <c r="M435" s="76"/>
      <c r="N435" s="80"/>
      <c r="O435" s="76"/>
      <c r="P435" s="76"/>
      <c r="Q435" s="76"/>
      <c r="R435" s="76"/>
      <c r="S435" s="76"/>
      <c r="T435" s="76"/>
      <c r="U435" s="76"/>
      <c r="V435" s="76"/>
      <c r="W435" s="76"/>
      <c r="X435" s="76"/>
      <c r="Y435" s="76"/>
      <c r="Z435" s="76"/>
    </row>
    <row r="436" spans="1:26">
      <c r="A436" s="76"/>
      <c r="B436" s="76"/>
      <c r="C436" s="76"/>
      <c r="D436" s="76"/>
      <c r="E436" s="76"/>
      <c r="F436" s="76"/>
      <c r="G436" s="76"/>
      <c r="H436" s="76"/>
      <c r="I436" s="76"/>
      <c r="J436" s="76"/>
      <c r="K436" s="76"/>
      <c r="L436" s="76"/>
      <c r="M436" s="76"/>
      <c r="N436" s="80"/>
      <c r="O436" s="76"/>
      <c r="P436" s="76"/>
      <c r="Q436" s="76"/>
      <c r="R436" s="76"/>
      <c r="S436" s="76"/>
      <c r="T436" s="76"/>
      <c r="U436" s="76"/>
      <c r="V436" s="76"/>
      <c r="W436" s="76"/>
      <c r="X436" s="76"/>
      <c r="Y436" s="76"/>
      <c r="Z436" s="76"/>
    </row>
    <row r="437" spans="1:26">
      <c r="A437" s="76"/>
      <c r="B437" s="76"/>
      <c r="C437" s="76"/>
      <c r="D437" s="76"/>
      <c r="E437" s="76"/>
      <c r="F437" s="76"/>
      <c r="G437" s="76"/>
      <c r="H437" s="76"/>
      <c r="I437" s="76"/>
      <c r="J437" s="76"/>
      <c r="K437" s="76"/>
      <c r="L437" s="76"/>
      <c r="M437" s="76"/>
      <c r="N437" s="80"/>
      <c r="O437" s="76"/>
      <c r="P437" s="76"/>
      <c r="Q437" s="76"/>
      <c r="R437" s="76"/>
      <c r="S437" s="76"/>
      <c r="T437" s="76"/>
      <c r="U437" s="76"/>
      <c r="V437" s="76"/>
      <c r="W437" s="76"/>
      <c r="X437" s="76"/>
      <c r="Y437" s="76"/>
      <c r="Z437" s="76"/>
    </row>
    <row r="438" spans="1:26">
      <c r="A438" s="76"/>
      <c r="B438" s="76"/>
      <c r="C438" s="76"/>
      <c r="D438" s="76"/>
      <c r="E438" s="76"/>
      <c r="F438" s="76"/>
      <c r="G438" s="76"/>
      <c r="H438" s="76"/>
      <c r="I438" s="76"/>
      <c r="J438" s="76"/>
      <c r="K438" s="76"/>
      <c r="L438" s="76"/>
      <c r="M438" s="76"/>
      <c r="N438" s="80"/>
      <c r="O438" s="76"/>
      <c r="P438" s="76"/>
      <c r="Q438" s="76"/>
      <c r="R438" s="76"/>
      <c r="S438" s="76"/>
      <c r="T438" s="76"/>
      <c r="U438" s="76"/>
      <c r="V438" s="76"/>
      <c r="W438" s="76"/>
      <c r="X438" s="76"/>
      <c r="Y438" s="76"/>
      <c r="Z438" s="76"/>
    </row>
    <row r="439" spans="1:26">
      <c r="A439" s="76"/>
      <c r="B439" s="76"/>
      <c r="C439" s="76"/>
      <c r="D439" s="76"/>
      <c r="E439" s="76"/>
      <c r="F439" s="76"/>
      <c r="G439" s="76"/>
      <c r="H439" s="76"/>
      <c r="I439" s="76"/>
      <c r="J439" s="76"/>
      <c r="K439" s="76"/>
      <c r="L439" s="76"/>
      <c r="M439" s="76"/>
      <c r="N439" s="80"/>
      <c r="O439" s="76"/>
      <c r="P439" s="76"/>
      <c r="Q439" s="76"/>
      <c r="R439" s="76"/>
      <c r="S439" s="76"/>
      <c r="T439" s="76"/>
      <c r="U439" s="76"/>
      <c r="V439" s="76"/>
      <c r="W439" s="76"/>
      <c r="X439" s="76"/>
      <c r="Y439" s="76"/>
      <c r="Z439" s="76"/>
    </row>
    <row r="440" spans="1:26">
      <c r="A440" s="76"/>
      <c r="B440" s="76"/>
      <c r="C440" s="76"/>
      <c r="D440" s="76"/>
      <c r="E440" s="76"/>
      <c r="F440" s="76"/>
      <c r="G440" s="76"/>
      <c r="H440" s="76"/>
      <c r="I440" s="76"/>
      <c r="J440" s="76"/>
      <c r="K440" s="76"/>
      <c r="L440" s="76"/>
      <c r="M440" s="76"/>
      <c r="N440" s="80"/>
      <c r="O440" s="76"/>
      <c r="P440" s="76"/>
      <c r="Q440" s="76"/>
      <c r="R440" s="76"/>
      <c r="S440" s="76"/>
      <c r="T440" s="76"/>
      <c r="U440" s="76"/>
      <c r="V440" s="76"/>
      <c r="W440" s="76"/>
      <c r="X440" s="76"/>
      <c r="Y440" s="76"/>
      <c r="Z440" s="76"/>
    </row>
    <row r="441" spans="1:26">
      <c r="A441" s="76"/>
      <c r="B441" s="76"/>
      <c r="C441" s="76"/>
      <c r="D441" s="76"/>
      <c r="E441" s="76"/>
      <c r="F441" s="76"/>
      <c r="G441" s="76"/>
      <c r="H441" s="76"/>
      <c r="I441" s="76"/>
      <c r="J441" s="76"/>
      <c r="K441" s="76"/>
      <c r="L441" s="76"/>
      <c r="M441" s="76"/>
      <c r="N441" s="80"/>
      <c r="O441" s="76"/>
      <c r="P441" s="76"/>
      <c r="Q441" s="76"/>
      <c r="R441" s="76"/>
      <c r="S441" s="76"/>
      <c r="T441" s="76"/>
      <c r="U441" s="76"/>
      <c r="V441" s="76"/>
      <c r="W441" s="76"/>
      <c r="X441" s="76"/>
      <c r="Y441" s="76"/>
      <c r="Z441" s="76"/>
    </row>
    <row r="442" spans="1:26">
      <c r="A442" s="76"/>
      <c r="B442" s="76"/>
      <c r="C442" s="76"/>
      <c r="D442" s="76"/>
      <c r="E442" s="76"/>
      <c r="F442" s="76"/>
      <c r="G442" s="76"/>
      <c r="H442" s="76"/>
      <c r="I442" s="76"/>
      <c r="J442" s="76"/>
      <c r="K442" s="76"/>
      <c r="L442" s="76"/>
      <c r="M442" s="76"/>
      <c r="N442" s="80"/>
      <c r="O442" s="76"/>
      <c r="P442" s="76"/>
      <c r="Q442" s="76"/>
      <c r="R442" s="76"/>
      <c r="S442" s="76"/>
      <c r="T442" s="76"/>
      <c r="U442" s="76"/>
      <c r="V442" s="76"/>
      <c r="W442" s="76"/>
      <c r="X442" s="76"/>
      <c r="Y442" s="76"/>
      <c r="Z442" s="76"/>
    </row>
    <row r="443" spans="1:26">
      <c r="A443" s="76"/>
      <c r="B443" s="76"/>
      <c r="C443" s="76"/>
      <c r="D443" s="76"/>
      <c r="E443" s="76"/>
      <c r="F443" s="76"/>
      <c r="G443" s="76"/>
      <c r="H443" s="76"/>
      <c r="I443" s="76"/>
      <c r="J443" s="76"/>
      <c r="K443" s="76"/>
      <c r="L443" s="76"/>
      <c r="M443" s="76"/>
      <c r="N443" s="80"/>
      <c r="O443" s="76"/>
      <c r="P443" s="76"/>
      <c r="Q443" s="76"/>
      <c r="R443" s="76"/>
      <c r="S443" s="76"/>
      <c r="T443" s="76"/>
      <c r="U443" s="76"/>
      <c r="V443" s="76"/>
      <c r="W443" s="76"/>
      <c r="X443" s="76"/>
      <c r="Y443" s="76"/>
      <c r="Z443" s="76"/>
    </row>
    <row r="444" spans="1:26">
      <c r="A444" s="76"/>
      <c r="B444" s="76"/>
      <c r="C444" s="76"/>
      <c r="D444" s="76"/>
      <c r="E444" s="76"/>
      <c r="F444" s="76"/>
      <c r="G444" s="76"/>
      <c r="H444" s="76"/>
      <c r="I444" s="76"/>
      <c r="J444" s="76"/>
      <c r="K444" s="76"/>
      <c r="L444" s="76"/>
      <c r="M444" s="76"/>
      <c r="N444" s="80"/>
      <c r="O444" s="76"/>
      <c r="P444" s="76"/>
      <c r="Q444" s="76"/>
      <c r="R444" s="76"/>
      <c r="S444" s="76"/>
      <c r="T444" s="76"/>
      <c r="U444" s="76"/>
      <c r="V444" s="76"/>
      <c r="W444" s="76"/>
      <c r="X444" s="76"/>
      <c r="Y444" s="76"/>
      <c r="Z444" s="76"/>
    </row>
    <row r="445" spans="1:26">
      <c r="A445" s="76"/>
      <c r="B445" s="76"/>
      <c r="C445" s="76"/>
      <c r="D445" s="76"/>
      <c r="E445" s="76"/>
      <c r="F445" s="76"/>
      <c r="G445" s="76"/>
      <c r="H445" s="76"/>
      <c r="I445" s="76"/>
      <c r="J445" s="76"/>
      <c r="K445" s="76"/>
      <c r="L445" s="76"/>
      <c r="M445" s="76"/>
      <c r="N445" s="80"/>
      <c r="O445" s="76"/>
      <c r="P445" s="76"/>
      <c r="Q445" s="76"/>
      <c r="R445" s="76"/>
      <c r="S445" s="76"/>
      <c r="T445" s="76"/>
      <c r="U445" s="76"/>
      <c r="V445" s="76"/>
      <c r="W445" s="76"/>
      <c r="X445" s="76"/>
      <c r="Y445" s="76"/>
      <c r="Z445" s="76"/>
    </row>
    <row r="446" spans="1:26">
      <c r="A446" s="76"/>
      <c r="B446" s="76"/>
      <c r="C446" s="76"/>
      <c r="D446" s="76"/>
      <c r="E446" s="76"/>
      <c r="F446" s="76"/>
      <c r="G446" s="76"/>
      <c r="H446" s="76"/>
      <c r="I446" s="76"/>
      <c r="J446" s="76"/>
      <c r="K446" s="76"/>
      <c r="L446" s="76"/>
      <c r="M446" s="76"/>
      <c r="N446" s="80"/>
      <c r="O446" s="76"/>
      <c r="P446" s="76"/>
      <c r="Q446" s="76"/>
      <c r="R446" s="76"/>
      <c r="S446" s="76"/>
      <c r="T446" s="76"/>
      <c r="U446" s="76"/>
      <c r="V446" s="76"/>
      <c r="W446" s="76"/>
      <c r="X446" s="76"/>
      <c r="Y446" s="76"/>
      <c r="Z446" s="76"/>
    </row>
    <row r="447" spans="1:26">
      <c r="A447" s="76"/>
      <c r="B447" s="76"/>
      <c r="C447" s="76"/>
      <c r="D447" s="76"/>
      <c r="E447" s="76"/>
      <c r="F447" s="76"/>
      <c r="G447" s="76"/>
      <c r="H447" s="76"/>
      <c r="I447" s="76"/>
      <c r="J447" s="76"/>
      <c r="K447" s="76"/>
      <c r="L447" s="76"/>
      <c r="M447" s="76"/>
      <c r="N447" s="80"/>
      <c r="O447" s="76"/>
      <c r="P447" s="76"/>
      <c r="Q447" s="76"/>
      <c r="R447" s="76"/>
      <c r="S447" s="76"/>
      <c r="T447" s="76"/>
      <c r="U447" s="76"/>
      <c r="V447" s="76"/>
      <c r="W447" s="76"/>
      <c r="X447" s="76"/>
      <c r="Y447" s="76"/>
      <c r="Z447" s="76"/>
    </row>
    <row r="448" spans="1:26">
      <c r="A448" s="76"/>
      <c r="B448" s="76"/>
      <c r="C448" s="76"/>
      <c r="D448" s="76"/>
      <c r="E448" s="76"/>
      <c r="F448" s="76"/>
      <c r="G448" s="76"/>
      <c r="H448" s="76"/>
      <c r="I448" s="76"/>
      <c r="J448" s="76"/>
      <c r="K448" s="76"/>
      <c r="L448" s="76"/>
      <c r="M448" s="76"/>
      <c r="N448" s="80"/>
      <c r="O448" s="76"/>
      <c r="P448" s="76"/>
      <c r="Q448" s="76"/>
      <c r="R448" s="76"/>
      <c r="S448" s="76"/>
      <c r="T448" s="76"/>
      <c r="U448" s="76"/>
      <c r="V448" s="76"/>
      <c r="W448" s="76"/>
      <c r="X448" s="76"/>
      <c r="Y448" s="76"/>
      <c r="Z448" s="76"/>
    </row>
    <row r="449" spans="1:26">
      <c r="A449" s="76"/>
      <c r="B449" s="76"/>
      <c r="C449" s="76"/>
      <c r="D449" s="76"/>
      <c r="E449" s="76"/>
      <c r="F449" s="76"/>
      <c r="G449" s="76"/>
      <c r="H449" s="76"/>
      <c r="I449" s="76"/>
      <c r="J449" s="76"/>
      <c r="K449" s="76"/>
      <c r="L449" s="76"/>
      <c r="M449" s="76"/>
      <c r="N449" s="80"/>
      <c r="O449" s="76"/>
      <c r="P449" s="76"/>
      <c r="Q449" s="76"/>
      <c r="R449" s="76"/>
      <c r="S449" s="76"/>
      <c r="T449" s="76"/>
      <c r="U449" s="76"/>
      <c r="V449" s="76"/>
      <c r="W449" s="76"/>
      <c r="X449" s="76"/>
      <c r="Y449" s="76"/>
      <c r="Z449" s="76"/>
    </row>
    <row r="450" spans="1:26">
      <c r="A450" s="76"/>
      <c r="B450" s="76"/>
      <c r="C450" s="76"/>
      <c r="D450" s="76"/>
      <c r="E450" s="76"/>
      <c r="F450" s="76"/>
      <c r="G450" s="76"/>
      <c r="H450" s="76"/>
      <c r="I450" s="76"/>
      <c r="J450" s="76"/>
      <c r="K450" s="76"/>
      <c r="L450" s="76"/>
      <c r="M450" s="76"/>
      <c r="N450" s="80"/>
      <c r="O450" s="76"/>
      <c r="P450" s="76"/>
      <c r="Q450" s="76"/>
      <c r="R450" s="76"/>
      <c r="S450" s="76"/>
      <c r="T450" s="76"/>
      <c r="U450" s="76"/>
      <c r="V450" s="76"/>
      <c r="W450" s="76"/>
      <c r="X450" s="76"/>
      <c r="Y450" s="76"/>
      <c r="Z450" s="76"/>
    </row>
    <row r="451" spans="1:26">
      <c r="A451" s="76"/>
      <c r="B451" s="76"/>
      <c r="C451" s="76"/>
      <c r="D451" s="76"/>
      <c r="E451" s="76"/>
      <c r="F451" s="76"/>
      <c r="G451" s="76"/>
      <c r="H451" s="76"/>
      <c r="I451" s="76"/>
      <c r="J451" s="76"/>
      <c r="K451" s="76"/>
      <c r="L451" s="76"/>
      <c r="M451" s="76"/>
      <c r="N451" s="80"/>
      <c r="O451" s="76"/>
      <c r="P451" s="76"/>
      <c r="Q451" s="76"/>
      <c r="R451" s="76"/>
      <c r="S451" s="76"/>
      <c r="T451" s="76"/>
      <c r="U451" s="76"/>
      <c r="V451" s="76"/>
      <c r="W451" s="76"/>
      <c r="X451" s="76"/>
      <c r="Y451" s="76"/>
      <c r="Z451" s="76"/>
    </row>
    <row r="452" spans="1:26">
      <c r="A452" s="76"/>
      <c r="B452" s="76"/>
      <c r="C452" s="76"/>
      <c r="D452" s="76"/>
      <c r="E452" s="76"/>
      <c r="F452" s="76"/>
      <c r="G452" s="76"/>
      <c r="H452" s="76"/>
      <c r="I452" s="76"/>
      <c r="J452" s="76"/>
      <c r="K452" s="76"/>
      <c r="L452" s="76"/>
      <c r="M452" s="76"/>
      <c r="N452" s="80"/>
      <c r="O452" s="76"/>
      <c r="P452" s="76"/>
      <c r="Q452" s="76"/>
      <c r="R452" s="76"/>
      <c r="S452" s="76"/>
      <c r="T452" s="76"/>
      <c r="U452" s="76"/>
      <c r="V452" s="76"/>
      <c r="W452" s="76"/>
      <c r="X452" s="76"/>
      <c r="Y452" s="76"/>
      <c r="Z452" s="76"/>
    </row>
    <row r="453" spans="1:26">
      <c r="A453" s="76"/>
      <c r="B453" s="76"/>
      <c r="C453" s="76"/>
      <c r="D453" s="76"/>
      <c r="E453" s="76"/>
      <c r="F453" s="76"/>
      <c r="G453" s="76"/>
      <c r="H453" s="76"/>
      <c r="I453" s="76"/>
      <c r="J453" s="76"/>
      <c r="K453" s="76"/>
      <c r="L453" s="76"/>
      <c r="M453" s="76"/>
      <c r="N453" s="80"/>
      <c r="O453" s="76"/>
      <c r="P453" s="76"/>
      <c r="Q453" s="76"/>
      <c r="R453" s="76"/>
      <c r="S453" s="76"/>
      <c r="T453" s="76"/>
      <c r="U453" s="76"/>
      <c r="V453" s="76"/>
      <c r="W453" s="76"/>
      <c r="X453" s="76"/>
      <c r="Y453" s="76"/>
      <c r="Z453" s="76"/>
    </row>
    <row r="454" spans="1:26">
      <c r="A454" s="76"/>
      <c r="B454" s="76"/>
      <c r="C454" s="76"/>
      <c r="D454" s="76"/>
      <c r="E454" s="76"/>
      <c r="F454" s="76"/>
      <c r="G454" s="76"/>
      <c r="H454" s="76"/>
      <c r="I454" s="76"/>
      <c r="J454" s="76"/>
      <c r="K454" s="76"/>
      <c r="L454" s="76"/>
      <c r="M454" s="76"/>
      <c r="N454" s="80"/>
      <c r="O454" s="76"/>
      <c r="P454" s="76"/>
      <c r="Q454" s="76"/>
      <c r="R454" s="76"/>
      <c r="S454" s="76"/>
      <c r="T454" s="76"/>
      <c r="U454" s="76"/>
      <c r="V454" s="76"/>
      <c r="W454" s="76"/>
      <c r="X454" s="76"/>
      <c r="Y454" s="76"/>
      <c r="Z454" s="76"/>
    </row>
    <row r="455" spans="1:26">
      <c r="A455" s="76"/>
      <c r="B455" s="76"/>
      <c r="C455" s="76"/>
      <c r="D455" s="76"/>
      <c r="E455" s="76"/>
      <c r="F455" s="76"/>
      <c r="G455" s="76"/>
      <c r="H455" s="76"/>
      <c r="I455" s="76"/>
      <c r="J455" s="76"/>
      <c r="K455" s="76"/>
      <c r="L455" s="76"/>
      <c r="M455" s="76"/>
      <c r="N455" s="80"/>
      <c r="O455" s="76"/>
      <c r="P455" s="76"/>
      <c r="Q455" s="76"/>
      <c r="R455" s="76"/>
      <c r="S455" s="76"/>
      <c r="T455" s="76"/>
      <c r="U455" s="76"/>
      <c r="V455" s="76"/>
      <c r="W455" s="76"/>
      <c r="X455" s="76"/>
      <c r="Y455" s="76"/>
      <c r="Z455" s="76"/>
    </row>
    <row r="456" spans="1:26">
      <c r="A456" s="76"/>
      <c r="B456" s="76"/>
      <c r="C456" s="76"/>
      <c r="D456" s="76"/>
      <c r="E456" s="76"/>
      <c r="F456" s="76"/>
      <c r="G456" s="76"/>
      <c r="H456" s="76"/>
      <c r="I456" s="76"/>
      <c r="J456" s="76"/>
      <c r="K456" s="76"/>
      <c r="L456" s="76"/>
      <c r="M456" s="76"/>
      <c r="N456" s="80"/>
      <c r="O456" s="76"/>
      <c r="P456" s="76"/>
      <c r="Q456" s="76"/>
      <c r="R456" s="76"/>
      <c r="S456" s="76"/>
      <c r="T456" s="76"/>
      <c r="U456" s="76"/>
      <c r="V456" s="76"/>
      <c r="W456" s="76"/>
      <c r="X456" s="76"/>
      <c r="Y456" s="76"/>
      <c r="Z456" s="76"/>
    </row>
    <row r="457" spans="1:26">
      <c r="A457" s="76"/>
      <c r="B457" s="76"/>
      <c r="C457" s="76"/>
      <c r="D457" s="76"/>
      <c r="E457" s="76"/>
      <c r="F457" s="76"/>
      <c r="G457" s="76"/>
      <c r="H457" s="76"/>
      <c r="I457" s="76"/>
      <c r="J457" s="76"/>
      <c r="K457" s="76"/>
      <c r="L457" s="76"/>
      <c r="M457" s="76"/>
      <c r="N457" s="80"/>
      <c r="O457" s="76"/>
      <c r="P457" s="76"/>
      <c r="Q457" s="76"/>
      <c r="R457" s="76"/>
      <c r="S457" s="76"/>
      <c r="T457" s="76"/>
      <c r="U457" s="76"/>
      <c r="V457" s="76"/>
      <c r="W457" s="76"/>
      <c r="X457" s="76"/>
      <c r="Y457" s="76"/>
      <c r="Z457" s="76"/>
    </row>
    <row r="458" spans="1:26">
      <c r="A458" s="76"/>
      <c r="B458" s="76"/>
      <c r="C458" s="76"/>
      <c r="D458" s="76"/>
      <c r="E458" s="76"/>
      <c r="F458" s="76"/>
      <c r="G458" s="76"/>
      <c r="H458" s="76"/>
      <c r="I458" s="76"/>
      <c r="J458" s="76"/>
      <c r="K458" s="76"/>
      <c r="L458" s="76"/>
      <c r="M458" s="76"/>
      <c r="N458" s="80"/>
      <c r="O458" s="76"/>
      <c r="P458" s="76"/>
      <c r="Q458" s="76"/>
      <c r="R458" s="76"/>
      <c r="S458" s="76"/>
      <c r="T458" s="76"/>
      <c r="U458" s="76"/>
      <c r="V458" s="76"/>
      <c r="W458" s="76"/>
      <c r="X458" s="76"/>
      <c r="Y458" s="76"/>
      <c r="Z458" s="76"/>
    </row>
    <row r="459" spans="1:26">
      <c r="A459" s="76"/>
      <c r="B459" s="76"/>
      <c r="C459" s="76"/>
      <c r="D459" s="76"/>
      <c r="E459" s="76"/>
      <c r="F459" s="76"/>
      <c r="G459" s="76"/>
      <c r="H459" s="76"/>
      <c r="I459" s="76"/>
      <c r="J459" s="76"/>
      <c r="K459" s="76"/>
      <c r="L459" s="76"/>
      <c r="M459" s="76"/>
      <c r="N459" s="80"/>
      <c r="O459" s="76"/>
      <c r="P459" s="76"/>
      <c r="Q459" s="76"/>
      <c r="R459" s="76"/>
      <c r="S459" s="76"/>
      <c r="T459" s="76"/>
      <c r="U459" s="76"/>
      <c r="V459" s="76"/>
      <c r="W459" s="76"/>
      <c r="X459" s="76"/>
      <c r="Y459" s="76"/>
      <c r="Z459" s="76"/>
    </row>
    <row r="460" spans="1:26">
      <c r="A460" s="76"/>
      <c r="B460" s="76"/>
      <c r="C460" s="76"/>
      <c r="D460" s="76"/>
      <c r="E460" s="76"/>
      <c r="F460" s="76"/>
      <c r="G460" s="76"/>
      <c r="H460" s="76"/>
      <c r="I460" s="76"/>
      <c r="J460" s="76"/>
      <c r="K460" s="76"/>
      <c r="L460" s="76"/>
      <c r="M460" s="76"/>
      <c r="N460" s="80"/>
      <c r="O460" s="76"/>
      <c r="P460" s="76"/>
      <c r="Q460" s="76"/>
      <c r="R460" s="76"/>
      <c r="S460" s="76"/>
      <c r="T460" s="76"/>
      <c r="U460" s="76"/>
      <c r="V460" s="76"/>
      <c r="W460" s="76"/>
      <c r="X460" s="76"/>
      <c r="Y460" s="76"/>
      <c r="Z460" s="76"/>
    </row>
    <row r="461" spans="1:26">
      <c r="A461" s="76"/>
      <c r="B461" s="76"/>
      <c r="C461" s="76"/>
      <c r="D461" s="76"/>
      <c r="E461" s="76"/>
      <c r="F461" s="76"/>
      <c r="G461" s="76"/>
      <c r="H461" s="76"/>
      <c r="I461" s="76"/>
      <c r="J461" s="76"/>
      <c r="K461" s="76"/>
      <c r="L461" s="76"/>
      <c r="M461" s="76"/>
      <c r="N461" s="80"/>
      <c r="O461" s="76"/>
      <c r="P461" s="76"/>
      <c r="Q461" s="76"/>
      <c r="R461" s="76"/>
      <c r="S461" s="76"/>
      <c r="T461" s="76"/>
      <c r="U461" s="76"/>
      <c r="V461" s="76"/>
      <c r="W461" s="76"/>
      <c r="X461" s="76"/>
      <c r="Y461" s="76"/>
      <c r="Z461" s="76"/>
    </row>
    <row r="462" spans="1:26">
      <c r="A462" s="76"/>
      <c r="B462" s="76"/>
      <c r="C462" s="76"/>
      <c r="D462" s="76"/>
      <c r="E462" s="76"/>
      <c r="F462" s="76"/>
      <c r="G462" s="76"/>
      <c r="H462" s="76"/>
      <c r="I462" s="76"/>
      <c r="J462" s="76"/>
      <c r="K462" s="76"/>
      <c r="L462" s="76"/>
      <c r="M462" s="76"/>
      <c r="N462" s="80"/>
      <c r="O462" s="76"/>
      <c r="P462" s="76"/>
      <c r="Q462" s="76"/>
      <c r="R462" s="76"/>
      <c r="S462" s="76"/>
      <c r="T462" s="76"/>
      <c r="U462" s="76"/>
      <c r="V462" s="76"/>
      <c r="W462" s="76"/>
      <c r="X462" s="76"/>
      <c r="Y462" s="76"/>
      <c r="Z462" s="76"/>
    </row>
    <row r="463" spans="1:26">
      <c r="A463" s="76"/>
      <c r="B463" s="76"/>
      <c r="C463" s="76"/>
      <c r="D463" s="76"/>
      <c r="E463" s="76"/>
      <c r="F463" s="76"/>
      <c r="G463" s="76"/>
      <c r="H463" s="76"/>
      <c r="I463" s="76"/>
      <c r="J463" s="76"/>
      <c r="K463" s="76"/>
      <c r="L463" s="76"/>
      <c r="M463" s="76"/>
      <c r="N463" s="80"/>
      <c r="O463" s="76"/>
      <c r="P463" s="76"/>
      <c r="Q463" s="76"/>
      <c r="R463" s="76"/>
      <c r="S463" s="76"/>
      <c r="T463" s="76"/>
      <c r="U463" s="76"/>
      <c r="V463" s="76"/>
      <c r="W463" s="76"/>
      <c r="X463" s="76"/>
      <c r="Y463" s="76"/>
      <c r="Z463" s="76"/>
    </row>
    <row r="464" spans="1:26">
      <c r="A464" s="76"/>
      <c r="B464" s="76"/>
      <c r="C464" s="76"/>
      <c r="D464" s="76"/>
      <c r="E464" s="76"/>
      <c r="F464" s="76"/>
      <c r="G464" s="76"/>
      <c r="H464" s="76"/>
      <c r="I464" s="76"/>
      <c r="J464" s="76"/>
      <c r="K464" s="76"/>
      <c r="L464" s="76"/>
      <c r="M464" s="76"/>
      <c r="N464" s="80"/>
      <c r="O464" s="76"/>
      <c r="P464" s="76"/>
      <c r="Q464" s="76"/>
      <c r="R464" s="76"/>
      <c r="S464" s="76"/>
      <c r="T464" s="76"/>
      <c r="U464" s="76"/>
      <c r="V464" s="76"/>
      <c r="W464" s="76"/>
      <c r="X464" s="76"/>
      <c r="Y464" s="76"/>
      <c r="Z464" s="76"/>
    </row>
    <row r="465" spans="1:26">
      <c r="A465" s="76"/>
      <c r="B465" s="76"/>
      <c r="C465" s="76"/>
      <c r="D465" s="76"/>
      <c r="E465" s="76"/>
      <c r="F465" s="76"/>
      <c r="G465" s="76"/>
      <c r="H465" s="76"/>
      <c r="I465" s="76"/>
      <c r="J465" s="76"/>
      <c r="K465" s="76"/>
      <c r="L465" s="76"/>
      <c r="M465" s="76"/>
      <c r="N465" s="80"/>
      <c r="O465" s="76"/>
      <c r="P465" s="76"/>
      <c r="Q465" s="76"/>
      <c r="R465" s="76"/>
      <c r="S465" s="76"/>
      <c r="T465" s="76"/>
      <c r="U465" s="76"/>
      <c r="V465" s="76"/>
      <c r="W465" s="76"/>
      <c r="X465" s="76"/>
      <c r="Y465" s="76"/>
      <c r="Z465" s="76"/>
    </row>
    <row r="466" spans="1:26">
      <c r="A466" s="76"/>
      <c r="B466" s="76"/>
      <c r="C466" s="76"/>
      <c r="D466" s="76"/>
      <c r="E466" s="76"/>
      <c r="F466" s="76"/>
      <c r="G466" s="76"/>
      <c r="H466" s="76"/>
      <c r="I466" s="76"/>
      <c r="J466" s="76"/>
      <c r="K466" s="76"/>
      <c r="L466" s="76"/>
      <c r="M466" s="76"/>
      <c r="N466" s="80"/>
      <c r="O466" s="76"/>
      <c r="P466" s="76"/>
      <c r="Q466" s="76"/>
      <c r="R466" s="76"/>
      <c r="S466" s="76"/>
      <c r="T466" s="76"/>
      <c r="U466" s="76"/>
      <c r="V466" s="76"/>
      <c r="W466" s="76"/>
      <c r="X466" s="76"/>
      <c r="Y466" s="76"/>
      <c r="Z466" s="76"/>
    </row>
    <row r="467" spans="1:26">
      <c r="A467" s="76"/>
      <c r="B467" s="76"/>
      <c r="C467" s="76"/>
      <c r="D467" s="76"/>
      <c r="E467" s="76"/>
      <c r="F467" s="76"/>
      <c r="G467" s="76"/>
      <c r="H467" s="76"/>
      <c r="I467" s="76"/>
      <c r="J467" s="76"/>
      <c r="K467" s="76"/>
      <c r="L467" s="76"/>
      <c r="M467" s="76"/>
      <c r="N467" s="80"/>
      <c r="O467" s="76"/>
      <c r="P467" s="76"/>
      <c r="Q467" s="76"/>
      <c r="R467" s="76"/>
      <c r="S467" s="76"/>
      <c r="T467" s="76"/>
      <c r="U467" s="76"/>
      <c r="V467" s="76"/>
      <c r="W467" s="76"/>
      <c r="X467" s="76"/>
      <c r="Y467" s="76"/>
      <c r="Z467" s="76"/>
    </row>
    <row r="468" spans="1:26">
      <c r="A468" s="76"/>
      <c r="B468" s="76"/>
      <c r="C468" s="76"/>
      <c r="D468" s="76"/>
      <c r="E468" s="76"/>
      <c r="F468" s="76"/>
      <c r="G468" s="76"/>
      <c r="H468" s="76"/>
      <c r="I468" s="76"/>
      <c r="J468" s="76"/>
      <c r="K468" s="76"/>
      <c r="L468" s="76"/>
      <c r="M468" s="76"/>
      <c r="N468" s="80"/>
      <c r="O468" s="76"/>
      <c r="P468" s="76"/>
      <c r="Q468" s="76"/>
      <c r="R468" s="76"/>
      <c r="S468" s="76"/>
      <c r="T468" s="76"/>
      <c r="U468" s="76"/>
      <c r="V468" s="76"/>
      <c r="W468" s="76"/>
      <c r="X468" s="76"/>
      <c r="Y468" s="76"/>
      <c r="Z468" s="76"/>
    </row>
    <row r="469" spans="1:26">
      <c r="A469" s="76"/>
      <c r="B469" s="76"/>
      <c r="C469" s="76"/>
      <c r="D469" s="76"/>
      <c r="E469" s="76"/>
      <c r="F469" s="76"/>
      <c r="G469" s="76"/>
      <c r="H469" s="76"/>
      <c r="I469" s="76"/>
      <c r="J469" s="76"/>
      <c r="K469" s="76"/>
      <c r="L469" s="76"/>
      <c r="M469" s="76"/>
      <c r="N469" s="80"/>
      <c r="O469" s="76"/>
      <c r="P469" s="76"/>
      <c r="Q469" s="76"/>
      <c r="R469" s="76"/>
      <c r="S469" s="76"/>
      <c r="T469" s="76"/>
      <c r="U469" s="76"/>
      <c r="V469" s="76"/>
      <c r="W469" s="76"/>
      <c r="X469" s="76"/>
      <c r="Y469" s="76"/>
      <c r="Z469" s="76"/>
    </row>
    <row r="470" spans="1:26">
      <c r="A470" s="76"/>
      <c r="B470" s="76"/>
      <c r="C470" s="76"/>
      <c r="D470" s="76"/>
      <c r="E470" s="76"/>
      <c r="F470" s="76"/>
      <c r="G470" s="76"/>
      <c r="H470" s="76"/>
      <c r="I470" s="76"/>
      <c r="J470" s="76"/>
      <c r="K470" s="76"/>
      <c r="L470" s="76"/>
      <c r="M470" s="76"/>
      <c r="N470" s="80"/>
      <c r="O470" s="76"/>
      <c r="P470" s="76"/>
      <c r="Q470" s="76"/>
      <c r="R470" s="76"/>
      <c r="S470" s="76"/>
      <c r="T470" s="76"/>
      <c r="U470" s="76"/>
      <c r="V470" s="76"/>
      <c r="W470" s="76"/>
      <c r="X470" s="76"/>
      <c r="Y470" s="76"/>
      <c r="Z470" s="76"/>
    </row>
    <row r="471" spans="1:26">
      <c r="A471" s="76"/>
      <c r="B471" s="76"/>
      <c r="C471" s="76"/>
      <c r="D471" s="76"/>
      <c r="E471" s="76"/>
      <c r="F471" s="76"/>
      <c r="G471" s="76"/>
      <c r="H471" s="76"/>
      <c r="I471" s="76"/>
      <c r="J471" s="76"/>
      <c r="K471" s="76"/>
      <c r="L471" s="76"/>
      <c r="M471" s="76"/>
      <c r="N471" s="80"/>
      <c r="O471" s="76"/>
      <c r="P471" s="76"/>
      <c r="Q471" s="76"/>
      <c r="R471" s="76"/>
      <c r="S471" s="76"/>
      <c r="T471" s="76"/>
      <c r="U471" s="76"/>
      <c r="V471" s="76"/>
      <c r="W471" s="76"/>
      <c r="X471" s="76"/>
      <c r="Y471" s="76"/>
      <c r="Z471" s="76"/>
    </row>
    <row r="472" spans="1:26">
      <c r="A472" s="76"/>
      <c r="B472" s="76"/>
      <c r="C472" s="76"/>
      <c r="D472" s="76"/>
      <c r="E472" s="76"/>
      <c r="F472" s="76"/>
      <c r="G472" s="76"/>
      <c r="H472" s="76"/>
      <c r="I472" s="76"/>
      <c r="J472" s="76"/>
      <c r="K472" s="76"/>
      <c r="L472" s="76"/>
      <c r="M472" s="76"/>
      <c r="N472" s="80"/>
      <c r="O472" s="76"/>
      <c r="P472" s="76"/>
      <c r="Q472" s="76"/>
      <c r="R472" s="76"/>
      <c r="S472" s="76"/>
      <c r="T472" s="76"/>
      <c r="U472" s="76"/>
      <c r="V472" s="76"/>
      <c r="W472" s="76"/>
      <c r="X472" s="76"/>
      <c r="Y472" s="76"/>
      <c r="Z472" s="76"/>
    </row>
    <row r="473" spans="1:26">
      <c r="A473" s="76"/>
      <c r="B473" s="76"/>
      <c r="C473" s="76"/>
      <c r="D473" s="76"/>
      <c r="E473" s="76"/>
      <c r="F473" s="76"/>
      <c r="G473" s="76"/>
      <c r="H473" s="76"/>
      <c r="I473" s="76"/>
      <c r="J473" s="76"/>
      <c r="K473" s="76"/>
      <c r="L473" s="76"/>
      <c r="M473" s="76"/>
      <c r="N473" s="80"/>
      <c r="O473" s="76"/>
      <c r="P473" s="76"/>
      <c r="Q473" s="76"/>
      <c r="R473" s="76"/>
      <c r="S473" s="76"/>
      <c r="T473" s="76"/>
      <c r="U473" s="76"/>
      <c r="V473" s="76"/>
      <c r="W473" s="76"/>
      <c r="X473" s="76"/>
      <c r="Y473" s="76"/>
      <c r="Z473" s="76"/>
    </row>
    <row r="474" spans="1:26">
      <c r="A474" s="76"/>
      <c r="B474" s="76"/>
      <c r="C474" s="76"/>
      <c r="D474" s="76"/>
      <c r="E474" s="76"/>
      <c r="F474" s="76"/>
      <c r="G474" s="76"/>
      <c r="H474" s="76"/>
      <c r="I474" s="76"/>
      <c r="J474" s="76"/>
      <c r="K474" s="76"/>
      <c r="L474" s="76"/>
      <c r="M474" s="76"/>
      <c r="N474" s="80"/>
      <c r="O474" s="76"/>
      <c r="P474" s="76"/>
      <c r="Q474" s="76"/>
      <c r="R474" s="76"/>
      <c r="S474" s="76"/>
      <c r="T474" s="76"/>
      <c r="U474" s="76"/>
      <c r="V474" s="76"/>
      <c r="W474" s="76"/>
      <c r="X474" s="76"/>
      <c r="Y474" s="76"/>
      <c r="Z474" s="76"/>
    </row>
    <row r="475" spans="1:26">
      <c r="A475" s="76"/>
      <c r="B475" s="76"/>
      <c r="C475" s="76"/>
      <c r="D475" s="76"/>
      <c r="E475" s="76"/>
      <c r="F475" s="76"/>
      <c r="G475" s="76"/>
      <c r="H475" s="76"/>
      <c r="I475" s="76"/>
      <c r="J475" s="76"/>
      <c r="K475" s="76"/>
      <c r="L475" s="76"/>
      <c r="M475" s="76"/>
      <c r="N475" s="80"/>
      <c r="O475" s="76"/>
      <c r="P475" s="76"/>
      <c r="Q475" s="76"/>
      <c r="R475" s="76"/>
      <c r="S475" s="76"/>
      <c r="T475" s="76"/>
      <c r="U475" s="76"/>
      <c r="V475" s="76"/>
      <c r="W475" s="76"/>
      <c r="X475" s="76"/>
      <c r="Y475" s="76"/>
      <c r="Z475" s="76"/>
    </row>
    <row r="476" spans="1:26">
      <c r="A476" s="76"/>
      <c r="B476" s="76"/>
      <c r="C476" s="76"/>
      <c r="D476" s="76"/>
      <c r="E476" s="76"/>
      <c r="F476" s="76"/>
      <c r="G476" s="76"/>
      <c r="H476" s="76"/>
      <c r="I476" s="76"/>
      <c r="J476" s="76"/>
      <c r="K476" s="76"/>
      <c r="L476" s="76"/>
      <c r="M476" s="76"/>
      <c r="N476" s="80"/>
      <c r="O476" s="76"/>
      <c r="P476" s="76"/>
      <c r="Q476" s="76"/>
      <c r="R476" s="76"/>
      <c r="S476" s="76"/>
      <c r="T476" s="76"/>
      <c r="U476" s="76"/>
      <c r="V476" s="76"/>
      <c r="W476" s="76"/>
      <c r="X476" s="76"/>
      <c r="Y476" s="76"/>
      <c r="Z476" s="76"/>
    </row>
    <row r="477" spans="1:26">
      <c r="A477" s="76"/>
      <c r="B477" s="76"/>
      <c r="C477" s="76"/>
      <c r="D477" s="76"/>
      <c r="E477" s="76"/>
      <c r="F477" s="76"/>
      <c r="G477" s="76"/>
      <c r="H477" s="76"/>
      <c r="I477" s="76"/>
      <c r="J477" s="76"/>
      <c r="K477" s="76"/>
      <c r="L477" s="76"/>
      <c r="M477" s="76"/>
      <c r="N477" s="80"/>
      <c r="O477" s="76"/>
      <c r="P477" s="76"/>
      <c r="Q477" s="76"/>
      <c r="R477" s="76"/>
      <c r="S477" s="76"/>
      <c r="T477" s="76"/>
      <c r="U477" s="76"/>
      <c r="V477" s="76"/>
      <c r="W477" s="76"/>
      <c r="X477" s="76"/>
      <c r="Y477" s="76"/>
      <c r="Z477" s="76"/>
    </row>
    <row r="478" spans="1:26">
      <c r="A478" s="76"/>
      <c r="B478" s="76"/>
      <c r="C478" s="76"/>
      <c r="D478" s="76"/>
      <c r="E478" s="76"/>
      <c r="F478" s="76"/>
      <c r="G478" s="76"/>
      <c r="H478" s="76"/>
      <c r="I478" s="76"/>
      <c r="J478" s="76"/>
      <c r="K478" s="76"/>
      <c r="L478" s="76"/>
      <c r="M478" s="76"/>
      <c r="N478" s="80"/>
      <c r="O478" s="76"/>
      <c r="P478" s="76"/>
      <c r="Q478" s="76"/>
      <c r="R478" s="76"/>
      <c r="S478" s="76"/>
      <c r="T478" s="76"/>
      <c r="U478" s="76"/>
      <c r="V478" s="76"/>
      <c r="W478" s="76"/>
      <c r="X478" s="76"/>
      <c r="Y478" s="76"/>
      <c r="Z478" s="76"/>
    </row>
    <row r="479" spans="1:26">
      <c r="A479" s="76"/>
      <c r="B479" s="76"/>
      <c r="C479" s="76"/>
      <c r="D479" s="76"/>
      <c r="E479" s="76"/>
      <c r="F479" s="76"/>
      <c r="G479" s="76"/>
      <c r="H479" s="76"/>
      <c r="I479" s="76"/>
      <c r="J479" s="76"/>
      <c r="K479" s="76"/>
      <c r="L479" s="76"/>
      <c r="M479" s="76"/>
      <c r="N479" s="80"/>
      <c r="O479" s="76"/>
      <c r="P479" s="76"/>
      <c r="Q479" s="76"/>
      <c r="R479" s="76"/>
      <c r="S479" s="76"/>
      <c r="T479" s="76"/>
      <c r="U479" s="76"/>
      <c r="V479" s="76"/>
      <c r="W479" s="76"/>
      <c r="X479" s="76"/>
      <c r="Y479" s="76"/>
      <c r="Z479" s="76"/>
    </row>
    <row r="480" spans="1:26">
      <c r="A480" s="76"/>
      <c r="B480" s="76"/>
      <c r="C480" s="76"/>
      <c r="D480" s="76"/>
      <c r="E480" s="76"/>
      <c r="F480" s="76"/>
      <c r="G480" s="76"/>
      <c r="H480" s="76"/>
      <c r="I480" s="76"/>
      <c r="J480" s="76"/>
      <c r="K480" s="76"/>
      <c r="L480" s="76"/>
      <c r="M480" s="76"/>
      <c r="N480" s="80"/>
      <c r="O480" s="76"/>
      <c r="P480" s="76"/>
      <c r="Q480" s="76"/>
      <c r="R480" s="76"/>
      <c r="S480" s="76"/>
      <c r="T480" s="76"/>
      <c r="U480" s="76"/>
      <c r="V480" s="76"/>
      <c r="W480" s="76"/>
      <c r="X480" s="76"/>
      <c r="Y480" s="76"/>
      <c r="Z480" s="76"/>
    </row>
    <row r="481" spans="1:26">
      <c r="A481" s="76"/>
      <c r="B481" s="76"/>
      <c r="C481" s="76"/>
      <c r="D481" s="76"/>
      <c r="E481" s="76"/>
      <c r="F481" s="76"/>
      <c r="G481" s="76"/>
      <c r="H481" s="76"/>
      <c r="I481" s="76"/>
      <c r="J481" s="76"/>
      <c r="K481" s="76"/>
      <c r="L481" s="76"/>
      <c r="M481" s="76"/>
      <c r="N481" s="80"/>
      <c r="O481" s="76"/>
      <c r="P481" s="76"/>
      <c r="Q481" s="76"/>
      <c r="R481" s="76"/>
      <c r="S481" s="76"/>
      <c r="T481" s="76"/>
      <c r="U481" s="76"/>
      <c r="V481" s="76"/>
      <c r="W481" s="76"/>
      <c r="X481" s="76"/>
      <c r="Y481" s="76"/>
      <c r="Z481" s="76"/>
    </row>
    <row r="482" spans="1:26">
      <c r="A482" s="76"/>
      <c r="B482" s="76"/>
      <c r="C482" s="76"/>
      <c r="D482" s="76"/>
      <c r="E482" s="76"/>
      <c r="F482" s="76"/>
      <c r="G482" s="76"/>
      <c r="H482" s="76"/>
      <c r="I482" s="76"/>
      <c r="J482" s="76"/>
      <c r="K482" s="76"/>
      <c r="L482" s="76"/>
      <c r="M482" s="76"/>
      <c r="N482" s="80"/>
      <c r="O482" s="76"/>
      <c r="P482" s="76"/>
      <c r="Q482" s="76"/>
      <c r="R482" s="76"/>
      <c r="S482" s="76"/>
      <c r="T482" s="76"/>
      <c r="U482" s="76"/>
      <c r="V482" s="76"/>
      <c r="W482" s="76"/>
      <c r="X482" s="76"/>
      <c r="Y482" s="76"/>
      <c r="Z482" s="76"/>
    </row>
    <row r="483" spans="1:26">
      <c r="A483" s="76"/>
      <c r="B483" s="76"/>
      <c r="C483" s="76"/>
      <c r="D483" s="76"/>
      <c r="E483" s="76"/>
      <c r="F483" s="76"/>
      <c r="G483" s="76"/>
      <c r="H483" s="76"/>
      <c r="I483" s="76"/>
      <c r="J483" s="76"/>
      <c r="K483" s="76"/>
      <c r="L483" s="76"/>
      <c r="M483" s="76"/>
      <c r="N483" s="80"/>
      <c r="O483" s="76"/>
      <c r="P483" s="76"/>
      <c r="Q483" s="76"/>
      <c r="R483" s="76"/>
      <c r="S483" s="76"/>
      <c r="T483" s="76"/>
      <c r="U483" s="76"/>
      <c r="V483" s="76"/>
      <c r="W483" s="76"/>
      <c r="X483" s="76"/>
      <c r="Y483" s="76"/>
      <c r="Z483" s="76"/>
    </row>
    <row r="484" spans="1:26">
      <c r="A484" s="76"/>
      <c r="B484" s="76"/>
      <c r="C484" s="76"/>
      <c r="D484" s="76"/>
      <c r="E484" s="76"/>
      <c r="F484" s="76"/>
      <c r="G484" s="76"/>
      <c r="H484" s="76"/>
      <c r="I484" s="76"/>
      <c r="J484" s="76"/>
      <c r="K484" s="76"/>
      <c r="L484" s="76"/>
      <c r="M484" s="76"/>
      <c r="N484" s="80"/>
      <c r="O484" s="76"/>
      <c r="P484" s="76"/>
      <c r="Q484" s="76"/>
      <c r="R484" s="76"/>
      <c r="S484" s="76"/>
      <c r="T484" s="76"/>
      <c r="U484" s="76"/>
      <c r="V484" s="76"/>
      <c r="W484" s="76"/>
      <c r="X484" s="76"/>
      <c r="Y484" s="76"/>
      <c r="Z484" s="76"/>
    </row>
    <row r="485" spans="1:26">
      <c r="A485" s="76"/>
      <c r="B485" s="76"/>
      <c r="C485" s="76"/>
      <c r="D485" s="76"/>
      <c r="E485" s="76"/>
      <c r="F485" s="76"/>
      <c r="G485" s="76"/>
      <c r="H485" s="76"/>
      <c r="I485" s="76"/>
      <c r="J485" s="76"/>
      <c r="K485" s="76"/>
      <c r="L485" s="76"/>
      <c r="M485" s="76"/>
      <c r="N485" s="80"/>
      <c r="O485" s="76"/>
      <c r="P485" s="76"/>
      <c r="Q485" s="76"/>
      <c r="R485" s="76"/>
      <c r="S485" s="76"/>
      <c r="T485" s="76"/>
      <c r="U485" s="76"/>
      <c r="V485" s="76"/>
      <c r="W485" s="76"/>
      <c r="X485" s="76"/>
      <c r="Y485" s="76"/>
      <c r="Z485" s="76"/>
    </row>
    <row r="486" spans="1:26">
      <c r="A486" s="76"/>
      <c r="B486" s="76"/>
      <c r="C486" s="76"/>
      <c r="D486" s="76"/>
      <c r="E486" s="76"/>
      <c r="F486" s="76"/>
      <c r="G486" s="76"/>
      <c r="H486" s="76"/>
      <c r="I486" s="76"/>
      <c r="J486" s="76"/>
      <c r="K486" s="76"/>
      <c r="L486" s="76"/>
      <c r="M486" s="76"/>
      <c r="N486" s="80"/>
      <c r="O486" s="76"/>
      <c r="P486" s="76"/>
      <c r="Q486" s="76"/>
      <c r="R486" s="76"/>
      <c r="S486" s="76"/>
      <c r="T486" s="76"/>
      <c r="U486" s="76"/>
      <c r="V486" s="76"/>
      <c r="W486" s="76"/>
      <c r="X486" s="76"/>
      <c r="Y486" s="76"/>
      <c r="Z486" s="76"/>
    </row>
    <row r="487" spans="1:26">
      <c r="A487" s="76"/>
      <c r="B487" s="76"/>
      <c r="C487" s="76"/>
      <c r="D487" s="76"/>
      <c r="E487" s="76"/>
      <c r="F487" s="76"/>
      <c r="G487" s="76"/>
      <c r="H487" s="76"/>
      <c r="I487" s="76"/>
      <c r="J487" s="76"/>
      <c r="K487" s="76"/>
      <c r="L487" s="76"/>
      <c r="M487" s="76"/>
      <c r="N487" s="80"/>
      <c r="O487" s="76"/>
      <c r="P487" s="76"/>
      <c r="Q487" s="76"/>
      <c r="R487" s="76"/>
      <c r="S487" s="76"/>
      <c r="T487" s="76"/>
      <c r="U487" s="76"/>
      <c r="V487" s="76"/>
      <c r="W487" s="76"/>
      <c r="X487" s="76"/>
      <c r="Y487" s="76"/>
      <c r="Z487" s="76"/>
    </row>
    <row r="488" spans="1:26">
      <c r="A488" s="76"/>
      <c r="B488" s="76"/>
      <c r="C488" s="76"/>
      <c r="D488" s="76"/>
      <c r="E488" s="76"/>
      <c r="F488" s="76"/>
      <c r="G488" s="76"/>
      <c r="H488" s="76"/>
      <c r="I488" s="76"/>
      <c r="J488" s="76"/>
      <c r="K488" s="76"/>
      <c r="L488" s="76"/>
      <c r="M488" s="76"/>
      <c r="N488" s="80"/>
      <c r="O488" s="76"/>
      <c r="P488" s="76"/>
      <c r="Q488" s="76"/>
      <c r="R488" s="76"/>
      <c r="S488" s="76"/>
      <c r="T488" s="76"/>
      <c r="U488" s="76"/>
      <c r="V488" s="76"/>
      <c r="W488" s="76"/>
      <c r="X488" s="76"/>
      <c r="Y488" s="76"/>
      <c r="Z488" s="76"/>
    </row>
    <row r="489" spans="1:26">
      <c r="A489" s="76"/>
      <c r="B489" s="76"/>
      <c r="C489" s="76"/>
      <c r="D489" s="76"/>
      <c r="E489" s="76"/>
      <c r="F489" s="76"/>
      <c r="G489" s="76"/>
      <c r="H489" s="76"/>
      <c r="I489" s="76"/>
      <c r="J489" s="76"/>
      <c r="K489" s="76"/>
      <c r="L489" s="76"/>
      <c r="M489" s="76"/>
      <c r="N489" s="80"/>
      <c r="O489" s="76"/>
      <c r="P489" s="76"/>
      <c r="Q489" s="76"/>
      <c r="R489" s="76"/>
      <c r="S489" s="76"/>
      <c r="T489" s="76"/>
      <c r="U489" s="76"/>
      <c r="V489" s="76"/>
      <c r="W489" s="76"/>
      <c r="X489" s="76"/>
      <c r="Y489" s="76"/>
      <c r="Z489" s="76"/>
    </row>
    <row r="490" spans="1:26">
      <c r="A490" s="76"/>
      <c r="B490" s="76"/>
      <c r="C490" s="76"/>
      <c r="D490" s="76"/>
      <c r="E490" s="76"/>
      <c r="F490" s="76"/>
      <c r="G490" s="76"/>
      <c r="H490" s="76"/>
      <c r="I490" s="76"/>
      <c r="J490" s="76"/>
      <c r="K490" s="76"/>
      <c r="L490" s="76"/>
      <c r="M490" s="76"/>
      <c r="N490" s="80"/>
      <c r="O490" s="76"/>
      <c r="P490" s="76"/>
      <c r="Q490" s="76"/>
      <c r="R490" s="76"/>
      <c r="S490" s="76"/>
      <c r="T490" s="76"/>
      <c r="U490" s="76"/>
      <c r="V490" s="76"/>
      <c r="W490" s="76"/>
      <c r="X490" s="76"/>
      <c r="Y490" s="76"/>
      <c r="Z490" s="76"/>
    </row>
    <row r="491" spans="1:26">
      <c r="A491" s="76"/>
      <c r="B491" s="76"/>
      <c r="C491" s="76"/>
      <c r="D491" s="76"/>
      <c r="E491" s="76"/>
      <c r="F491" s="76"/>
      <c r="G491" s="76"/>
      <c r="H491" s="76"/>
      <c r="I491" s="76"/>
      <c r="J491" s="76"/>
      <c r="K491" s="76"/>
      <c r="L491" s="76"/>
      <c r="M491" s="76"/>
      <c r="N491" s="80"/>
      <c r="O491" s="76"/>
      <c r="P491" s="76"/>
      <c r="Q491" s="76"/>
      <c r="R491" s="76"/>
      <c r="S491" s="76"/>
      <c r="T491" s="76"/>
      <c r="U491" s="76"/>
      <c r="V491" s="76"/>
      <c r="W491" s="76"/>
      <c r="X491" s="76"/>
      <c r="Y491" s="76"/>
      <c r="Z491" s="76"/>
    </row>
    <row r="492" spans="1:26">
      <c r="A492" s="76"/>
      <c r="B492" s="76"/>
      <c r="C492" s="76"/>
      <c r="D492" s="76"/>
      <c r="E492" s="76"/>
      <c r="F492" s="76"/>
      <c r="G492" s="76"/>
      <c r="H492" s="76"/>
      <c r="I492" s="76"/>
      <c r="J492" s="76"/>
      <c r="K492" s="76"/>
      <c r="L492" s="76"/>
      <c r="M492" s="76"/>
      <c r="N492" s="80"/>
      <c r="O492" s="76"/>
      <c r="P492" s="76"/>
      <c r="Q492" s="76"/>
      <c r="R492" s="76"/>
      <c r="S492" s="76"/>
      <c r="T492" s="76"/>
      <c r="U492" s="76"/>
      <c r="V492" s="76"/>
      <c r="W492" s="76"/>
      <c r="X492" s="76"/>
      <c r="Y492" s="76"/>
      <c r="Z492" s="76"/>
    </row>
    <row r="493" spans="1:26">
      <c r="A493" s="76"/>
      <c r="B493" s="76"/>
      <c r="C493" s="76"/>
      <c r="D493" s="76"/>
      <c r="E493" s="76"/>
      <c r="F493" s="76"/>
      <c r="G493" s="76"/>
      <c r="H493" s="76"/>
      <c r="I493" s="76"/>
      <c r="J493" s="76"/>
      <c r="K493" s="76"/>
      <c r="L493" s="76"/>
      <c r="M493" s="76"/>
      <c r="N493" s="80"/>
      <c r="O493" s="76"/>
      <c r="P493" s="76"/>
      <c r="Q493" s="76"/>
      <c r="R493" s="76"/>
      <c r="S493" s="76"/>
      <c r="T493" s="76"/>
      <c r="U493" s="76"/>
      <c r="V493" s="76"/>
      <c r="W493" s="76"/>
      <c r="X493" s="76"/>
      <c r="Y493" s="76"/>
      <c r="Z493" s="76"/>
    </row>
    <row r="494" spans="1:26">
      <c r="A494" s="76"/>
      <c r="B494" s="76"/>
      <c r="C494" s="76"/>
      <c r="D494" s="76"/>
      <c r="E494" s="76"/>
      <c r="F494" s="76"/>
      <c r="G494" s="76"/>
      <c r="H494" s="76"/>
      <c r="I494" s="76"/>
      <c r="J494" s="76"/>
      <c r="K494" s="76"/>
      <c r="L494" s="76"/>
      <c r="M494" s="76"/>
      <c r="N494" s="80"/>
      <c r="O494" s="76"/>
      <c r="P494" s="76"/>
      <c r="Q494" s="76"/>
      <c r="R494" s="76"/>
      <c r="S494" s="76"/>
      <c r="T494" s="76"/>
      <c r="U494" s="76"/>
      <c r="V494" s="76"/>
      <c r="W494" s="76"/>
      <c r="X494" s="76"/>
      <c r="Y494" s="76"/>
      <c r="Z494" s="76"/>
    </row>
    <row r="495" spans="1:26">
      <c r="A495" s="76"/>
      <c r="B495" s="76"/>
      <c r="C495" s="76"/>
      <c r="D495" s="76"/>
      <c r="E495" s="76"/>
      <c r="F495" s="76"/>
      <c r="G495" s="76"/>
      <c r="H495" s="76"/>
      <c r="I495" s="76"/>
      <c r="J495" s="76"/>
      <c r="K495" s="76"/>
      <c r="L495" s="76"/>
      <c r="M495" s="76"/>
      <c r="N495" s="80"/>
      <c r="O495" s="76"/>
      <c r="P495" s="76"/>
      <c r="Q495" s="76"/>
      <c r="R495" s="76"/>
      <c r="S495" s="76"/>
      <c r="T495" s="76"/>
      <c r="U495" s="76"/>
      <c r="V495" s="76"/>
      <c r="W495" s="76"/>
      <c r="X495" s="76"/>
      <c r="Y495" s="76"/>
      <c r="Z495" s="76"/>
    </row>
    <row r="496" spans="1:26">
      <c r="A496" s="76"/>
      <c r="B496" s="76"/>
      <c r="C496" s="76"/>
      <c r="D496" s="76"/>
      <c r="E496" s="76"/>
      <c r="F496" s="76"/>
      <c r="G496" s="76"/>
      <c r="H496" s="76"/>
      <c r="I496" s="76"/>
      <c r="J496" s="76"/>
      <c r="K496" s="76"/>
      <c r="L496" s="76"/>
      <c r="M496" s="76"/>
      <c r="N496" s="80"/>
      <c r="O496" s="76"/>
      <c r="P496" s="76"/>
      <c r="Q496" s="76"/>
      <c r="R496" s="76"/>
      <c r="S496" s="76"/>
      <c r="T496" s="76"/>
      <c r="U496" s="76"/>
      <c r="V496" s="76"/>
      <c r="W496" s="76"/>
      <c r="X496" s="76"/>
      <c r="Y496" s="76"/>
      <c r="Z496" s="76"/>
    </row>
    <row r="497" spans="1:26">
      <c r="A497" s="76"/>
      <c r="B497" s="76"/>
      <c r="C497" s="76"/>
      <c r="D497" s="76"/>
      <c r="E497" s="76"/>
      <c r="F497" s="76"/>
      <c r="G497" s="76"/>
      <c r="H497" s="76"/>
      <c r="I497" s="76"/>
      <c r="J497" s="76"/>
      <c r="K497" s="76"/>
      <c r="L497" s="76"/>
      <c r="M497" s="76"/>
      <c r="N497" s="80"/>
      <c r="O497" s="76"/>
      <c r="P497" s="76"/>
      <c r="Q497" s="76"/>
      <c r="R497" s="76"/>
      <c r="S497" s="76"/>
      <c r="T497" s="76"/>
      <c r="U497" s="76"/>
      <c r="V497" s="76"/>
      <c r="W497" s="76"/>
      <c r="X497" s="76"/>
      <c r="Y497" s="76"/>
      <c r="Z497" s="76"/>
    </row>
    <row r="498" spans="1:26">
      <c r="A498" s="76"/>
      <c r="B498" s="76"/>
      <c r="C498" s="76"/>
      <c r="D498" s="76"/>
      <c r="E498" s="76"/>
      <c r="F498" s="76"/>
      <c r="G498" s="76"/>
      <c r="H498" s="76"/>
      <c r="I498" s="76"/>
      <c r="J498" s="76"/>
      <c r="K498" s="76"/>
      <c r="L498" s="76"/>
      <c r="M498" s="76"/>
      <c r="N498" s="80"/>
      <c r="O498" s="76"/>
      <c r="P498" s="76"/>
      <c r="Q498" s="76"/>
      <c r="R498" s="76"/>
      <c r="S498" s="76"/>
      <c r="T498" s="76"/>
      <c r="U498" s="76"/>
      <c r="V498" s="76"/>
      <c r="W498" s="76"/>
      <c r="X498" s="76"/>
      <c r="Y498" s="76"/>
      <c r="Z498" s="76"/>
    </row>
    <row r="499" spans="1:26">
      <c r="A499" s="76"/>
      <c r="B499" s="76"/>
      <c r="C499" s="76"/>
      <c r="D499" s="76"/>
      <c r="E499" s="76"/>
      <c r="F499" s="76"/>
      <c r="G499" s="76"/>
      <c r="H499" s="76"/>
      <c r="I499" s="76"/>
      <c r="J499" s="76"/>
      <c r="K499" s="76"/>
      <c r="L499" s="76"/>
      <c r="M499" s="76"/>
      <c r="N499" s="80"/>
      <c r="O499" s="76"/>
      <c r="P499" s="76"/>
      <c r="Q499" s="76"/>
      <c r="R499" s="76"/>
      <c r="S499" s="76"/>
      <c r="T499" s="76"/>
      <c r="U499" s="76"/>
      <c r="V499" s="76"/>
      <c r="W499" s="76"/>
      <c r="X499" s="76"/>
      <c r="Y499" s="76"/>
      <c r="Z499" s="76"/>
    </row>
    <row r="500" spans="1:26">
      <c r="A500" s="76"/>
      <c r="B500" s="76"/>
      <c r="C500" s="76"/>
      <c r="D500" s="76"/>
      <c r="E500" s="76"/>
      <c r="F500" s="76"/>
      <c r="G500" s="76"/>
      <c r="H500" s="76"/>
      <c r="I500" s="76"/>
      <c r="J500" s="76"/>
      <c r="K500" s="76"/>
      <c r="L500" s="76"/>
      <c r="M500" s="76"/>
      <c r="N500" s="80"/>
      <c r="O500" s="76"/>
      <c r="P500" s="76"/>
      <c r="Q500" s="76"/>
      <c r="R500" s="76"/>
      <c r="S500" s="76"/>
      <c r="T500" s="76"/>
      <c r="U500" s="76"/>
      <c r="V500" s="76"/>
      <c r="W500" s="76"/>
      <c r="X500" s="76"/>
      <c r="Y500" s="76"/>
      <c r="Z500" s="76"/>
    </row>
    <row r="501" spans="1:26">
      <c r="A501" s="76"/>
      <c r="B501" s="76"/>
      <c r="C501" s="76"/>
      <c r="D501" s="76"/>
      <c r="E501" s="76"/>
      <c r="F501" s="76"/>
      <c r="G501" s="76"/>
      <c r="H501" s="76"/>
      <c r="I501" s="76"/>
      <c r="J501" s="76"/>
      <c r="K501" s="76"/>
      <c r="L501" s="76"/>
      <c r="M501" s="76"/>
      <c r="N501" s="80"/>
      <c r="O501" s="76"/>
      <c r="P501" s="76"/>
      <c r="Q501" s="76"/>
      <c r="R501" s="76"/>
      <c r="S501" s="76"/>
      <c r="T501" s="76"/>
      <c r="U501" s="76"/>
      <c r="V501" s="76"/>
      <c r="W501" s="76"/>
      <c r="X501" s="76"/>
      <c r="Y501" s="76"/>
      <c r="Z501" s="76"/>
    </row>
    <row r="502" spans="1:26">
      <c r="A502" s="76"/>
      <c r="B502" s="76"/>
      <c r="C502" s="76"/>
      <c r="D502" s="76"/>
      <c r="E502" s="76"/>
      <c r="F502" s="76"/>
      <c r="G502" s="76"/>
      <c r="H502" s="76"/>
      <c r="I502" s="76"/>
      <c r="J502" s="76"/>
      <c r="K502" s="76"/>
      <c r="L502" s="76"/>
      <c r="M502" s="76"/>
      <c r="N502" s="80"/>
      <c r="O502" s="76"/>
      <c r="P502" s="76"/>
      <c r="Q502" s="76"/>
      <c r="R502" s="76"/>
      <c r="S502" s="76"/>
      <c r="T502" s="76"/>
      <c r="U502" s="76"/>
      <c r="V502" s="76"/>
      <c r="W502" s="76"/>
      <c r="X502" s="76"/>
      <c r="Y502" s="76"/>
      <c r="Z502" s="76"/>
    </row>
    <row r="503" spans="1:26">
      <c r="A503" s="76"/>
      <c r="B503" s="76"/>
      <c r="C503" s="76"/>
      <c r="D503" s="76"/>
      <c r="E503" s="76"/>
      <c r="F503" s="76"/>
      <c r="G503" s="76"/>
      <c r="H503" s="76"/>
      <c r="I503" s="76"/>
      <c r="J503" s="76"/>
      <c r="K503" s="76"/>
      <c r="L503" s="76"/>
      <c r="M503" s="76"/>
      <c r="N503" s="80"/>
      <c r="O503" s="76"/>
      <c r="P503" s="76"/>
      <c r="Q503" s="76"/>
      <c r="R503" s="76"/>
      <c r="S503" s="76"/>
      <c r="T503" s="76"/>
      <c r="U503" s="76"/>
      <c r="V503" s="76"/>
      <c r="W503" s="76"/>
      <c r="X503" s="76"/>
      <c r="Y503" s="76"/>
      <c r="Z503" s="76"/>
    </row>
    <row r="504" spans="1:26">
      <c r="A504" s="76"/>
      <c r="B504" s="76"/>
      <c r="C504" s="76"/>
      <c r="D504" s="76"/>
      <c r="E504" s="76"/>
      <c r="F504" s="76"/>
      <c r="G504" s="76"/>
      <c r="H504" s="76"/>
      <c r="I504" s="76"/>
      <c r="J504" s="76"/>
      <c r="K504" s="76"/>
      <c r="L504" s="76"/>
      <c r="M504" s="76"/>
      <c r="N504" s="80"/>
      <c r="O504" s="76"/>
      <c r="P504" s="76"/>
      <c r="Q504" s="76"/>
      <c r="R504" s="76"/>
      <c r="S504" s="76"/>
      <c r="T504" s="76"/>
      <c r="U504" s="76"/>
      <c r="V504" s="76"/>
      <c r="W504" s="76"/>
      <c r="X504" s="76"/>
      <c r="Y504" s="76"/>
      <c r="Z504" s="76"/>
    </row>
    <row r="505" spans="1:26">
      <c r="A505" s="76"/>
      <c r="B505" s="76"/>
      <c r="C505" s="76"/>
      <c r="D505" s="76"/>
      <c r="E505" s="76"/>
      <c r="F505" s="76"/>
      <c r="G505" s="76"/>
      <c r="H505" s="76"/>
      <c r="I505" s="76"/>
      <c r="J505" s="76"/>
      <c r="K505" s="76"/>
      <c r="L505" s="76"/>
      <c r="M505" s="76"/>
      <c r="N505" s="80"/>
      <c r="O505" s="76"/>
      <c r="P505" s="76"/>
      <c r="Q505" s="76"/>
      <c r="R505" s="76"/>
      <c r="S505" s="76"/>
      <c r="T505" s="76"/>
      <c r="U505" s="76"/>
      <c r="V505" s="76"/>
      <c r="W505" s="76"/>
      <c r="X505" s="76"/>
      <c r="Y505" s="76"/>
      <c r="Z505" s="76"/>
    </row>
    <row r="506" spans="1:26">
      <c r="A506" s="76"/>
      <c r="B506" s="76"/>
      <c r="C506" s="76"/>
      <c r="D506" s="76"/>
      <c r="E506" s="76"/>
      <c r="F506" s="76"/>
      <c r="G506" s="76"/>
      <c r="H506" s="76"/>
      <c r="I506" s="76"/>
      <c r="J506" s="76"/>
      <c r="K506" s="76"/>
      <c r="L506" s="76"/>
      <c r="M506" s="76"/>
      <c r="N506" s="80"/>
      <c r="O506" s="76"/>
      <c r="P506" s="76"/>
      <c r="Q506" s="76"/>
      <c r="R506" s="76"/>
      <c r="S506" s="76"/>
      <c r="T506" s="76"/>
      <c r="U506" s="76"/>
      <c r="V506" s="76"/>
      <c r="W506" s="76"/>
      <c r="X506" s="76"/>
      <c r="Y506" s="76"/>
      <c r="Z506" s="76"/>
    </row>
    <row r="507" spans="1:26">
      <c r="A507" s="76"/>
      <c r="B507" s="76"/>
      <c r="C507" s="76"/>
      <c r="D507" s="76"/>
      <c r="E507" s="76"/>
      <c r="F507" s="76"/>
      <c r="G507" s="76"/>
      <c r="H507" s="76"/>
      <c r="I507" s="76"/>
      <c r="J507" s="76"/>
      <c r="K507" s="76"/>
      <c r="L507" s="76"/>
      <c r="M507" s="76"/>
      <c r="N507" s="80"/>
      <c r="O507" s="76"/>
      <c r="P507" s="76"/>
      <c r="Q507" s="76"/>
      <c r="R507" s="76"/>
      <c r="S507" s="76"/>
      <c r="T507" s="76"/>
      <c r="U507" s="76"/>
      <c r="V507" s="76"/>
      <c r="W507" s="76"/>
      <c r="X507" s="76"/>
      <c r="Y507" s="76"/>
      <c r="Z507" s="76"/>
    </row>
    <row r="508" spans="1:26">
      <c r="A508" s="76"/>
      <c r="B508" s="76"/>
      <c r="C508" s="76"/>
      <c r="D508" s="76"/>
      <c r="E508" s="76"/>
      <c r="F508" s="76"/>
      <c r="G508" s="76"/>
      <c r="H508" s="76"/>
      <c r="I508" s="76"/>
      <c r="J508" s="76"/>
      <c r="K508" s="76"/>
      <c r="L508" s="76"/>
      <c r="M508" s="76"/>
      <c r="N508" s="80"/>
      <c r="O508" s="76"/>
      <c r="P508" s="76"/>
      <c r="Q508" s="76"/>
      <c r="R508" s="76"/>
      <c r="S508" s="76"/>
      <c r="T508" s="76"/>
      <c r="U508" s="76"/>
      <c r="V508" s="76"/>
      <c r="W508" s="76"/>
      <c r="X508" s="76"/>
      <c r="Y508" s="76"/>
      <c r="Z508" s="76"/>
    </row>
    <row r="509" spans="1:26">
      <c r="A509" s="76"/>
      <c r="B509" s="76"/>
      <c r="C509" s="76"/>
      <c r="D509" s="76"/>
      <c r="E509" s="76"/>
      <c r="F509" s="76"/>
      <c r="G509" s="76"/>
      <c r="H509" s="76"/>
      <c r="I509" s="76"/>
      <c r="J509" s="76"/>
      <c r="K509" s="76"/>
      <c r="L509" s="76"/>
      <c r="M509" s="76"/>
      <c r="N509" s="80"/>
      <c r="O509" s="76"/>
      <c r="P509" s="76"/>
      <c r="Q509" s="76"/>
      <c r="R509" s="76"/>
      <c r="S509" s="76"/>
      <c r="T509" s="76"/>
      <c r="U509" s="76"/>
      <c r="V509" s="76"/>
      <c r="W509" s="76"/>
      <c r="X509" s="76"/>
      <c r="Y509" s="76"/>
      <c r="Z509" s="76"/>
    </row>
    <row r="510" spans="1:26">
      <c r="A510" s="76"/>
      <c r="B510" s="76"/>
      <c r="C510" s="76"/>
      <c r="D510" s="76"/>
      <c r="E510" s="76"/>
      <c r="F510" s="76"/>
      <c r="G510" s="76"/>
      <c r="H510" s="76"/>
      <c r="I510" s="76"/>
      <c r="J510" s="76"/>
      <c r="K510" s="76"/>
      <c r="L510" s="76"/>
      <c r="M510" s="76"/>
      <c r="N510" s="80"/>
      <c r="O510" s="76"/>
      <c r="P510" s="76"/>
      <c r="Q510" s="76"/>
      <c r="R510" s="76"/>
      <c r="S510" s="76"/>
      <c r="T510" s="76"/>
      <c r="U510" s="76"/>
      <c r="V510" s="76"/>
      <c r="W510" s="76"/>
      <c r="X510" s="76"/>
      <c r="Y510" s="76"/>
      <c r="Z510" s="76"/>
    </row>
    <row r="511" spans="1:26">
      <c r="A511" s="76"/>
      <c r="B511" s="76"/>
      <c r="C511" s="76"/>
      <c r="D511" s="76"/>
      <c r="E511" s="76"/>
      <c r="F511" s="76"/>
      <c r="G511" s="76"/>
      <c r="H511" s="76"/>
      <c r="I511" s="76"/>
      <c r="J511" s="76"/>
      <c r="K511" s="76"/>
      <c r="L511" s="76"/>
      <c r="M511" s="76"/>
      <c r="N511" s="80"/>
      <c r="O511" s="76"/>
      <c r="P511" s="76"/>
      <c r="Q511" s="76"/>
      <c r="R511" s="76"/>
      <c r="S511" s="76"/>
      <c r="T511" s="76"/>
      <c r="U511" s="76"/>
      <c r="V511" s="76"/>
      <c r="W511" s="76"/>
      <c r="X511" s="76"/>
      <c r="Y511" s="76"/>
      <c r="Z511" s="76"/>
    </row>
    <row r="512" spans="1:26">
      <c r="A512" s="76"/>
      <c r="B512" s="76"/>
      <c r="C512" s="76"/>
      <c r="D512" s="76"/>
      <c r="E512" s="76"/>
      <c r="F512" s="76"/>
      <c r="G512" s="76"/>
      <c r="H512" s="76"/>
      <c r="I512" s="76"/>
      <c r="J512" s="76"/>
      <c r="K512" s="76"/>
      <c r="L512" s="76"/>
      <c r="M512" s="76"/>
      <c r="N512" s="80"/>
      <c r="O512" s="76"/>
      <c r="P512" s="76"/>
      <c r="Q512" s="76"/>
      <c r="R512" s="76"/>
      <c r="S512" s="76"/>
      <c r="T512" s="76"/>
      <c r="U512" s="76"/>
      <c r="V512" s="76"/>
      <c r="W512" s="76"/>
      <c r="X512" s="76"/>
      <c r="Y512" s="76"/>
      <c r="Z512" s="76"/>
    </row>
    <row r="513" spans="1:26">
      <c r="A513" s="76"/>
      <c r="B513" s="76"/>
      <c r="C513" s="76"/>
      <c r="D513" s="76"/>
      <c r="E513" s="76"/>
      <c r="F513" s="76"/>
      <c r="G513" s="76"/>
      <c r="H513" s="76"/>
      <c r="I513" s="76"/>
      <c r="J513" s="76"/>
      <c r="K513" s="76"/>
      <c r="L513" s="76"/>
      <c r="M513" s="76"/>
      <c r="N513" s="80"/>
      <c r="O513" s="76"/>
      <c r="P513" s="76"/>
      <c r="Q513" s="76"/>
      <c r="R513" s="76"/>
      <c r="S513" s="76"/>
      <c r="T513" s="76"/>
      <c r="U513" s="76"/>
      <c r="V513" s="76"/>
      <c r="W513" s="76"/>
      <c r="X513" s="76"/>
      <c r="Y513" s="76"/>
      <c r="Z513" s="76"/>
    </row>
    <row r="514" spans="1:26">
      <c r="A514" s="76"/>
      <c r="B514" s="76"/>
      <c r="C514" s="76"/>
      <c r="D514" s="76"/>
      <c r="E514" s="76"/>
      <c r="F514" s="76"/>
      <c r="G514" s="76"/>
      <c r="H514" s="76"/>
      <c r="I514" s="76"/>
      <c r="J514" s="76"/>
      <c r="K514" s="76"/>
      <c r="L514" s="76"/>
      <c r="M514" s="76"/>
      <c r="N514" s="80"/>
      <c r="O514" s="76"/>
      <c r="P514" s="76"/>
      <c r="Q514" s="76"/>
      <c r="R514" s="76"/>
      <c r="S514" s="76"/>
      <c r="T514" s="76"/>
      <c r="U514" s="76"/>
      <c r="V514" s="76"/>
      <c r="W514" s="76"/>
      <c r="X514" s="76"/>
      <c r="Y514" s="76"/>
      <c r="Z514" s="76"/>
    </row>
    <row r="515" spans="1:26">
      <c r="A515" s="76"/>
      <c r="B515" s="76"/>
      <c r="C515" s="76"/>
      <c r="D515" s="76"/>
      <c r="E515" s="76"/>
      <c r="F515" s="76"/>
      <c r="G515" s="76"/>
      <c r="H515" s="76"/>
      <c r="I515" s="76"/>
      <c r="J515" s="76"/>
      <c r="K515" s="76"/>
      <c r="L515" s="76"/>
      <c r="M515" s="76"/>
      <c r="N515" s="80"/>
      <c r="O515" s="76"/>
      <c r="P515" s="76"/>
      <c r="Q515" s="76"/>
      <c r="R515" s="76"/>
      <c r="S515" s="76"/>
      <c r="T515" s="76"/>
      <c r="U515" s="76"/>
      <c r="V515" s="76"/>
      <c r="W515" s="76"/>
      <c r="X515" s="76"/>
      <c r="Y515" s="76"/>
      <c r="Z515" s="76"/>
    </row>
    <row r="516" spans="1:26">
      <c r="A516" s="76"/>
      <c r="B516" s="76"/>
      <c r="C516" s="76"/>
      <c r="D516" s="76"/>
      <c r="E516" s="76"/>
      <c r="F516" s="76"/>
      <c r="G516" s="76"/>
      <c r="H516" s="76"/>
      <c r="I516" s="76"/>
      <c r="J516" s="76"/>
      <c r="K516" s="76"/>
      <c r="L516" s="76"/>
      <c r="M516" s="76"/>
      <c r="N516" s="80"/>
      <c r="O516" s="76"/>
      <c r="P516" s="76"/>
      <c r="Q516" s="76"/>
      <c r="R516" s="76"/>
      <c r="S516" s="76"/>
      <c r="T516" s="76"/>
      <c r="U516" s="76"/>
      <c r="V516" s="76"/>
      <c r="W516" s="76"/>
      <c r="X516" s="76"/>
      <c r="Y516" s="76"/>
      <c r="Z516" s="76"/>
    </row>
    <row r="517" spans="1:26">
      <c r="A517" s="76"/>
      <c r="B517" s="76"/>
      <c r="C517" s="76"/>
      <c r="D517" s="76"/>
      <c r="E517" s="76"/>
      <c r="F517" s="76"/>
      <c r="G517" s="76"/>
      <c r="H517" s="76"/>
      <c r="I517" s="76"/>
      <c r="J517" s="76"/>
      <c r="K517" s="76"/>
      <c r="L517" s="76"/>
      <c r="M517" s="76"/>
      <c r="N517" s="80"/>
      <c r="O517" s="76"/>
      <c r="P517" s="76"/>
      <c r="Q517" s="76"/>
      <c r="R517" s="76"/>
      <c r="S517" s="76"/>
      <c r="T517" s="76"/>
      <c r="U517" s="76"/>
      <c r="V517" s="76"/>
      <c r="W517" s="76"/>
      <c r="X517" s="76"/>
      <c r="Y517" s="76"/>
      <c r="Z517" s="76"/>
    </row>
    <row r="518" spans="1:26">
      <c r="A518" s="76"/>
      <c r="B518" s="76"/>
      <c r="C518" s="76"/>
      <c r="D518" s="76"/>
      <c r="E518" s="76"/>
      <c r="F518" s="76"/>
      <c r="G518" s="76"/>
      <c r="H518" s="76"/>
      <c r="I518" s="76"/>
      <c r="J518" s="76"/>
      <c r="K518" s="76"/>
      <c r="L518" s="76"/>
      <c r="M518" s="76"/>
      <c r="N518" s="80"/>
      <c r="O518" s="76"/>
      <c r="P518" s="76"/>
      <c r="Q518" s="76"/>
      <c r="R518" s="76"/>
      <c r="S518" s="76"/>
      <c r="T518" s="76"/>
      <c r="U518" s="76"/>
      <c r="V518" s="76"/>
      <c r="W518" s="76"/>
      <c r="X518" s="76"/>
      <c r="Y518" s="76"/>
      <c r="Z518" s="76"/>
    </row>
    <row r="519" spans="1:26">
      <c r="A519" s="76"/>
      <c r="B519" s="76"/>
      <c r="C519" s="76"/>
      <c r="D519" s="76"/>
      <c r="E519" s="76"/>
      <c r="F519" s="76"/>
      <c r="G519" s="76"/>
      <c r="H519" s="76"/>
      <c r="I519" s="76"/>
      <c r="J519" s="76"/>
      <c r="K519" s="76"/>
      <c r="L519" s="76"/>
      <c r="M519" s="76"/>
      <c r="N519" s="80"/>
      <c r="O519" s="76"/>
      <c r="P519" s="76"/>
      <c r="Q519" s="76"/>
      <c r="R519" s="76"/>
      <c r="S519" s="76"/>
      <c r="T519" s="76"/>
      <c r="U519" s="76"/>
      <c r="V519" s="76"/>
      <c r="W519" s="76"/>
      <c r="X519" s="76"/>
      <c r="Y519" s="76"/>
      <c r="Z519" s="76"/>
    </row>
    <row r="520" spans="1:26">
      <c r="A520" s="76"/>
      <c r="B520" s="76"/>
      <c r="C520" s="76"/>
      <c r="D520" s="76"/>
      <c r="E520" s="76"/>
      <c r="F520" s="76"/>
      <c r="G520" s="76"/>
      <c r="H520" s="76"/>
      <c r="I520" s="76"/>
      <c r="J520" s="76"/>
      <c r="K520" s="76"/>
      <c r="L520" s="76"/>
      <c r="M520" s="76"/>
      <c r="N520" s="80"/>
      <c r="O520" s="76"/>
      <c r="P520" s="76"/>
      <c r="Q520" s="76"/>
      <c r="R520" s="76"/>
      <c r="S520" s="76"/>
      <c r="T520" s="76"/>
      <c r="U520" s="76"/>
      <c r="V520" s="76"/>
      <c r="W520" s="76"/>
      <c r="X520" s="76"/>
      <c r="Y520" s="76"/>
      <c r="Z520" s="76"/>
    </row>
    <row r="521" spans="1:26">
      <c r="A521" s="76"/>
      <c r="B521" s="76"/>
      <c r="C521" s="76"/>
      <c r="D521" s="76"/>
      <c r="E521" s="76"/>
      <c r="F521" s="76"/>
      <c r="G521" s="76"/>
      <c r="H521" s="76"/>
      <c r="I521" s="76"/>
      <c r="J521" s="76"/>
      <c r="K521" s="76"/>
      <c r="L521" s="76"/>
      <c r="M521" s="76"/>
      <c r="N521" s="80"/>
      <c r="O521" s="76"/>
      <c r="P521" s="76"/>
      <c r="Q521" s="76"/>
      <c r="R521" s="76"/>
      <c r="S521" s="76"/>
      <c r="T521" s="76"/>
      <c r="U521" s="76"/>
      <c r="V521" s="76"/>
      <c r="W521" s="76"/>
      <c r="X521" s="76"/>
      <c r="Y521" s="76"/>
      <c r="Z521" s="76"/>
    </row>
    <row r="522" spans="1:26">
      <c r="A522" s="76"/>
      <c r="B522" s="76"/>
      <c r="C522" s="76"/>
      <c r="D522" s="76"/>
      <c r="E522" s="76"/>
      <c r="F522" s="76"/>
      <c r="G522" s="76"/>
      <c r="H522" s="76"/>
      <c r="I522" s="76"/>
      <c r="J522" s="76"/>
      <c r="K522" s="76"/>
      <c r="L522" s="76"/>
      <c r="M522" s="76"/>
      <c r="N522" s="80"/>
      <c r="O522" s="76"/>
      <c r="P522" s="76"/>
      <c r="Q522" s="76"/>
      <c r="R522" s="76"/>
      <c r="S522" s="76"/>
      <c r="T522" s="76"/>
      <c r="U522" s="76"/>
      <c r="V522" s="76"/>
      <c r="W522" s="76"/>
      <c r="X522" s="76"/>
      <c r="Y522" s="76"/>
      <c r="Z522" s="76"/>
    </row>
    <row r="523" spans="1:26">
      <c r="A523" s="76"/>
      <c r="B523" s="76"/>
      <c r="C523" s="76"/>
      <c r="D523" s="76"/>
      <c r="E523" s="76"/>
      <c r="F523" s="76"/>
      <c r="G523" s="76"/>
      <c r="H523" s="76"/>
      <c r="I523" s="76"/>
      <c r="J523" s="76"/>
      <c r="K523" s="76"/>
      <c r="L523" s="76"/>
      <c r="M523" s="76"/>
      <c r="N523" s="80"/>
      <c r="O523" s="76"/>
      <c r="P523" s="76"/>
      <c r="Q523" s="76"/>
      <c r="R523" s="76"/>
      <c r="S523" s="76"/>
      <c r="T523" s="76"/>
      <c r="U523" s="76"/>
      <c r="V523" s="76"/>
      <c r="W523" s="76"/>
      <c r="X523" s="76"/>
      <c r="Y523" s="76"/>
      <c r="Z523" s="76"/>
    </row>
    <row r="524" spans="1:26">
      <c r="A524" s="76"/>
      <c r="B524" s="76"/>
      <c r="C524" s="76"/>
      <c r="D524" s="76"/>
      <c r="E524" s="76"/>
      <c r="F524" s="76"/>
      <c r="G524" s="76"/>
      <c r="H524" s="76"/>
      <c r="I524" s="76"/>
      <c r="J524" s="76"/>
      <c r="K524" s="76"/>
      <c r="L524" s="76"/>
      <c r="M524" s="76"/>
      <c r="N524" s="80"/>
      <c r="O524" s="76"/>
      <c r="P524" s="76"/>
      <c r="Q524" s="76"/>
      <c r="R524" s="76"/>
      <c r="S524" s="76"/>
      <c r="T524" s="76"/>
      <c r="U524" s="76"/>
      <c r="V524" s="76"/>
      <c r="W524" s="76"/>
      <c r="X524" s="76"/>
      <c r="Y524" s="76"/>
      <c r="Z524" s="76"/>
    </row>
    <row r="525" spans="1:26">
      <c r="A525" s="76"/>
      <c r="B525" s="76"/>
      <c r="C525" s="76"/>
      <c r="D525" s="76"/>
      <c r="E525" s="76"/>
      <c r="F525" s="76"/>
      <c r="G525" s="76"/>
      <c r="H525" s="76"/>
      <c r="I525" s="76"/>
      <c r="J525" s="76"/>
      <c r="K525" s="76"/>
      <c r="L525" s="76"/>
      <c r="M525" s="76"/>
      <c r="N525" s="80"/>
      <c r="O525" s="76"/>
      <c r="P525" s="76"/>
      <c r="Q525" s="76"/>
      <c r="R525" s="76"/>
      <c r="S525" s="76"/>
      <c r="T525" s="76"/>
      <c r="U525" s="76"/>
      <c r="V525" s="76"/>
      <c r="W525" s="76"/>
      <c r="X525" s="76"/>
      <c r="Y525" s="76"/>
      <c r="Z525" s="76"/>
    </row>
    <row r="526" spans="1:26">
      <c r="A526" s="76"/>
      <c r="B526" s="76"/>
      <c r="C526" s="76"/>
      <c r="D526" s="76"/>
      <c r="E526" s="76"/>
      <c r="F526" s="76"/>
      <c r="G526" s="76"/>
      <c r="H526" s="76"/>
      <c r="I526" s="76"/>
      <c r="J526" s="76"/>
      <c r="K526" s="76"/>
      <c r="L526" s="76"/>
      <c r="M526" s="76"/>
      <c r="N526" s="80"/>
      <c r="O526" s="76"/>
      <c r="P526" s="76"/>
      <c r="Q526" s="76"/>
      <c r="R526" s="76"/>
      <c r="S526" s="76"/>
      <c r="T526" s="76"/>
      <c r="U526" s="76"/>
      <c r="V526" s="76"/>
      <c r="W526" s="76"/>
      <c r="X526" s="76"/>
      <c r="Y526" s="76"/>
      <c r="Z526" s="76"/>
    </row>
    <row r="527" spans="1:26">
      <c r="A527" s="76"/>
      <c r="B527" s="76"/>
      <c r="C527" s="76"/>
      <c r="D527" s="76"/>
      <c r="E527" s="76"/>
      <c r="F527" s="76"/>
      <c r="G527" s="76"/>
      <c r="H527" s="76"/>
      <c r="I527" s="76"/>
      <c r="J527" s="76"/>
      <c r="K527" s="76"/>
      <c r="L527" s="76"/>
      <c r="M527" s="76"/>
      <c r="N527" s="80"/>
      <c r="O527" s="76"/>
      <c r="P527" s="76"/>
      <c r="Q527" s="76"/>
      <c r="R527" s="76"/>
      <c r="S527" s="76"/>
      <c r="T527" s="76"/>
      <c r="U527" s="76"/>
      <c r="V527" s="76"/>
      <c r="W527" s="76"/>
      <c r="X527" s="76"/>
      <c r="Y527" s="76"/>
      <c r="Z527" s="76"/>
    </row>
    <row r="528" spans="1:26">
      <c r="A528" s="76"/>
      <c r="B528" s="76"/>
      <c r="C528" s="76"/>
      <c r="D528" s="76"/>
      <c r="E528" s="76"/>
      <c r="F528" s="76"/>
      <c r="G528" s="76"/>
      <c r="H528" s="76"/>
      <c r="I528" s="76"/>
      <c r="J528" s="76"/>
      <c r="K528" s="76"/>
      <c r="L528" s="76"/>
      <c r="M528" s="76"/>
      <c r="N528" s="80"/>
      <c r="O528" s="76"/>
      <c r="P528" s="76"/>
      <c r="Q528" s="76"/>
      <c r="R528" s="76"/>
      <c r="S528" s="76"/>
      <c r="T528" s="76"/>
      <c r="U528" s="76"/>
      <c r="V528" s="76"/>
      <c r="W528" s="76"/>
      <c r="X528" s="76"/>
      <c r="Y528" s="76"/>
      <c r="Z528" s="76"/>
    </row>
    <row r="529" spans="1:26">
      <c r="A529" s="76"/>
      <c r="B529" s="76"/>
      <c r="C529" s="76"/>
      <c r="D529" s="76"/>
      <c r="E529" s="76"/>
      <c r="F529" s="76"/>
      <c r="G529" s="76"/>
      <c r="H529" s="76"/>
      <c r="I529" s="76"/>
      <c r="J529" s="76"/>
      <c r="K529" s="76"/>
      <c r="L529" s="76"/>
      <c r="M529" s="76"/>
      <c r="N529" s="80"/>
      <c r="O529" s="76"/>
      <c r="P529" s="76"/>
      <c r="Q529" s="76"/>
      <c r="R529" s="76"/>
      <c r="S529" s="76"/>
      <c r="T529" s="76"/>
      <c r="U529" s="76"/>
      <c r="V529" s="76"/>
      <c r="W529" s="76"/>
      <c r="X529" s="76"/>
      <c r="Y529" s="76"/>
      <c r="Z529" s="76"/>
    </row>
    <row r="530" spans="1:26">
      <c r="A530" s="76"/>
      <c r="B530" s="76"/>
      <c r="C530" s="76"/>
      <c r="D530" s="76"/>
      <c r="E530" s="76"/>
      <c r="F530" s="76"/>
      <c r="G530" s="76"/>
      <c r="H530" s="76"/>
      <c r="I530" s="76"/>
      <c r="J530" s="76"/>
      <c r="K530" s="76"/>
      <c r="L530" s="76"/>
      <c r="M530" s="76"/>
      <c r="N530" s="80"/>
      <c r="O530" s="76"/>
      <c r="P530" s="76"/>
      <c r="Q530" s="76"/>
      <c r="R530" s="76"/>
      <c r="S530" s="76"/>
      <c r="T530" s="76"/>
      <c r="U530" s="76"/>
      <c r="V530" s="76"/>
      <c r="W530" s="76"/>
      <c r="X530" s="76"/>
      <c r="Y530" s="76"/>
      <c r="Z530" s="76"/>
    </row>
    <row r="531" spans="1:26">
      <c r="A531" s="76"/>
      <c r="B531" s="76"/>
      <c r="C531" s="76"/>
      <c r="D531" s="76"/>
      <c r="E531" s="76"/>
      <c r="F531" s="76"/>
      <c r="G531" s="76"/>
      <c r="H531" s="76"/>
      <c r="I531" s="76"/>
      <c r="J531" s="76"/>
      <c r="K531" s="76"/>
      <c r="L531" s="76"/>
      <c r="M531" s="76"/>
      <c r="N531" s="80"/>
      <c r="O531" s="76"/>
      <c r="P531" s="76"/>
      <c r="Q531" s="76"/>
      <c r="R531" s="76"/>
      <c r="S531" s="76"/>
      <c r="T531" s="76"/>
      <c r="U531" s="76"/>
      <c r="V531" s="76"/>
      <c r="W531" s="76"/>
      <c r="X531" s="76"/>
      <c r="Y531" s="76"/>
      <c r="Z531" s="76"/>
    </row>
    <row r="532" spans="1:26">
      <c r="A532" s="76"/>
      <c r="B532" s="76"/>
      <c r="C532" s="76"/>
      <c r="D532" s="76"/>
      <c r="E532" s="76"/>
      <c r="F532" s="76"/>
      <c r="G532" s="76"/>
      <c r="H532" s="76"/>
      <c r="I532" s="76"/>
      <c r="J532" s="76"/>
      <c r="K532" s="76"/>
      <c r="L532" s="76"/>
      <c r="M532" s="76"/>
      <c r="N532" s="80"/>
      <c r="O532" s="76"/>
      <c r="P532" s="76"/>
      <c r="Q532" s="76"/>
      <c r="R532" s="76"/>
      <c r="S532" s="76"/>
      <c r="T532" s="76"/>
      <c r="U532" s="76"/>
      <c r="V532" s="76"/>
      <c r="W532" s="76"/>
      <c r="X532" s="76"/>
      <c r="Y532" s="76"/>
      <c r="Z532" s="76"/>
    </row>
    <row r="533" spans="1:26">
      <c r="A533" s="76"/>
      <c r="B533" s="76"/>
      <c r="C533" s="76"/>
      <c r="D533" s="76"/>
      <c r="E533" s="76"/>
      <c r="F533" s="76"/>
      <c r="G533" s="76"/>
      <c r="H533" s="76"/>
      <c r="I533" s="76"/>
      <c r="J533" s="76"/>
      <c r="K533" s="76"/>
      <c r="L533" s="76"/>
      <c r="M533" s="76"/>
      <c r="N533" s="80"/>
      <c r="O533" s="76"/>
      <c r="P533" s="76"/>
      <c r="Q533" s="76"/>
      <c r="R533" s="76"/>
      <c r="S533" s="76"/>
      <c r="T533" s="76"/>
      <c r="U533" s="76"/>
      <c r="V533" s="76"/>
      <c r="W533" s="76"/>
      <c r="X533" s="76"/>
      <c r="Y533" s="76"/>
      <c r="Z533" s="76"/>
    </row>
    <row r="534" spans="1:26">
      <c r="A534" s="76"/>
      <c r="B534" s="76"/>
      <c r="C534" s="76"/>
      <c r="D534" s="76"/>
      <c r="E534" s="76"/>
      <c r="F534" s="76"/>
      <c r="G534" s="76"/>
      <c r="H534" s="76"/>
      <c r="I534" s="76"/>
      <c r="J534" s="76"/>
      <c r="K534" s="76"/>
      <c r="L534" s="76"/>
      <c r="M534" s="76"/>
      <c r="N534" s="80"/>
      <c r="O534" s="76"/>
      <c r="P534" s="76"/>
      <c r="Q534" s="76"/>
      <c r="R534" s="76"/>
      <c r="S534" s="76"/>
      <c r="T534" s="76"/>
      <c r="U534" s="76"/>
      <c r="V534" s="76"/>
      <c r="W534" s="76"/>
      <c r="X534" s="76"/>
      <c r="Y534" s="76"/>
      <c r="Z534" s="76"/>
    </row>
    <row r="535" spans="1:26">
      <c r="A535" s="76"/>
      <c r="B535" s="76"/>
      <c r="C535" s="76"/>
      <c r="D535" s="76"/>
      <c r="E535" s="76"/>
      <c r="F535" s="76"/>
      <c r="G535" s="76"/>
      <c r="H535" s="76"/>
      <c r="I535" s="76"/>
      <c r="J535" s="76"/>
      <c r="K535" s="76"/>
      <c r="L535" s="76"/>
      <c r="M535" s="76"/>
      <c r="N535" s="80"/>
      <c r="O535" s="76"/>
      <c r="P535" s="76"/>
      <c r="Q535" s="76"/>
      <c r="R535" s="76"/>
      <c r="S535" s="76"/>
      <c r="T535" s="76"/>
      <c r="U535" s="76"/>
      <c r="V535" s="76"/>
      <c r="W535" s="76"/>
      <c r="X535" s="76"/>
      <c r="Y535" s="76"/>
      <c r="Z535" s="76"/>
    </row>
    <row r="536" spans="1:26">
      <c r="A536" s="76"/>
      <c r="B536" s="76"/>
      <c r="C536" s="76"/>
      <c r="D536" s="76"/>
      <c r="E536" s="76"/>
      <c r="F536" s="76"/>
      <c r="G536" s="76"/>
      <c r="H536" s="76"/>
      <c r="I536" s="76"/>
      <c r="J536" s="76"/>
      <c r="K536" s="76"/>
      <c r="L536" s="76"/>
      <c r="M536" s="76"/>
      <c r="N536" s="80"/>
      <c r="O536" s="76"/>
      <c r="P536" s="76"/>
      <c r="Q536" s="76"/>
      <c r="R536" s="76"/>
      <c r="S536" s="76"/>
      <c r="T536" s="76"/>
      <c r="U536" s="76"/>
      <c r="V536" s="76"/>
      <c r="W536" s="76"/>
      <c r="X536" s="76"/>
      <c r="Y536" s="76"/>
      <c r="Z536" s="76"/>
    </row>
    <row r="537" spans="1:26">
      <c r="A537" s="76"/>
      <c r="B537" s="76"/>
      <c r="C537" s="76"/>
      <c r="D537" s="76"/>
      <c r="E537" s="76"/>
      <c r="F537" s="76"/>
      <c r="G537" s="76"/>
      <c r="H537" s="76"/>
      <c r="I537" s="76"/>
      <c r="J537" s="76"/>
      <c r="K537" s="76"/>
      <c r="L537" s="76"/>
      <c r="M537" s="76"/>
      <c r="N537" s="80"/>
      <c r="O537" s="76"/>
      <c r="P537" s="76"/>
      <c r="Q537" s="76"/>
      <c r="R537" s="76"/>
      <c r="S537" s="76"/>
      <c r="T537" s="76"/>
      <c r="U537" s="76"/>
      <c r="V537" s="76"/>
      <c r="W537" s="76"/>
      <c r="X537" s="76"/>
      <c r="Y537" s="76"/>
      <c r="Z537" s="76"/>
    </row>
    <row r="538" spans="1:26">
      <c r="A538" s="76"/>
      <c r="B538" s="76"/>
      <c r="C538" s="76"/>
      <c r="D538" s="76"/>
      <c r="E538" s="76"/>
      <c r="F538" s="76"/>
      <c r="G538" s="76"/>
      <c r="H538" s="76"/>
      <c r="I538" s="76"/>
      <c r="J538" s="76"/>
      <c r="K538" s="76"/>
      <c r="L538" s="76"/>
      <c r="M538" s="76"/>
      <c r="N538" s="80"/>
      <c r="O538" s="76"/>
      <c r="P538" s="76"/>
      <c r="Q538" s="76"/>
      <c r="R538" s="76"/>
      <c r="S538" s="76"/>
      <c r="T538" s="76"/>
      <c r="U538" s="76"/>
      <c r="V538" s="76"/>
      <c r="W538" s="76"/>
      <c r="X538" s="76"/>
      <c r="Y538" s="76"/>
      <c r="Z538" s="76"/>
    </row>
    <row r="539" spans="1:26">
      <c r="A539" s="76"/>
      <c r="B539" s="76"/>
      <c r="C539" s="76"/>
      <c r="D539" s="76"/>
      <c r="E539" s="76"/>
      <c r="F539" s="76"/>
      <c r="G539" s="76"/>
      <c r="H539" s="76"/>
      <c r="I539" s="76"/>
      <c r="J539" s="76"/>
      <c r="K539" s="76"/>
      <c r="L539" s="76"/>
      <c r="M539" s="76"/>
      <c r="N539" s="80"/>
      <c r="O539" s="76"/>
      <c r="P539" s="76"/>
      <c r="Q539" s="76"/>
      <c r="R539" s="76"/>
      <c r="S539" s="76"/>
      <c r="T539" s="76"/>
      <c r="U539" s="76"/>
      <c r="V539" s="76"/>
      <c r="W539" s="76"/>
      <c r="X539" s="76"/>
      <c r="Y539" s="76"/>
      <c r="Z539" s="76"/>
    </row>
    <row r="540" spans="1:26">
      <c r="A540" s="76"/>
      <c r="B540" s="76"/>
      <c r="C540" s="76"/>
      <c r="D540" s="76"/>
      <c r="E540" s="76"/>
      <c r="F540" s="76"/>
      <c r="G540" s="76"/>
      <c r="H540" s="76"/>
      <c r="I540" s="76"/>
      <c r="J540" s="76"/>
      <c r="K540" s="76"/>
      <c r="L540" s="76"/>
      <c r="M540" s="76"/>
      <c r="N540" s="80"/>
      <c r="O540" s="76"/>
      <c r="P540" s="76"/>
      <c r="Q540" s="76"/>
      <c r="R540" s="76"/>
      <c r="S540" s="76"/>
      <c r="T540" s="76"/>
      <c r="U540" s="76"/>
      <c r="V540" s="76"/>
      <c r="W540" s="76"/>
      <c r="X540" s="76"/>
      <c r="Y540" s="76"/>
      <c r="Z540" s="76"/>
    </row>
    <row r="541" spans="1:26">
      <c r="A541" s="76"/>
      <c r="B541" s="76"/>
      <c r="C541" s="76"/>
      <c r="D541" s="76"/>
      <c r="E541" s="76"/>
      <c r="F541" s="76"/>
      <c r="G541" s="76"/>
      <c r="H541" s="76"/>
      <c r="I541" s="76"/>
      <c r="J541" s="76"/>
      <c r="K541" s="76"/>
      <c r="L541" s="76"/>
      <c r="M541" s="76"/>
      <c r="N541" s="80"/>
      <c r="O541" s="76"/>
      <c r="P541" s="76"/>
      <c r="Q541" s="76"/>
      <c r="R541" s="76"/>
      <c r="S541" s="76"/>
      <c r="T541" s="76"/>
      <c r="U541" s="76"/>
      <c r="V541" s="76"/>
      <c r="W541" s="76"/>
      <c r="X541" s="76"/>
      <c r="Y541" s="76"/>
      <c r="Z541" s="76"/>
    </row>
    <row r="542" spans="1:26">
      <c r="A542" s="76"/>
      <c r="B542" s="76"/>
      <c r="C542" s="76"/>
      <c r="D542" s="76"/>
      <c r="E542" s="76"/>
      <c r="F542" s="76"/>
      <c r="G542" s="76"/>
      <c r="H542" s="76"/>
      <c r="I542" s="76"/>
      <c r="J542" s="76"/>
      <c r="K542" s="76"/>
      <c r="L542" s="76"/>
      <c r="M542" s="76"/>
      <c r="N542" s="80"/>
      <c r="O542" s="76"/>
      <c r="P542" s="76"/>
      <c r="Q542" s="76"/>
      <c r="R542" s="76"/>
      <c r="S542" s="76"/>
      <c r="T542" s="76"/>
      <c r="U542" s="76"/>
      <c r="V542" s="76"/>
      <c r="W542" s="76"/>
      <c r="X542" s="76"/>
      <c r="Y542" s="76"/>
      <c r="Z542" s="76"/>
    </row>
    <row r="543" spans="1:26">
      <c r="A543" s="76"/>
      <c r="B543" s="76"/>
      <c r="C543" s="76"/>
      <c r="D543" s="76"/>
      <c r="E543" s="76"/>
      <c r="F543" s="76"/>
      <c r="G543" s="76"/>
      <c r="H543" s="76"/>
      <c r="I543" s="76"/>
      <c r="J543" s="76"/>
      <c r="K543" s="76"/>
      <c r="L543" s="76"/>
      <c r="M543" s="76"/>
      <c r="N543" s="80"/>
      <c r="O543" s="76"/>
      <c r="P543" s="76"/>
      <c r="Q543" s="76"/>
      <c r="R543" s="76"/>
      <c r="S543" s="76"/>
      <c r="T543" s="76"/>
      <c r="U543" s="76"/>
      <c r="V543" s="76"/>
      <c r="W543" s="76"/>
      <c r="X543" s="76"/>
      <c r="Y543" s="76"/>
      <c r="Z543" s="76"/>
    </row>
    <row r="544" spans="1:26">
      <c r="A544" s="76"/>
      <c r="B544" s="76"/>
      <c r="C544" s="76"/>
      <c r="D544" s="76"/>
      <c r="E544" s="76"/>
      <c r="F544" s="76"/>
      <c r="G544" s="76"/>
      <c r="H544" s="76"/>
      <c r="I544" s="76"/>
      <c r="J544" s="76"/>
      <c r="K544" s="76"/>
      <c r="L544" s="76"/>
      <c r="M544" s="76"/>
      <c r="N544" s="80"/>
      <c r="O544" s="76"/>
      <c r="P544" s="76"/>
      <c r="Q544" s="76"/>
      <c r="R544" s="76"/>
      <c r="S544" s="76"/>
      <c r="T544" s="76"/>
      <c r="U544" s="76"/>
      <c r="V544" s="76"/>
      <c r="W544" s="76"/>
      <c r="X544" s="76"/>
      <c r="Y544" s="76"/>
      <c r="Z544" s="76"/>
    </row>
    <row r="545" spans="1:26">
      <c r="A545" s="76"/>
      <c r="B545" s="76"/>
      <c r="C545" s="76"/>
      <c r="D545" s="76"/>
      <c r="E545" s="76"/>
      <c r="F545" s="76"/>
      <c r="G545" s="76"/>
      <c r="H545" s="76"/>
      <c r="I545" s="76"/>
      <c r="J545" s="76"/>
      <c r="K545" s="76"/>
      <c r="L545" s="76"/>
      <c r="M545" s="76"/>
      <c r="N545" s="80"/>
      <c r="O545" s="76"/>
      <c r="P545" s="76"/>
      <c r="Q545" s="76"/>
      <c r="R545" s="76"/>
      <c r="S545" s="76"/>
      <c r="T545" s="76"/>
      <c r="U545" s="76"/>
      <c r="V545" s="76"/>
      <c r="W545" s="76"/>
      <c r="X545" s="76"/>
      <c r="Y545" s="76"/>
      <c r="Z545" s="76"/>
    </row>
    <row r="546" spans="1:26">
      <c r="A546" s="76"/>
      <c r="B546" s="76"/>
      <c r="C546" s="76"/>
      <c r="D546" s="76"/>
      <c r="E546" s="76"/>
      <c r="F546" s="76"/>
      <c r="G546" s="76"/>
      <c r="H546" s="76"/>
      <c r="I546" s="76"/>
      <c r="J546" s="76"/>
      <c r="K546" s="76"/>
      <c r="L546" s="76"/>
      <c r="M546" s="76"/>
      <c r="N546" s="80"/>
      <c r="O546" s="76"/>
      <c r="P546" s="76"/>
      <c r="Q546" s="76"/>
      <c r="R546" s="76"/>
      <c r="S546" s="76"/>
      <c r="T546" s="76"/>
      <c r="U546" s="76"/>
      <c r="V546" s="76"/>
      <c r="W546" s="76"/>
      <c r="X546" s="76"/>
      <c r="Y546" s="76"/>
      <c r="Z546" s="76"/>
    </row>
    <row r="547" spans="1:26">
      <c r="A547" s="76"/>
      <c r="B547" s="76"/>
      <c r="C547" s="76"/>
      <c r="D547" s="76"/>
      <c r="E547" s="76"/>
      <c r="F547" s="76"/>
      <c r="G547" s="76"/>
      <c r="H547" s="76"/>
      <c r="I547" s="76"/>
      <c r="J547" s="76"/>
      <c r="K547" s="76"/>
      <c r="L547" s="76"/>
      <c r="M547" s="76"/>
      <c r="N547" s="80"/>
      <c r="O547" s="76"/>
      <c r="P547" s="76"/>
      <c r="Q547" s="76"/>
      <c r="R547" s="76"/>
      <c r="S547" s="76"/>
      <c r="T547" s="76"/>
      <c r="U547" s="76"/>
      <c r="V547" s="76"/>
      <c r="W547" s="76"/>
      <c r="X547" s="76"/>
      <c r="Y547" s="76"/>
      <c r="Z547" s="76"/>
    </row>
    <row r="548" spans="1:26">
      <c r="A548" s="76"/>
      <c r="B548" s="76"/>
      <c r="C548" s="76"/>
      <c r="D548" s="76"/>
      <c r="E548" s="76"/>
      <c r="F548" s="76"/>
      <c r="G548" s="76"/>
      <c r="H548" s="76"/>
      <c r="I548" s="76"/>
      <c r="J548" s="76"/>
      <c r="K548" s="76"/>
      <c r="L548" s="76"/>
      <c r="M548" s="76"/>
      <c r="N548" s="80"/>
      <c r="O548" s="76"/>
      <c r="P548" s="76"/>
      <c r="Q548" s="76"/>
      <c r="R548" s="76"/>
      <c r="S548" s="76"/>
      <c r="T548" s="76"/>
      <c r="U548" s="76"/>
      <c r="V548" s="76"/>
      <c r="W548" s="76"/>
      <c r="X548" s="76"/>
      <c r="Y548" s="76"/>
      <c r="Z548" s="76"/>
    </row>
    <row r="549" spans="1:26">
      <c r="A549" s="76"/>
      <c r="B549" s="76"/>
      <c r="C549" s="76"/>
      <c r="D549" s="76"/>
      <c r="E549" s="76"/>
      <c r="F549" s="76"/>
      <c r="G549" s="76"/>
      <c r="H549" s="76"/>
      <c r="I549" s="76"/>
      <c r="J549" s="76"/>
      <c r="K549" s="76"/>
      <c r="L549" s="76"/>
      <c r="M549" s="76"/>
      <c r="N549" s="80"/>
      <c r="O549" s="76"/>
      <c r="P549" s="76"/>
      <c r="Q549" s="76"/>
      <c r="R549" s="76"/>
      <c r="S549" s="76"/>
      <c r="T549" s="76"/>
      <c r="U549" s="76"/>
      <c r="V549" s="76"/>
      <c r="W549" s="76"/>
      <c r="X549" s="76"/>
      <c r="Y549" s="76"/>
      <c r="Z549" s="76"/>
    </row>
    <row r="550" spans="1:26">
      <c r="A550" s="76"/>
      <c r="B550" s="76"/>
      <c r="C550" s="76"/>
      <c r="D550" s="76"/>
      <c r="E550" s="76"/>
      <c r="F550" s="76"/>
      <c r="G550" s="76"/>
      <c r="H550" s="76"/>
      <c r="I550" s="76"/>
      <c r="J550" s="76"/>
      <c r="K550" s="76"/>
      <c r="L550" s="76"/>
      <c r="M550" s="76"/>
      <c r="N550" s="80"/>
      <c r="O550" s="76"/>
      <c r="P550" s="76"/>
      <c r="Q550" s="76"/>
      <c r="R550" s="76"/>
      <c r="S550" s="76"/>
      <c r="T550" s="76"/>
      <c r="U550" s="76"/>
      <c r="V550" s="76"/>
      <c r="W550" s="76"/>
      <c r="X550" s="76"/>
      <c r="Y550" s="76"/>
      <c r="Z550" s="76"/>
    </row>
    <row r="551" spans="1:26">
      <c r="A551" s="76"/>
      <c r="B551" s="76"/>
      <c r="C551" s="76"/>
      <c r="D551" s="76"/>
      <c r="E551" s="76"/>
      <c r="F551" s="76"/>
      <c r="G551" s="76"/>
      <c r="H551" s="76"/>
      <c r="I551" s="76"/>
      <c r="J551" s="76"/>
      <c r="K551" s="76"/>
      <c r="L551" s="76"/>
      <c r="M551" s="76"/>
      <c r="N551" s="80"/>
      <c r="O551" s="76"/>
      <c r="P551" s="76"/>
      <c r="Q551" s="76"/>
      <c r="R551" s="76"/>
      <c r="S551" s="76"/>
      <c r="T551" s="76"/>
      <c r="U551" s="76"/>
      <c r="V551" s="76"/>
      <c r="W551" s="76"/>
      <c r="X551" s="76"/>
      <c r="Y551" s="76"/>
      <c r="Z551" s="76"/>
    </row>
    <row r="552" spans="1:26">
      <c r="A552" s="76"/>
      <c r="B552" s="76"/>
      <c r="C552" s="76"/>
      <c r="D552" s="76"/>
      <c r="E552" s="76"/>
      <c r="F552" s="76"/>
      <c r="G552" s="76"/>
      <c r="H552" s="76"/>
      <c r="I552" s="76"/>
      <c r="J552" s="76"/>
      <c r="K552" s="76"/>
      <c r="L552" s="76"/>
      <c r="M552" s="76"/>
      <c r="N552" s="80"/>
      <c r="O552" s="76"/>
      <c r="P552" s="76"/>
      <c r="Q552" s="76"/>
      <c r="R552" s="76"/>
      <c r="S552" s="76"/>
      <c r="T552" s="76"/>
      <c r="U552" s="76"/>
      <c r="V552" s="76"/>
      <c r="W552" s="76"/>
      <c r="X552" s="76"/>
      <c r="Y552" s="76"/>
      <c r="Z552" s="76"/>
    </row>
    <row r="553" spans="1:26">
      <c r="A553" s="76"/>
      <c r="B553" s="76"/>
      <c r="C553" s="76"/>
      <c r="D553" s="76"/>
      <c r="E553" s="76"/>
      <c r="F553" s="76"/>
      <c r="G553" s="76"/>
      <c r="H553" s="76"/>
      <c r="I553" s="76"/>
      <c r="J553" s="76"/>
      <c r="K553" s="76"/>
      <c r="L553" s="76"/>
      <c r="M553" s="76"/>
      <c r="N553" s="80"/>
      <c r="O553" s="76"/>
      <c r="P553" s="76"/>
      <c r="Q553" s="76"/>
      <c r="R553" s="76"/>
      <c r="S553" s="76"/>
      <c r="T553" s="76"/>
      <c r="U553" s="76"/>
      <c r="V553" s="76"/>
      <c r="W553" s="76"/>
      <c r="X553" s="76"/>
      <c r="Y553" s="76"/>
      <c r="Z553" s="76"/>
    </row>
    <row r="554" spans="1:26">
      <c r="A554" s="76"/>
      <c r="B554" s="76"/>
      <c r="C554" s="76"/>
      <c r="D554" s="76"/>
      <c r="E554" s="76"/>
      <c r="F554" s="76"/>
      <c r="G554" s="76"/>
      <c r="H554" s="76"/>
      <c r="I554" s="76"/>
      <c r="J554" s="76"/>
      <c r="K554" s="76"/>
      <c r="L554" s="76"/>
      <c r="M554" s="76"/>
      <c r="N554" s="80"/>
      <c r="O554" s="76"/>
      <c r="P554" s="76"/>
      <c r="Q554" s="76"/>
      <c r="R554" s="76"/>
      <c r="S554" s="76"/>
      <c r="T554" s="76"/>
      <c r="U554" s="76"/>
      <c r="V554" s="76"/>
      <c r="W554" s="76"/>
      <c r="X554" s="76"/>
      <c r="Y554" s="76"/>
      <c r="Z554" s="76"/>
    </row>
    <row r="555" spans="1:26">
      <c r="A555" s="76"/>
      <c r="B555" s="76"/>
      <c r="C555" s="76"/>
      <c r="D555" s="76"/>
      <c r="E555" s="76"/>
      <c r="F555" s="76"/>
      <c r="G555" s="76"/>
      <c r="H555" s="76"/>
      <c r="I555" s="76"/>
      <c r="J555" s="76"/>
      <c r="K555" s="76"/>
      <c r="L555" s="76"/>
      <c r="M555" s="76"/>
      <c r="N555" s="80"/>
      <c r="O555" s="76"/>
      <c r="P555" s="76"/>
      <c r="Q555" s="76"/>
      <c r="R555" s="76"/>
      <c r="S555" s="76"/>
      <c r="T555" s="76"/>
      <c r="U555" s="76"/>
      <c r="V555" s="76"/>
      <c r="W555" s="76"/>
      <c r="X555" s="76"/>
      <c r="Y555" s="76"/>
      <c r="Z555" s="76"/>
    </row>
    <row r="556" spans="1:26">
      <c r="A556" s="76"/>
      <c r="B556" s="76"/>
      <c r="C556" s="76"/>
      <c r="D556" s="76"/>
      <c r="E556" s="76"/>
      <c r="F556" s="76"/>
      <c r="G556" s="76"/>
      <c r="H556" s="76"/>
      <c r="I556" s="76"/>
      <c r="J556" s="76"/>
      <c r="K556" s="76"/>
      <c r="L556" s="76"/>
      <c r="M556" s="76"/>
      <c r="N556" s="80"/>
      <c r="O556" s="76"/>
      <c r="P556" s="76"/>
      <c r="Q556" s="76"/>
      <c r="R556" s="76"/>
      <c r="S556" s="76"/>
      <c r="T556" s="76"/>
      <c r="U556" s="76"/>
      <c r="V556" s="76"/>
      <c r="W556" s="76"/>
      <c r="X556" s="76"/>
      <c r="Y556" s="76"/>
      <c r="Z556" s="76"/>
    </row>
    <row r="557" spans="1:26">
      <c r="A557" s="76"/>
      <c r="B557" s="76"/>
      <c r="C557" s="76"/>
      <c r="D557" s="76"/>
      <c r="E557" s="76"/>
      <c r="F557" s="76"/>
      <c r="G557" s="76"/>
      <c r="H557" s="76"/>
      <c r="I557" s="76"/>
      <c r="J557" s="76"/>
      <c r="K557" s="76"/>
      <c r="L557" s="76"/>
      <c r="M557" s="76"/>
      <c r="N557" s="80"/>
      <c r="O557" s="76"/>
      <c r="P557" s="76"/>
      <c r="Q557" s="76"/>
      <c r="R557" s="76"/>
      <c r="S557" s="76"/>
      <c r="T557" s="76"/>
      <c r="U557" s="76"/>
      <c r="V557" s="76"/>
      <c r="W557" s="76"/>
      <c r="X557" s="76"/>
      <c r="Y557" s="76"/>
      <c r="Z557" s="76"/>
    </row>
    <row r="558" spans="1:26">
      <c r="A558" s="76"/>
      <c r="B558" s="76"/>
      <c r="C558" s="76"/>
      <c r="D558" s="76"/>
      <c r="E558" s="76"/>
      <c r="F558" s="76"/>
      <c r="G558" s="76"/>
      <c r="H558" s="76"/>
      <c r="I558" s="76"/>
      <c r="J558" s="76"/>
      <c r="K558" s="76"/>
      <c r="L558" s="76"/>
      <c r="M558" s="76"/>
      <c r="N558" s="80"/>
      <c r="O558" s="76"/>
      <c r="P558" s="76"/>
      <c r="Q558" s="76"/>
      <c r="R558" s="76"/>
      <c r="S558" s="76"/>
      <c r="T558" s="76"/>
      <c r="U558" s="76"/>
      <c r="V558" s="76"/>
      <c r="W558" s="76"/>
      <c r="X558" s="76"/>
      <c r="Y558" s="76"/>
      <c r="Z558" s="76"/>
    </row>
    <row r="559" spans="1:26">
      <c r="A559" s="76"/>
      <c r="B559" s="76"/>
      <c r="C559" s="76"/>
      <c r="D559" s="76"/>
      <c r="E559" s="76"/>
      <c r="F559" s="76"/>
      <c r="G559" s="76"/>
      <c r="H559" s="76"/>
      <c r="I559" s="76"/>
      <c r="J559" s="76"/>
      <c r="K559" s="76"/>
      <c r="L559" s="76"/>
      <c r="M559" s="76"/>
      <c r="N559" s="80"/>
      <c r="O559" s="76"/>
      <c r="P559" s="76"/>
      <c r="Q559" s="76"/>
      <c r="R559" s="76"/>
      <c r="S559" s="76"/>
      <c r="T559" s="76"/>
      <c r="U559" s="76"/>
      <c r="V559" s="76"/>
      <c r="W559" s="76"/>
      <c r="X559" s="76"/>
      <c r="Y559" s="76"/>
      <c r="Z559" s="76"/>
    </row>
    <row r="560" spans="1:26">
      <c r="A560" s="76"/>
      <c r="B560" s="76"/>
      <c r="C560" s="76"/>
      <c r="D560" s="76"/>
      <c r="E560" s="76"/>
      <c r="F560" s="76"/>
      <c r="G560" s="76"/>
      <c r="H560" s="76"/>
      <c r="I560" s="76"/>
      <c r="J560" s="76"/>
      <c r="K560" s="76"/>
      <c r="L560" s="76"/>
      <c r="M560" s="76"/>
      <c r="N560" s="80"/>
      <c r="O560" s="76"/>
      <c r="P560" s="76"/>
      <c r="Q560" s="76"/>
      <c r="R560" s="76"/>
      <c r="S560" s="76"/>
      <c r="T560" s="76"/>
      <c r="U560" s="76"/>
      <c r="V560" s="76"/>
      <c r="W560" s="76"/>
      <c r="X560" s="76"/>
      <c r="Y560" s="76"/>
      <c r="Z560" s="76"/>
    </row>
    <row r="561" spans="1:26">
      <c r="A561" s="76"/>
      <c r="B561" s="76"/>
      <c r="C561" s="76"/>
      <c r="D561" s="76"/>
      <c r="E561" s="76"/>
      <c r="F561" s="76"/>
      <c r="G561" s="76"/>
      <c r="H561" s="76"/>
      <c r="I561" s="76"/>
      <c r="J561" s="76"/>
      <c r="K561" s="76"/>
      <c r="L561" s="76"/>
      <c r="M561" s="76"/>
      <c r="N561" s="80"/>
      <c r="O561" s="76"/>
      <c r="P561" s="76"/>
      <c r="Q561" s="76"/>
      <c r="R561" s="76"/>
      <c r="S561" s="76"/>
      <c r="T561" s="76"/>
      <c r="U561" s="76"/>
      <c r="V561" s="76"/>
      <c r="W561" s="76"/>
      <c r="X561" s="76"/>
      <c r="Y561" s="76"/>
      <c r="Z561" s="76"/>
    </row>
    <row r="562" spans="1:26">
      <c r="A562" s="76"/>
      <c r="B562" s="76"/>
      <c r="C562" s="76"/>
      <c r="D562" s="76"/>
      <c r="E562" s="76"/>
      <c r="F562" s="76"/>
      <c r="G562" s="76"/>
      <c r="H562" s="76"/>
      <c r="I562" s="76"/>
      <c r="J562" s="76"/>
      <c r="K562" s="76"/>
      <c r="L562" s="76"/>
      <c r="M562" s="76"/>
      <c r="N562" s="80"/>
      <c r="O562" s="76"/>
      <c r="P562" s="76"/>
      <c r="Q562" s="76"/>
      <c r="R562" s="76"/>
      <c r="S562" s="76"/>
      <c r="T562" s="76"/>
      <c r="U562" s="76"/>
      <c r="V562" s="76"/>
      <c r="W562" s="76"/>
      <c r="X562" s="76"/>
      <c r="Y562" s="76"/>
      <c r="Z562" s="76"/>
    </row>
    <row r="563" spans="1:26">
      <c r="A563" s="76"/>
      <c r="B563" s="76"/>
      <c r="C563" s="76"/>
      <c r="D563" s="76"/>
      <c r="E563" s="76"/>
      <c r="F563" s="76"/>
      <c r="G563" s="76"/>
      <c r="H563" s="76"/>
      <c r="I563" s="76"/>
      <c r="J563" s="76"/>
      <c r="K563" s="76"/>
      <c r="L563" s="76"/>
      <c r="M563" s="76"/>
      <c r="N563" s="80"/>
      <c r="O563" s="76"/>
      <c r="P563" s="76"/>
      <c r="Q563" s="76"/>
      <c r="R563" s="76"/>
      <c r="S563" s="76"/>
      <c r="T563" s="76"/>
      <c r="U563" s="76"/>
      <c r="V563" s="76"/>
      <c r="W563" s="76"/>
      <c r="X563" s="76"/>
      <c r="Y563" s="76"/>
      <c r="Z563" s="76"/>
    </row>
    <row r="564" spans="1:26">
      <c r="A564" s="76"/>
      <c r="B564" s="76"/>
      <c r="C564" s="76"/>
      <c r="D564" s="76"/>
      <c r="E564" s="76"/>
      <c r="F564" s="76"/>
      <c r="G564" s="76"/>
      <c r="H564" s="76"/>
      <c r="I564" s="76"/>
      <c r="J564" s="76"/>
      <c r="K564" s="76"/>
      <c r="L564" s="76"/>
      <c r="M564" s="76"/>
      <c r="N564" s="80"/>
      <c r="O564" s="76"/>
      <c r="P564" s="76"/>
      <c r="Q564" s="76"/>
      <c r="R564" s="76"/>
      <c r="S564" s="76"/>
      <c r="T564" s="76"/>
      <c r="U564" s="76"/>
      <c r="V564" s="76"/>
      <c r="W564" s="76"/>
      <c r="X564" s="76"/>
      <c r="Y564" s="76"/>
      <c r="Z564" s="76"/>
    </row>
    <row r="565" spans="1:26">
      <c r="A565" s="76"/>
      <c r="B565" s="76"/>
      <c r="C565" s="76"/>
      <c r="D565" s="76"/>
      <c r="E565" s="76"/>
      <c r="F565" s="76"/>
      <c r="G565" s="76"/>
      <c r="H565" s="76"/>
      <c r="I565" s="76"/>
      <c r="J565" s="76"/>
      <c r="K565" s="76"/>
      <c r="L565" s="76"/>
      <c r="M565" s="76"/>
      <c r="N565" s="80"/>
      <c r="O565" s="76"/>
      <c r="P565" s="76"/>
      <c r="Q565" s="76"/>
      <c r="R565" s="76"/>
      <c r="S565" s="76"/>
      <c r="T565" s="76"/>
      <c r="U565" s="76"/>
      <c r="V565" s="76"/>
      <c r="W565" s="76"/>
      <c r="X565" s="76"/>
      <c r="Y565" s="76"/>
      <c r="Z565" s="76"/>
    </row>
    <row r="566" spans="1:26">
      <c r="A566" s="76"/>
      <c r="B566" s="76"/>
      <c r="C566" s="76"/>
      <c r="D566" s="76"/>
      <c r="E566" s="76"/>
      <c r="F566" s="76"/>
      <c r="G566" s="76"/>
      <c r="H566" s="76"/>
      <c r="I566" s="76"/>
      <c r="J566" s="76"/>
      <c r="K566" s="76"/>
      <c r="L566" s="76"/>
      <c r="M566" s="76"/>
      <c r="N566" s="80"/>
      <c r="O566" s="76"/>
      <c r="P566" s="76"/>
      <c r="Q566" s="76"/>
      <c r="R566" s="76"/>
      <c r="S566" s="76"/>
      <c r="T566" s="76"/>
      <c r="U566" s="76"/>
      <c r="V566" s="76"/>
      <c r="W566" s="76"/>
      <c r="X566" s="76"/>
      <c r="Y566" s="76"/>
      <c r="Z566" s="76"/>
    </row>
    <row r="567" spans="1:26">
      <c r="A567" s="76"/>
      <c r="B567" s="76"/>
      <c r="C567" s="76"/>
      <c r="D567" s="76"/>
      <c r="E567" s="76"/>
      <c r="F567" s="76"/>
      <c r="G567" s="76"/>
      <c r="H567" s="76"/>
      <c r="I567" s="76"/>
      <c r="J567" s="76"/>
      <c r="K567" s="76"/>
      <c r="L567" s="76"/>
      <c r="M567" s="76"/>
      <c r="N567" s="80"/>
      <c r="O567" s="76"/>
      <c r="P567" s="76"/>
      <c r="Q567" s="76"/>
      <c r="R567" s="76"/>
      <c r="S567" s="76"/>
      <c r="T567" s="76"/>
      <c r="U567" s="76"/>
      <c r="V567" s="76"/>
      <c r="W567" s="76"/>
      <c r="X567" s="76"/>
      <c r="Y567" s="76"/>
      <c r="Z567" s="76"/>
    </row>
    <row r="568" spans="1:26">
      <c r="A568" s="76"/>
      <c r="B568" s="76"/>
      <c r="C568" s="76"/>
      <c r="D568" s="76"/>
      <c r="E568" s="76"/>
      <c r="F568" s="76"/>
      <c r="G568" s="76"/>
      <c r="H568" s="76"/>
      <c r="I568" s="76"/>
      <c r="J568" s="76"/>
      <c r="K568" s="76"/>
      <c r="L568" s="76"/>
      <c r="M568" s="76"/>
      <c r="N568" s="80"/>
      <c r="O568" s="76"/>
      <c r="P568" s="76"/>
      <c r="Q568" s="76"/>
      <c r="R568" s="76"/>
      <c r="S568" s="76"/>
      <c r="T568" s="76"/>
      <c r="U568" s="76"/>
      <c r="V568" s="76"/>
      <c r="W568" s="76"/>
      <c r="X568" s="76"/>
      <c r="Y568" s="76"/>
      <c r="Z568" s="76"/>
    </row>
    <row r="569" spans="1:26">
      <c r="A569" s="76"/>
      <c r="B569" s="76"/>
      <c r="C569" s="76"/>
      <c r="D569" s="76"/>
      <c r="E569" s="76"/>
      <c r="F569" s="76"/>
      <c r="G569" s="76"/>
      <c r="H569" s="76"/>
      <c r="I569" s="76"/>
      <c r="J569" s="76"/>
      <c r="K569" s="76"/>
      <c r="L569" s="76"/>
      <c r="M569" s="76"/>
      <c r="N569" s="80"/>
      <c r="O569" s="76"/>
      <c r="P569" s="76"/>
      <c r="Q569" s="76"/>
      <c r="R569" s="76"/>
      <c r="S569" s="76"/>
      <c r="T569" s="76"/>
      <c r="U569" s="76"/>
      <c r="V569" s="76"/>
      <c r="W569" s="76"/>
      <c r="X569" s="76"/>
      <c r="Y569" s="76"/>
      <c r="Z569" s="76"/>
    </row>
    <row r="570" spans="1:26">
      <c r="A570" s="76"/>
      <c r="B570" s="76"/>
      <c r="C570" s="76"/>
      <c r="D570" s="76"/>
      <c r="E570" s="76"/>
      <c r="F570" s="76"/>
      <c r="G570" s="76"/>
      <c r="H570" s="76"/>
      <c r="I570" s="76"/>
      <c r="J570" s="76"/>
      <c r="K570" s="76"/>
      <c r="L570" s="76"/>
      <c r="M570" s="76"/>
      <c r="N570" s="80"/>
      <c r="O570" s="76"/>
      <c r="P570" s="76"/>
      <c r="Q570" s="76"/>
      <c r="R570" s="76"/>
      <c r="S570" s="76"/>
      <c r="T570" s="76"/>
      <c r="U570" s="76"/>
      <c r="V570" s="76"/>
      <c r="W570" s="76"/>
      <c r="X570" s="76"/>
      <c r="Y570" s="76"/>
      <c r="Z570" s="76"/>
    </row>
    <row r="571" spans="1:26">
      <c r="A571" s="76"/>
      <c r="B571" s="76"/>
      <c r="C571" s="76"/>
      <c r="D571" s="76"/>
      <c r="E571" s="76"/>
      <c r="F571" s="76"/>
      <c r="G571" s="76"/>
      <c r="H571" s="76"/>
      <c r="I571" s="76"/>
      <c r="J571" s="76"/>
      <c r="K571" s="76"/>
      <c r="L571" s="76"/>
      <c r="M571" s="76"/>
      <c r="N571" s="80"/>
      <c r="O571" s="76"/>
      <c r="P571" s="76"/>
      <c r="Q571" s="76"/>
      <c r="R571" s="76"/>
      <c r="S571" s="76"/>
      <c r="T571" s="76"/>
      <c r="U571" s="76"/>
      <c r="V571" s="76"/>
      <c r="W571" s="76"/>
      <c r="X571" s="76"/>
      <c r="Y571" s="76"/>
      <c r="Z571" s="76"/>
    </row>
    <row r="572" spans="1:26">
      <c r="A572" s="76"/>
      <c r="B572" s="76"/>
      <c r="C572" s="76"/>
      <c r="D572" s="76"/>
      <c r="E572" s="76"/>
      <c r="F572" s="76"/>
      <c r="G572" s="76"/>
      <c r="H572" s="76"/>
      <c r="I572" s="76"/>
      <c r="J572" s="76"/>
      <c r="K572" s="76"/>
      <c r="L572" s="76"/>
      <c r="M572" s="76"/>
      <c r="N572" s="80"/>
      <c r="O572" s="76"/>
      <c r="P572" s="76"/>
      <c r="Q572" s="76"/>
      <c r="R572" s="76"/>
      <c r="S572" s="76"/>
      <c r="T572" s="76"/>
      <c r="U572" s="76"/>
      <c r="V572" s="76"/>
      <c r="W572" s="76"/>
      <c r="X572" s="76"/>
      <c r="Y572" s="76"/>
      <c r="Z572" s="76"/>
    </row>
    <row r="573" spans="1:26">
      <c r="A573" s="76"/>
      <c r="B573" s="76"/>
      <c r="C573" s="76"/>
      <c r="D573" s="76"/>
      <c r="E573" s="76"/>
      <c r="F573" s="76"/>
      <c r="G573" s="76"/>
      <c r="H573" s="76"/>
      <c r="I573" s="76"/>
      <c r="J573" s="76"/>
      <c r="K573" s="76"/>
      <c r="L573" s="76"/>
      <c r="M573" s="76"/>
      <c r="N573" s="80"/>
      <c r="O573" s="76"/>
      <c r="P573" s="76"/>
      <c r="Q573" s="76"/>
      <c r="R573" s="76"/>
      <c r="S573" s="76"/>
      <c r="T573" s="76"/>
      <c r="U573" s="76"/>
      <c r="V573" s="76"/>
      <c r="W573" s="76"/>
      <c r="X573" s="76"/>
      <c r="Y573" s="76"/>
      <c r="Z573" s="76"/>
    </row>
    <row r="574" spans="1:26">
      <c r="A574" s="76"/>
      <c r="B574" s="76"/>
      <c r="C574" s="76"/>
      <c r="D574" s="76"/>
      <c r="E574" s="76"/>
      <c r="F574" s="76"/>
      <c r="G574" s="76"/>
      <c r="H574" s="76"/>
      <c r="I574" s="76"/>
      <c r="J574" s="76"/>
      <c r="K574" s="76"/>
      <c r="L574" s="76"/>
      <c r="M574" s="76"/>
      <c r="N574" s="80"/>
      <c r="O574" s="76"/>
      <c r="P574" s="76"/>
      <c r="Q574" s="76"/>
      <c r="R574" s="76"/>
      <c r="S574" s="76"/>
      <c r="T574" s="76"/>
      <c r="U574" s="76"/>
      <c r="V574" s="76"/>
      <c r="W574" s="76"/>
      <c r="X574" s="76"/>
      <c r="Y574" s="76"/>
      <c r="Z574" s="76"/>
    </row>
    <row r="575" spans="1:26">
      <c r="A575" s="76"/>
      <c r="B575" s="76"/>
      <c r="C575" s="76"/>
      <c r="D575" s="76"/>
      <c r="E575" s="76"/>
      <c r="F575" s="76"/>
      <c r="G575" s="76"/>
      <c r="H575" s="76"/>
      <c r="I575" s="76"/>
      <c r="J575" s="76"/>
      <c r="K575" s="76"/>
      <c r="L575" s="76"/>
      <c r="M575" s="76"/>
      <c r="N575" s="80"/>
      <c r="O575" s="76"/>
      <c r="P575" s="76"/>
      <c r="Q575" s="76"/>
      <c r="R575" s="76"/>
      <c r="S575" s="76"/>
      <c r="T575" s="76"/>
      <c r="U575" s="76"/>
      <c r="V575" s="76"/>
      <c r="W575" s="76"/>
      <c r="X575" s="76"/>
      <c r="Y575" s="76"/>
      <c r="Z575" s="76"/>
    </row>
    <row r="576" spans="1:26">
      <c r="A576" s="76"/>
      <c r="B576" s="76"/>
      <c r="C576" s="76"/>
      <c r="D576" s="76"/>
      <c r="E576" s="76"/>
      <c r="F576" s="76"/>
      <c r="G576" s="76"/>
      <c r="H576" s="76"/>
      <c r="I576" s="76"/>
      <c r="J576" s="76"/>
      <c r="K576" s="76"/>
      <c r="L576" s="76"/>
      <c r="M576" s="76"/>
      <c r="N576" s="80"/>
      <c r="O576" s="76"/>
      <c r="P576" s="76"/>
      <c r="Q576" s="76"/>
      <c r="R576" s="76"/>
      <c r="S576" s="76"/>
      <c r="T576" s="76"/>
      <c r="U576" s="76"/>
      <c r="V576" s="76"/>
      <c r="W576" s="76"/>
      <c r="X576" s="76"/>
      <c r="Y576" s="76"/>
      <c r="Z576" s="76"/>
    </row>
    <row r="577" spans="1:26">
      <c r="A577" s="76"/>
      <c r="B577" s="76"/>
      <c r="C577" s="76"/>
      <c r="D577" s="76"/>
      <c r="E577" s="76"/>
      <c r="F577" s="76"/>
      <c r="G577" s="76"/>
      <c r="H577" s="76"/>
      <c r="I577" s="76"/>
      <c r="J577" s="76"/>
      <c r="K577" s="76"/>
      <c r="L577" s="76"/>
      <c r="M577" s="76"/>
      <c r="N577" s="80"/>
      <c r="O577" s="76"/>
      <c r="P577" s="76"/>
      <c r="Q577" s="76"/>
      <c r="R577" s="76"/>
      <c r="S577" s="76"/>
      <c r="T577" s="76"/>
      <c r="U577" s="76"/>
      <c r="V577" s="76"/>
      <c r="W577" s="76"/>
      <c r="X577" s="76"/>
      <c r="Y577" s="76"/>
      <c r="Z577" s="76"/>
    </row>
    <row r="578" spans="1:26">
      <c r="A578" s="76"/>
      <c r="B578" s="76"/>
      <c r="C578" s="76"/>
      <c r="D578" s="76"/>
      <c r="E578" s="76"/>
      <c r="F578" s="76"/>
      <c r="G578" s="76"/>
      <c r="H578" s="76"/>
      <c r="I578" s="76"/>
      <c r="J578" s="76"/>
      <c r="K578" s="76"/>
      <c r="L578" s="76"/>
      <c r="M578" s="76"/>
      <c r="N578" s="80"/>
      <c r="O578" s="76"/>
      <c r="P578" s="76"/>
      <c r="Q578" s="76"/>
      <c r="R578" s="76"/>
      <c r="S578" s="76"/>
      <c r="T578" s="76"/>
      <c r="U578" s="76"/>
      <c r="V578" s="76"/>
      <c r="W578" s="76"/>
      <c r="X578" s="76"/>
      <c r="Y578" s="76"/>
      <c r="Z578" s="76"/>
    </row>
    <row r="579" spans="1:26">
      <c r="A579" s="76"/>
      <c r="B579" s="76"/>
      <c r="C579" s="76"/>
      <c r="D579" s="76"/>
      <c r="E579" s="76"/>
      <c r="F579" s="76"/>
      <c r="G579" s="76"/>
      <c r="H579" s="76"/>
      <c r="I579" s="76"/>
      <c r="J579" s="76"/>
      <c r="K579" s="76"/>
      <c r="L579" s="76"/>
      <c r="M579" s="76"/>
      <c r="N579" s="80"/>
      <c r="O579" s="76"/>
      <c r="P579" s="76"/>
      <c r="Q579" s="76"/>
      <c r="R579" s="76"/>
      <c r="S579" s="76"/>
      <c r="T579" s="76"/>
      <c r="U579" s="76"/>
      <c r="V579" s="76"/>
      <c r="W579" s="76"/>
      <c r="X579" s="76"/>
      <c r="Y579" s="76"/>
      <c r="Z579" s="76"/>
    </row>
    <row r="580" spans="1:26">
      <c r="A580" s="76"/>
      <c r="B580" s="76"/>
      <c r="C580" s="76"/>
      <c r="D580" s="76"/>
      <c r="E580" s="76"/>
      <c r="F580" s="76"/>
      <c r="G580" s="76"/>
      <c r="H580" s="76"/>
      <c r="I580" s="76"/>
      <c r="J580" s="76"/>
      <c r="K580" s="76"/>
      <c r="L580" s="76"/>
      <c r="M580" s="76"/>
      <c r="N580" s="80"/>
      <c r="O580" s="76"/>
      <c r="P580" s="76"/>
      <c r="Q580" s="76"/>
      <c r="R580" s="76"/>
      <c r="S580" s="76"/>
      <c r="T580" s="76"/>
      <c r="U580" s="76"/>
      <c r="V580" s="76"/>
      <c r="W580" s="76"/>
      <c r="X580" s="76"/>
      <c r="Y580" s="76"/>
      <c r="Z580" s="76"/>
    </row>
    <row r="581" spans="1:26">
      <c r="A581" s="76"/>
      <c r="B581" s="76"/>
      <c r="C581" s="76"/>
      <c r="D581" s="76"/>
      <c r="E581" s="76"/>
      <c r="F581" s="76"/>
      <c r="G581" s="76"/>
      <c r="H581" s="76"/>
      <c r="I581" s="76"/>
      <c r="J581" s="76"/>
      <c r="K581" s="76"/>
      <c r="L581" s="76"/>
      <c r="M581" s="76"/>
      <c r="N581" s="80"/>
      <c r="O581" s="76"/>
      <c r="P581" s="76"/>
      <c r="Q581" s="76"/>
      <c r="R581" s="76"/>
      <c r="S581" s="76"/>
      <c r="T581" s="76"/>
      <c r="U581" s="76"/>
      <c r="V581" s="76"/>
      <c r="W581" s="76"/>
      <c r="X581" s="76"/>
      <c r="Y581" s="76"/>
      <c r="Z581" s="76"/>
    </row>
    <row r="582" spans="1:26">
      <c r="A582" s="76"/>
      <c r="B582" s="76"/>
      <c r="C582" s="76"/>
      <c r="D582" s="76"/>
      <c r="E582" s="76"/>
      <c r="F582" s="76"/>
      <c r="G582" s="76"/>
      <c r="H582" s="76"/>
      <c r="I582" s="76"/>
      <c r="J582" s="76"/>
      <c r="K582" s="76"/>
      <c r="L582" s="76"/>
      <c r="M582" s="76"/>
      <c r="N582" s="80"/>
      <c r="O582" s="76"/>
      <c r="P582" s="76"/>
      <c r="Q582" s="76"/>
      <c r="R582" s="76"/>
      <c r="S582" s="76"/>
      <c r="T582" s="76"/>
      <c r="U582" s="76"/>
      <c r="V582" s="76"/>
      <c r="W582" s="76"/>
      <c r="X582" s="76"/>
      <c r="Y582" s="76"/>
      <c r="Z582" s="76"/>
    </row>
    <row r="583" spans="1:26">
      <c r="A583" s="76"/>
      <c r="B583" s="76"/>
      <c r="C583" s="76"/>
      <c r="D583" s="76"/>
      <c r="E583" s="76"/>
      <c r="F583" s="76"/>
      <c r="G583" s="76"/>
      <c r="H583" s="76"/>
      <c r="I583" s="76"/>
      <c r="J583" s="76"/>
      <c r="K583" s="76"/>
      <c r="L583" s="76"/>
      <c r="M583" s="76"/>
      <c r="N583" s="80"/>
      <c r="O583" s="76"/>
      <c r="P583" s="76"/>
      <c r="Q583" s="76"/>
      <c r="R583" s="76"/>
      <c r="S583" s="76"/>
      <c r="T583" s="76"/>
      <c r="U583" s="76"/>
      <c r="V583" s="76"/>
      <c r="W583" s="76"/>
      <c r="X583" s="76"/>
      <c r="Y583" s="76"/>
      <c r="Z583" s="76"/>
    </row>
    <row r="584" spans="1:26">
      <c r="A584" s="76"/>
      <c r="B584" s="76"/>
      <c r="C584" s="76"/>
      <c r="D584" s="76"/>
      <c r="E584" s="76"/>
      <c r="F584" s="76"/>
      <c r="G584" s="76"/>
      <c r="H584" s="76"/>
      <c r="I584" s="76"/>
      <c r="J584" s="76"/>
      <c r="K584" s="76"/>
      <c r="L584" s="76"/>
      <c r="M584" s="76"/>
      <c r="N584" s="80"/>
      <c r="O584" s="76"/>
      <c r="P584" s="76"/>
      <c r="Q584" s="76"/>
      <c r="R584" s="76"/>
      <c r="S584" s="76"/>
      <c r="T584" s="76"/>
      <c r="U584" s="76"/>
      <c r="V584" s="76"/>
      <c r="W584" s="76"/>
      <c r="X584" s="76"/>
      <c r="Y584" s="76"/>
      <c r="Z584" s="76"/>
    </row>
    <row r="585" spans="1:26">
      <c r="A585" s="76"/>
      <c r="B585" s="76"/>
      <c r="C585" s="76"/>
      <c r="D585" s="76"/>
      <c r="E585" s="76"/>
      <c r="F585" s="76"/>
      <c r="G585" s="76"/>
      <c r="H585" s="76"/>
      <c r="I585" s="76"/>
      <c r="J585" s="76"/>
      <c r="K585" s="76"/>
      <c r="L585" s="76"/>
      <c r="M585" s="76"/>
      <c r="N585" s="80"/>
      <c r="O585" s="76"/>
      <c r="P585" s="76"/>
      <c r="Q585" s="76"/>
      <c r="R585" s="76"/>
      <c r="S585" s="76"/>
      <c r="T585" s="76"/>
      <c r="U585" s="76"/>
      <c r="V585" s="76"/>
      <c r="W585" s="76"/>
      <c r="X585" s="76"/>
      <c r="Y585" s="76"/>
      <c r="Z585" s="76"/>
    </row>
    <row r="586" spans="1:26">
      <c r="A586" s="76"/>
      <c r="B586" s="76"/>
      <c r="C586" s="76"/>
      <c r="D586" s="76"/>
      <c r="E586" s="76"/>
      <c r="F586" s="76"/>
      <c r="G586" s="76"/>
      <c r="H586" s="76"/>
      <c r="I586" s="76"/>
      <c r="J586" s="76"/>
      <c r="K586" s="76"/>
      <c r="L586" s="76"/>
      <c r="M586" s="76"/>
      <c r="N586" s="80"/>
      <c r="O586" s="76"/>
      <c r="P586" s="76"/>
      <c r="Q586" s="76"/>
      <c r="R586" s="76"/>
      <c r="S586" s="76"/>
      <c r="T586" s="76"/>
      <c r="U586" s="76"/>
      <c r="V586" s="76"/>
      <c r="W586" s="76"/>
      <c r="X586" s="76"/>
      <c r="Y586" s="76"/>
      <c r="Z586" s="76"/>
    </row>
    <row r="587" spans="1:26">
      <c r="A587" s="76"/>
      <c r="B587" s="76"/>
      <c r="C587" s="76"/>
      <c r="D587" s="76"/>
      <c r="E587" s="76"/>
      <c r="F587" s="76"/>
      <c r="G587" s="76"/>
      <c r="H587" s="76"/>
      <c r="I587" s="76"/>
      <c r="J587" s="76"/>
      <c r="K587" s="76"/>
      <c r="L587" s="76"/>
      <c r="M587" s="76"/>
      <c r="N587" s="80"/>
      <c r="O587" s="76"/>
      <c r="P587" s="76"/>
      <c r="Q587" s="76"/>
      <c r="R587" s="76"/>
      <c r="S587" s="76"/>
      <c r="T587" s="76"/>
      <c r="U587" s="76"/>
      <c r="V587" s="76"/>
      <c r="W587" s="76"/>
      <c r="X587" s="76"/>
      <c r="Y587" s="76"/>
      <c r="Z587" s="76"/>
    </row>
    <row r="588" spans="1:26">
      <c r="A588" s="76"/>
      <c r="B588" s="76"/>
      <c r="C588" s="76"/>
      <c r="D588" s="76"/>
      <c r="E588" s="76"/>
      <c r="F588" s="76"/>
      <c r="G588" s="76"/>
      <c r="H588" s="76"/>
      <c r="I588" s="76"/>
      <c r="J588" s="76"/>
      <c r="K588" s="76"/>
      <c r="L588" s="76"/>
      <c r="M588" s="76"/>
      <c r="N588" s="80"/>
      <c r="O588" s="76"/>
      <c r="P588" s="76"/>
      <c r="Q588" s="76"/>
      <c r="R588" s="76"/>
      <c r="S588" s="76"/>
      <c r="T588" s="76"/>
      <c r="U588" s="76"/>
      <c r="V588" s="76"/>
      <c r="W588" s="76"/>
      <c r="X588" s="76"/>
      <c r="Y588" s="76"/>
      <c r="Z588" s="76"/>
    </row>
    <row r="589" spans="1:26">
      <c r="A589" s="76"/>
      <c r="B589" s="76"/>
      <c r="C589" s="76"/>
      <c r="D589" s="76"/>
      <c r="E589" s="76"/>
      <c r="F589" s="76"/>
      <c r="G589" s="76"/>
      <c r="H589" s="76"/>
      <c r="I589" s="76"/>
      <c r="J589" s="76"/>
      <c r="K589" s="76"/>
      <c r="L589" s="76"/>
      <c r="M589" s="76"/>
      <c r="N589" s="80"/>
      <c r="O589" s="76"/>
      <c r="P589" s="76"/>
      <c r="Q589" s="76"/>
      <c r="R589" s="76"/>
      <c r="S589" s="76"/>
      <c r="T589" s="76"/>
      <c r="U589" s="76"/>
      <c r="V589" s="76"/>
      <c r="W589" s="76"/>
      <c r="X589" s="76"/>
      <c r="Y589" s="76"/>
      <c r="Z589" s="76"/>
    </row>
    <row r="590" spans="1:26">
      <c r="A590" s="76"/>
      <c r="B590" s="76"/>
      <c r="C590" s="76"/>
      <c r="D590" s="76"/>
      <c r="E590" s="76"/>
      <c r="F590" s="76"/>
      <c r="G590" s="76"/>
      <c r="H590" s="76"/>
      <c r="I590" s="76"/>
      <c r="J590" s="76"/>
      <c r="K590" s="76"/>
      <c r="L590" s="76"/>
      <c r="M590" s="76"/>
      <c r="N590" s="80"/>
      <c r="O590" s="76"/>
      <c r="P590" s="76"/>
      <c r="Q590" s="76"/>
      <c r="R590" s="76"/>
      <c r="S590" s="76"/>
      <c r="T590" s="76"/>
      <c r="U590" s="76"/>
      <c r="V590" s="76"/>
      <c r="W590" s="76"/>
      <c r="X590" s="76"/>
      <c r="Y590" s="76"/>
      <c r="Z590" s="76"/>
    </row>
    <row r="591" spans="1:26">
      <c r="A591" s="76"/>
      <c r="B591" s="76"/>
      <c r="C591" s="76"/>
      <c r="D591" s="76"/>
      <c r="E591" s="76"/>
      <c r="F591" s="76"/>
      <c r="G591" s="76"/>
      <c r="H591" s="76"/>
      <c r="I591" s="76"/>
      <c r="J591" s="76"/>
      <c r="K591" s="76"/>
      <c r="L591" s="76"/>
      <c r="M591" s="76"/>
      <c r="N591" s="80"/>
      <c r="O591" s="76"/>
      <c r="P591" s="76"/>
      <c r="Q591" s="76"/>
      <c r="R591" s="76"/>
      <c r="S591" s="76"/>
      <c r="T591" s="76"/>
      <c r="U591" s="76"/>
      <c r="V591" s="76"/>
      <c r="W591" s="76"/>
      <c r="X591" s="76"/>
      <c r="Y591" s="76"/>
      <c r="Z591" s="76"/>
    </row>
    <row r="592" spans="1:26">
      <c r="A592" s="76"/>
      <c r="B592" s="76"/>
      <c r="C592" s="76"/>
      <c r="D592" s="76"/>
      <c r="E592" s="76"/>
      <c r="F592" s="76"/>
      <c r="G592" s="76"/>
      <c r="H592" s="76"/>
      <c r="I592" s="76"/>
      <c r="J592" s="76"/>
      <c r="K592" s="76"/>
      <c r="L592" s="76"/>
      <c r="M592" s="76"/>
      <c r="N592" s="80"/>
      <c r="O592" s="76"/>
      <c r="P592" s="76"/>
      <c r="Q592" s="76"/>
      <c r="R592" s="76"/>
      <c r="S592" s="76"/>
      <c r="T592" s="76"/>
      <c r="U592" s="76"/>
      <c r="V592" s="76"/>
      <c r="W592" s="76"/>
      <c r="X592" s="76"/>
      <c r="Y592" s="76"/>
      <c r="Z592" s="76"/>
    </row>
    <row r="593" spans="1:26">
      <c r="A593" s="76"/>
      <c r="B593" s="76"/>
      <c r="C593" s="76"/>
      <c r="D593" s="76"/>
      <c r="E593" s="76"/>
      <c r="F593" s="76"/>
      <c r="G593" s="76"/>
      <c r="H593" s="76"/>
      <c r="I593" s="76"/>
      <c r="J593" s="76"/>
      <c r="K593" s="76"/>
      <c r="L593" s="76"/>
      <c r="M593" s="76"/>
      <c r="N593" s="80"/>
      <c r="O593" s="76"/>
      <c r="P593" s="76"/>
      <c r="Q593" s="76"/>
      <c r="R593" s="76"/>
      <c r="S593" s="76"/>
      <c r="T593" s="76"/>
      <c r="U593" s="76"/>
      <c r="V593" s="76"/>
      <c r="W593" s="76"/>
      <c r="X593" s="76"/>
      <c r="Y593" s="76"/>
      <c r="Z593" s="76"/>
    </row>
    <row r="594" spans="1:26">
      <c r="A594" s="76"/>
      <c r="B594" s="76"/>
      <c r="C594" s="76"/>
      <c r="D594" s="76"/>
      <c r="E594" s="76"/>
      <c r="F594" s="76"/>
      <c r="G594" s="76"/>
      <c r="H594" s="76"/>
      <c r="I594" s="76"/>
      <c r="J594" s="76"/>
      <c r="K594" s="76"/>
      <c r="L594" s="76"/>
      <c r="M594" s="76"/>
      <c r="N594" s="80"/>
      <c r="O594" s="76"/>
      <c r="P594" s="76"/>
      <c r="Q594" s="76"/>
      <c r="R594" s="76"/>
      <c r="S594" s="76"/>
      <c r="T594" s="76"/>
      <c r="U594" s="76"/>
      <c r="V594" s="76"/>
      <c r="W594" s="76"/>
      <c r="X594" s="76"/>
      <c r="Y594" s="76"/>
      <c r="Z594" s="76"/>
    </row>
    <row r="595" spans="1:26">
      <c r="A595" s="76"/>
      <c r="B595" s="76"/>
      <c r="C595" s="76"/>
      <c r="D595" s="76"/>
      <c r="E595" s="76"/>
      <c r="F595" s="76"/>
      <c r="G595" s="76"/>
      <c r="H595" s="76"/>
      <c r="I595" s="76"/>
      <c r="J595" s="76"/>
      <c r="K595" s="76"/>
      <c r="L595" s="76"/>
      <c r="M595" s="76"/>
      <c r="N595" s="80"/>
      <c r="O595" s="76"/>
      <c r="P595" s="76"/>
      <c r="Q595" s="76"/>
      <c r="R595" s="76"/>
      <c r="S595" s="76"/>
      <c r="T595" s="76"/>
      <c r="U595" s="76"/>
      <c r="V595" s="76"/>
      <c r="W595" s="76"/>
      <c r="X595" s="76"/>
      <c r="Y595" s="76"/>
      <c r="Z595" s="76"/>
    </row>
    <row r="596" spans="1:26">
      <c r="A596" s="76"/>
      <c r="B596" s="76"/>
      <c r="C596" s="76"/>
      <c r="D596" s="76"/>
      <c r="E596" s="76"/>
      <c r="F596" s="76"/>
      <c r="G596" s="76"/>
      <c r="H596" s="76"/>
      <c r="I596" s="76"/>
      <c r="J596" s="76"/>
      <c r="K596" s="76"/>
      <c r="L596" s="76"/>
      <c r="M596" s="76"/>
      <c r="N596" s="80"/>
      <c r="O596" s="76"/>
      <c r="P596" s="76"/>
      <c r="Q596" s="76"/>
      <c r="R596" s="76"/>
      <c r="S596" s="76"/>
      <c r="T596" s="76"/>
      <c r="U596" s="76"/>
      <c r="V596" s="76"/>
      <c r="W596" s="76"/>
      <c r="X596" s="76"/>
      <c r="Y596" s="76"/>
      <c r="Z596" s="76"/>
    </row>
    <row r="597" spans="1:26">
      <c r="A597" s="76"/>
      <c r="B597" s="76"/>
      <c r="C597" s="76"/>
      <c r="D597" s="76"/>
      <c r="E597" s="76"/>
      <c r="F597" s="76"/>
      <c r="G597" s="76"/>
      <c r="H597" s="76"/>
      <c r="I597" s="76"/>
      <c r="J597" s="76"/>
      <c r="K597" s="76"/>
      <c r="L597" s="76"/>
      <c r="M597" s="76"/>
      <c r="N597" s="80"/>
      <c r="O597" s="76"/>
      <c r="P597" s="76"/>
      <c r="Q597" s="76"/>
      <c r="R597" s="76"/>
      <c r="S597" s="76"/>
      <c r="T597" s="76"/>
      <c r="U597" s="76"/>
      <c r="V597" s="76"/>
      <c r="W597" s="76"/>
      <c r="X597" s="76"/>
      <c r="Y597" s="76"/>
      <c r="Z597" s="76"/>
    </row>
    <row r="598" spans="1:26">
      <c r="A598" s="76"/>
      <c r="B598" s="76"/>
      <c r="C598" s="76"/>
      <c r="D598" s="76"/>
      <c r="E598" s="76"/>
      <c r="F598" s="76"/>
      <c r="G598" s="76"/>
      <c r="H598" s="76"/>
      <c r="I598" s="76"/>
      <c r="J598" s="76"/>
      <c r="K598" s="76"/>
      <c r="L598" s="76"/>
      <c r="M598" s="76"/>
      <c r="N598" s="80"/>
      <c r="O598" s="76"/>
      <c r="P598" s="76"/>
      <c r="Q598" s="76"/>
      <c r="R598" s="76"/>
      <c r="S598" s="76"/>
      <c r="T598" s="76"/>
      <c r="U598" s="76"/>
      <c r="V598" s="76"/>
      <c r="W598" s="76"/>
      <c r="X598" s="76"/>
      <c r="Y598" s="76"/>
      <c r="Z598" s="76"/>
    </row>
    <row r="599" spans="1:26">
      <c r="A599" s="76"/>
      <c r="B599" s="76"/>
      <c r="C599" s="76"/>
      <c r="D599" s="76"/>
      <c r="E599" s="76"/>
      <c r="F599" s="76"/>
      <c r="G599" s="76"/>
      <c r="H599" s="76"/>
      <c r="I599" s="76"/>
      <c r="J599" s="76"/>
      <c r="K599" s="76"/>
      <c r="L599" s="76"/>
      <c r="M599" s="76"/>
      <c r="N599" s="80"/>
      <c r="O599" s="76"/>
      <c r="P599" s="76"/>
      <c r="Q599" s="76"/>
      <c r="R599" s="76"/>
      <c r="S599" s="76"/>
      <c r="T599" s="76"/>
      <c r="U599" s="76"/>
      <c r="V599" s="76"/>
      <c r="W599" s="76"/>
      <c r="X599" s="76"/>
      <c r="Y599" s="76"/>
      <c r="Z599" s="76"/>
    </row>
    <row r="600" spans="1:26">
      <c r="A600" s="76"/>
      <c r="B600" s="76"/>
      <c r="C600" s="76"/>
      <c r="D600" s="76"/>
      <c r="E600" s="76"/>
      <c r="F600" s="76"/>
      <c r="G600" s="76"/>
      <c r="H600" s="76"/>
      <c r="I600" s="76"/>
      <c r="J600" s="76"/>
      <c r="K600" s="76"/>
      <c r="L600" s="76"/>
      <c r="M600" s="76"/>
      <c r="N600" s="80"/>
      <c r="O600" s="76"/>
      <c r="P600" s="76"/>
      <c r="Q600" s="76"/>
      <c r="R600" s="76"/>
      <c r="S600" s="76"/>
      <c r="T600" s="76"/>
      <c r="U600" s="76"/>
      <c r="V600" s="76"/>
      <c r="W600" s="76"/>
      <c r="X600" s="76"/>
      <c r="Y600" s="76"/>
      <c r="Z600" s="76"/>
    </row>
    <row r="601" spans="1:26">
      <c r="A601" s="76"/>
      <c r="B601" s="76"/>
      <c r="C601" s="76"/>
      <c r="D601" s="76"/>
      <c r="E601" s="76"/>
      <c r="F601" s="76"/>
      <c r="G601" s="76"/>
      <c r="H601" s="76"/>
      <c r="I601" s="76"/>
      <c r="J601" s="76"/>
      <c r="K601" s="76"/>
      <c r="L601" s="76"/>
      <c r="M601" s="76"/>
      <c r="N601" s="80"/>
      <c r="O601" s="76"/>
      <c r="P601" s="76"/>
      <c r="Q601" s="76"/>
      <c r="R601" s="76"/>
      <c r="S601" s="76"/>
      <c r="T601" s="76"/>
      <c r="U601" s="76"/>
      <c r="V601" s="76"/>
      <c r="W601" s="76"/>
      <c r="X601" s="76"/>
      <c r="Y601" s="76"/>
      <c r="Z601" s="76"/>
    </row>
    <row r="602" spans="1:26">
      <c r="A602" s="76"/>
      <c r="B602" s="76"/>
      <c r="C602" s="76"/>
      <c r="D602" s="76"/>
      <c r="E602" s="76"/>
      <c r="F602" s="76"/>
      <c r="G602" s="76"/>
      <c r="H602" s="76"/>
      <c r="I602" s="76"/>
      <c r="J602" s="76"/>
      <c r="K602" s="76"/>
      <c r="L602" s="76"/>
      <c r="M602" s="76"/>
      <c r="N602" s="80"/>
      <c r="O602" s="76"/>
      <c r="P602" s="76"/>
      <c r="Q602" s="76"/>
      <c r="R602" s="76"/>
      <c r="S602" s="76"/>
      <c r="T602" s="76"/>
      <c r="U602" s="76"/>
      <c r="V602" s="76"/>
      <c r="W602" s="76"/>
      <c r="X602" s="76"/>
      <c r="Y602" s="76"/>
      <c r="Z602" s="76"/>
    </row>
    <row r="603" spans="1:26">
      <c r="A603" s="76"/>
      <c r="B603" s="76"/>
      <c r="C603" s="76"/>
      <c r="D603" s="76"/>
      <c r="E603" s="76"/>
      <c r="F603" s="76"/>
      <c r="G603" s="76"/>
      <c r="H603" s="76"/>
      <c r="I603" s="76"/>
      <c r="J603" s="76"/>
      <c r="K603" s="76"/>
      <c r="L603" s="76"/>
      <c r="M603" s="76"/>
      <c r="N603" s="80"/>
      <c r="O603" s="76"/>
      <c r="P603" s="76"/>
      <c r="Q603" s="76"/>
      <c r="R603" s="76"/>
      <c r="S603" s="76"/>
      <c r="T603" s="76"/>
      <c r="U603" s="76"/>
      <c r="V603" s="76"/>
      <c r="W603" s="76"/>
      <c r="X603" s="76"/>
      <c r="Y603" s="76"/>
      <c r="Z603" s="76"/>
    </row>
    <row r="604" spans="1:26">
      <c r="A604" s="76"/>
      <c r="B604" s="76"/>
      <c r="C604" s="76"/>
      <c r="D604" s="76"/>
      <c r="E604" s="76"/>
      <c r="F604" s="76"/>
      <c r="G604" s="76"/>
      <c r="H604" s="76"/>
      <c r="I604" s="76"/>
      <c r="J604" s="76"/>
      <c r="K604" s="76"/>
      <c r="L604" s="76"/>
      <c r="M604" s="76"/>
      <c r="N604" s="80"/>
      <c r="O604" s="76"/>
      <c r="P604" s="76"/>
      <c r="Q604" s="76"/>
      <c r="R604" s="76"/>
      <c r="S604" s="76"/>
      <c r="T604" s="76"/>
      <c r="U604" s="76"/>
      <c r="V604" s="76"/>
      <c r="W604" s="76"/>
      <c r="X604" s="76"/>
      <c r="Y604" s="76"/>
      <c r="Z604" s="76"/>
    </row>
    <row r="605" spans="1:26">
      <c r="A605" s="76"/>
      <c r="B605" s="76"/>
      <c r="C605" s="76"/>
      <c r="D605" s="76"/>
      <c r="E605" s="76"/>
      <c r="F605" s="76"/>
      <c r="G605" s="76"/>
      <c r="H605" s="76"/>
      <c r="I605" s="76"/>
      <c r="J605" s="76"/>
      <c r="K605" s="76"/>
      <c r="L605" s="76"/>
      <c r="M605" s="76"/>
      <c r="N605" s="80"/>
      <c r="O605" s="76"/>
      <c r="P605" s="76"/>
      <c r="Q605" s="76"/>
      <c r="R605" s="76"/>
      <c r="S605" s="76"/>
      <c r="T605" s="76"/>
      <c r="U605" s="76"/>
      <c r="V605" s="76"/>
      <c r="W605" s="76"/>
      <c r="X605" s="76"/>
      <c r="Y605" s="76"/>
      <c r="Z605" s="76"/>
    </row>
    <row r="606" spans="1:26">
      <c r="A606" s="76"/>
      <c r="B606" s="76"/>
      <c r="C606" s="76"/>
      <c r="D606" s="76"/>
      <c r="E606" s="76"/>
      <c r="F606" s="76"/>
      <c r="G606" s="76"/>
      <c r="H606" s="76"/>
      <c r="I606" s="76"/>
      <c r="J606" s="76"/>
      <c r="K606" s="76"/>
      <c r="L606" s="76"/>
      <c r="M606" s="76"/>
      <c r="N606" s="80"/>
      <c r="O606" s="76"/>
      <c r="P606" s="76"/>
      <c r="Q606" s="76"/>
      <c r="R606" s="76"/>
      <c r="S606" s="76"/>
      <c r="T606" s="76"/>
      <c r="U606" s="76"/>
      <c r="V606" s="76"/>
      <c r="W606" s="76"/>
      <c r="X606" s="76"/>
      <c r="Y606" s="76"/>
      <c r="Z606" s="76"/>
    </row>
    <row r="607" spans="1:26">
      <c r="A607" s="76"/>
      <c r="B607" s="76"/>
      <c r="C607" s="76"/>
      <c r="D607" s="76"/>
      <c r="E607" s="76"/>
      <c r="F607" s="76"/>
      <c r="G607" s="76"/>
      <c r="H607" s="76"/>
      <c r="I607" s="76"/>
      <c r="J607" s="76"/>
      <c r="K607" s="76"/>
      <c r="L607" s="76"/>
      <c r="M607" s="76"/>
      <c r="N607" s="80"/>
      <c r="O607" s="76"/>
      <c r="P607" s="76"/>
      <c r="Q607" s="76"/>
      <c r="R607" s="76"/>
      <c r="S607" s="76"/>
      <c r="T607" s="76"/>
      <c r="U607" s="76"/>
      <c r="V607" s="76"/>
      <c r="W607" s="76"/>
      <c r="X607" s="76"/>
      <c r="Y607" s="76"/>
      <c r="Z607" s="76"/>
    </row>
    <row r="608" spans="1:26">
      <c r="A608" s="76"/>
      <c r="B608" s="76"/>
      <c r="C608" s="76"/>
      <c r="D608" s="76"/>
      <c r="E608" s="76"/>
      <c r="F608" s="76"/>
      <c r="G608" s="76"/>
      <c r="H608" s="76"/>
      <c r="I608" s="76"/>
      <c r="J608" s="76"/>
      <c r="K608" s="76"/>
      <c r="L608" s="76"/>
      <c r="M608" s="76"/>
      <c r="N608" s="80"/>
      <c r="O608" s="76"/>
      <c r="P608" s="76"/>
      <c r="Q608" s="76"/>
      <c r="R608" s="76"/>
      <c r="S608" s="76"/>
      <c r="T608" s="76"/>
      <c r="U608" s="76"/>
      <c r="V608" s="76"/>
      <c r="W608" s="76"/>
      <c r="X608" s="76"/>
      <c r="Y608" s="76"/>
      <c r="Z608" s="76"/>
    </row>
    <row r="609" spans="1:26">
      <c r="A609" s="76"/>
      <c r="B609" s="76"/>
      <c r="C609" s="76"/>
      <c r="D609" s="76"/>
      <c r="E609" s="76"/>
      <c r="F609" s="76"/>
      <c r="G609" s="76"/>
      <c r="H609" s="76"/>
      <c r="I609" s="76"/>
      <c r="J609" s="76"/>
      <c r="K609" s="76"/>
      <c r="L609" s="76"/>
      <c r="M609" s="76"/>
      <c r="N609" s="80"/>
      <c r="O609" s="76"/>
      <c r="P609" s="76"/>
      <c r="Q609" s="76"/>
      <c r="R609" s="76"/>
      <c r="S609" s="76"/>
      <c r="T609" s="76"/>
      <c r="U609" s="76"/>
      <c r="V609" s="76"/>
      <c r="W609" s="76"/>
      <c r="X609" s="76"/>
      <c r="Y609" s="76"/>
      <c r="Z609" s="76"/>
    </row>
    <row r="610" spans="1:26">
      <c r="A610" s="76"/>
      <c r="B610" s="76"/>
      <c r="C610" s="76"/>
      <c r="D610" s="76"/>
      <c r="E610" s="76"/>
      <c r="F610" s="76"/>
      <c r="G610" s="76"/>
      <c r="H610" s="76"/>
      <c r="I610" s="76"/>
      <c r="J610" s="76"/>
      <c r="K610" s="76"/>
      <c r="L610" s="76"/>
      <c r="M610" s="76"/>
      <c r="N610" s="80"/>
      <c r="O610" s="76"/>
      <c r="P610" s="76"/>
      <c r="Q610" s="76"/>
      <c r="R610" s="76"/>
      <c r="S610" s="76"/>
      <c r="T610" s="76"/>
      <c r="U610" s="76"/>
      <c r="V610" s="76"/>
      <c r="W610" s="76"/>
      <c r="X610" s="76"/>
      <c r="Y610" s="76"/>
      <c r="Z610" s="76"/>
    </row>
    <row r="611" spans="1:26">
      <c r="A611" s="76"/>
      <c r="B611" s="76"/>
      <c r="C611" s="76"/>
      <c r="D611" s="76"/>
      <c r="E611" s="76"/>
      <c r="F611" s="76"/>
      <c r="G611" s="76"/>
      <c r="H611" s="76"/>
      <c r="I611" s="76"/>
      <c r="J611" s="76"/>
      <c r="K611" s="76"/>
      <c r="L611" s="76"/>
      <c r="M611" s="76"/>
      <c r="N611" s="80"/>
      <c r="O611" s="76"/>
      <c r="P611" s="76"/>
      <c r="Q611" s="76"/>
      <c r="R611" s="76"/>
      <c r="S611" s="76"/>
      <c r="T611" s="76"/>
      <c r="U611" s="76"/>
      <c r="V611" s="76"/>
      <c r="W611" s="76"/>
      <c r="X611" s="76"/>
      <c r="Y611" s="76"/>
      <c r="Z611" s="76"/>
    </row>
    <row r="612" spans="1:26">
      <c r="A612" s="76"/>
      <c r="B612" s="76"/>
      <c r="C612" s="76"/>
      <c r="D612" s="76"/>
      <c r="E612" s="76"/>
      <c r="F612" s="76"/>
      <c r="G612" s="76"/>
      <c r="H612" s="76"/>
      <c r="I612" s="76"/>
      <c r="J612" s="76"/>
      <c r="K612" s="76"/>
      <c r="L612" s="76"/>
      <c r="M612" s="76"/>
      <c r="N612" s="80"/>
      <c r="O612" s="76"/>
      <c r="P612" s="76"/>
      <c r="Q612" s="76"/>
      <c r="R612" s="76"/>
      <c r="S612" s="76"/>
      <c r="T612" s="76"/>
      <c r="U612" s="76"/>
      <c r="V612" s="76"/>
      <c r="W612" s="76"/>
      <c r="X612" s="76"/>
      <c r="Y612" s="76"/>
      <c r="Z612" s="76"/>
    </row>
    <row r="613" spans="1:26">
      <c r="A613" s="76"/>
      <c r="B613" s="76"/>
      <c r="C613" s="76"/>
      <c r="D613" s="76"/>
      <c r="E613" s="76"/>
      <c r="F613" s="76"/>
      <c r="G613" s="76"/>
      <c r="H613" s="76"/>
      <c r="I613" s="76"/>
      <c r="J613" s="76"/>
      <c r="K613" s="76"/>
      <c r="L613" s="76"/>
      <c r="M613" s="76"/>
      <c r="N613" s="80"/>
      <c r="O613" s="76"/>
      <c r="P613" s="76"/>
      <c r="Q613" s="76"/>
      <c r="R613" s="76"/>
      <c r="S613" s="76"/>
      <c r="T613" s="76"/>
      <c r="U613" s="76"/>
      <c r="V613" s="76"/>
      <c r="W613" s="76"/>
      <c r="X613" s="76"/>
      <c r="Y613" s="76"/>
      <c r="Z613" s="76"/>
    </row>
    <row r="614" spans="1:26">
      <c r="A614" s="76"/>
      <c r="B614" s="76"/>
      <c r="C614" s="76"/>
      <c r="D614" s="76"/>
      <c r="E614" s="76"/>
      <c r="F614" s="76"/>
      <c r="G614" s="76"/>
      <c r="H614" s="76"/>
      <c r="I614" s="76"/>
      <c r="J614" s="76"/>
      <c r="K614" s="76"/>
      <c r="L614" s="76"/>
      <c r="M614" s="76"/>
      <c r="N614" s="80"/>
      <c r="O614" s="76"/>
      <c r="P614" s="76"/>
      <c r="Q614" s="76"/>
      <c r="R614" s="76"/>
      <c r="S614" s="76"/>
      <c r="T614" s="76"/>
      <c r="U614" s="76"/>
      <c r="V614" s="76"/>
      <c r="W614" s="76"/>
      <c r="X614" s="76"/>
      <c r="Y614" s="76"/>
      <c r="Z614" s="76"/>
    </row>
    <row r="615" spans="1:26">
      <c r="A615" s="76"/>
      <c r="B615" s="76"/>
      <c r="C615" s="76"/>
      <c r="D615" s="76"/>
      <c r="E615" s="76"/>
      <c r="F615" s="76"/>
      <c r="G615" s="76"/>
      <c r="H615" s="76"/>
      <c r="I615" s="76"/>
      <c r="J615" s="76"/>
      <c r="K615" s="76"/>
      <c r="L615" s="76"/>
      <c r="M615" s="76"/>
      <c r="N615" s="80"/>
      <c r="O615" s="76"/>
      <c r="P615" s="76"/>
      <c r="Q615" s="76"/>
      <c r="R615" s="76"/>
      <c r="S615" s="76"/>
      <c r="T615" s="76"/>
      <c r="U615" s="76"/>
      <c r="V615" s="76"/>
      <c r="W615" s="76"/>
      <c r="X615" s="76"/>
      <c r="Y615" s="76"/>
      <c r="Z615" s="76"/>
    </row>
    <row r="616" spans="1:26">
      <c r="A616" s="76"/>
      <c r="B616" s="76"/>
      <c r="C616" s="76"/>
      <c r="D616" s="76"/>
      <c r="E616" s="76"/>
      <c r="F616" s="76"/>
      <c r="G616" s="76"/>
      <c r="H616" s="76"/>
      <c r="I616" s="76"/>
      <c r="J616" s="76"/>
      <c r="K616" s="76"/>
      <c r="L616" s="76"/>
      <c r="M616" s="76"/>
      <c r="N616" s="80"/>
      <c r="O616" s="76"/>
      <c r="P616" s="76"/>
      <c r="Q616" s="76"/>
      <c r="R616" s="76"/>
      <c r="S616" s="76"/>
      <c r="T616" s="76"/>
      <c r="U616" s="76"/>
      <c r="V616" s="76"/>
      <c r="W616" s="76"/>
      <c r="X616" s="76"/>
      <c r="Y616" s="76"/>
      <c r="Z616" s="76"/>
    </row>
    <row r="617" spans="1:26">
      <c r="A617" s="76"/>
      <c r="B617" s="76"/>
      <c r="C617" s="76"/>
      <c r="D617" s="76"/>
      <c r="E617" s="76"/>
      <c r="F617" s="76"/>
      <c r="G617" s="76"/>
      <c r="H617" s="76"/>
      <c r="I617" s="76"/>
      <c r="J617" s="76"/>
      <c r="K617" s="76"/>
      <c r="L617" s="76"/>
      <c r="M617" s="76"/>
      <c r="N617" s="80"/>
      <c r="O617" s="76"/>
      <c r="P617" s="76"/>
      <c r="Q617" s="76"/>
      <c r="R617" s="76"/>
      <c r="S617" s="76"/>
      <c r="T617" s="76"/>
      <c r="U617" s="76"/>
      <c r="V617" s="76"/>
      <c r="W617" s="76"/>
      <c r="X617" s="76"/>
      <c r="Y617" s="76"/>
      <c r="Z617" s="76"/>
    </row>
    <row r="618" spans="1:26">
      <c r="A618" s="76"/>
      <c r="B618" s="76"/>
      <c r="C618" s="76"/>
      <c r="D618" s="76"/>
      <c r="E618" s="76"/>
      <c r="F618" s="76"/>
      <c r="G618" s="76"/>
      <c r="H618" s="76"/>
      <c r="I618" s="76"/>
      <c r="J618" s="76"/>
      <c r="K618" s="76"/>
      <c r="L618" s="76"/>
      <c r="M618" s="76"/>
      <c r="N618" s="80"/>
      <c r="O618" s="76"/>
      <c r="P618" s="76"/>
      <c r="Q618" s="76"/>
      <c r="R618" s="76"/>
      <c r="S618" s="76"/>
      <c r="T618" s="76"/>
      <c r="U618" s="76"/>
      <c r="V618" s="76"/>
      <c r="W618" s="76"/>
      <c r="X618" s="76"/>
      <c r="Y618" s="76"/>
      <c r="Z618" s="76"/>
    </row>
    <row r="619" spans="1:26">
      <c r="A619" s="76"/>
      <c r="B619" s="76"/>
      <c r="C619" s="76"/>
      <c r="D619" s="76"/>
      <c r="E619" s="76"/>
      <c r="F619" s="76"/>
      <c r="G619" s="76"/>
      <c r="H619" s="76"/>
      <c r="I619" s="76"/>
      <c r="J619" s="76"/>
      <c r="K619" s="76"/>
      <c r="L619" s="76"/>
      <c r="M619" s="76"/>
      <c r="N619" s="80"/>
      <c r="O619" s="76"/>
      <c r="P619" s="76"/>
      <c r="Q619" s="76"/>
      <c r="R619" s="76"/>
      <c r="S619" s="76"/>
      <c r="T619" s="76"/>
      <c r="U619" s="76"/>
      <c r="V619" s="76"/>
      <c r="W619" s="76"/>
      <c r="X619" s="76"/>
      <c r="Y619" s="76"/>
      <c r="Z619" s="76"/>
    </row>
    <row r="620" spans="1:26">
      <c r="A620" s="76"/>
      <c r="B620" s="76"/>
      <c r="C620" s="76"/>
      <c r="D620" s="76"/>
      <c r="E620" s="76"/>
      <c r="F620" s="76"/>
      <c r="G620" s="76"/>
      <c r="H620" s="76"/>
      <c r="I620" s="76"/>
      <c r="J620" s="76"/>
      <c r="K620" s="76"/>
      <c r="L620" s="76"/>
      <c r="M620" s="76"/>
      <c r="N620" s="80"/>
      <c r="O620" s="76"/>
      <c r="P620" s="76"/>
      <c r="Q620" s="76"/>
      <c r="R620" s="76"/>
      <c r="S620" s="76"/>
      <c r="T620" s="76"/>
      <c r="U620" s="76"/>
      <c r="V620" s="76"/>
      <c r="W620" s="76"/>
      <c r="X620" s="76"/>
      <c r="Y620" s="76"/>
      <c r="Z620" s="76"/>
    </row>
    <row r="621" spans="1:26">
      <c r="A621" s="76"/>
      <c r="B621" s="76"/>
      <c r="C621" s="76"/>
      <c r="D621" s="76"/>
      <c r="E621" s="76"/>
      <c r="F621" s="76"/>
      <c r="G621" s="76"/>
      <c r="H621" s="76"/>
      <c r="I621" s="76"/>
      <c r="J621" s="76"/>
      <c r="K621" s="76"/>
      <c r="L621" s="76"/>
      <c r="M621" s="76"/>
      <c r="N621" s="80"/>
      <c r="O621" s="76"/>
      <c r="P621" s="76"/>
      <c r="Q621" s="76"/>
      <c r="R621" s="76"/>
      <c r="S621" s="76"/>
      <c r="T621" s="76"/>
      <c r="U621" s="76"/>
      <c r="V621" s="76"/>
      <c r="W621" s="76"/>
      <c r="X621" s="76"/>
      <c r="Y621" s="76"/>
      <c r="Z621" s="76"/>
    </row>
    <row r="622" spans="1:26">
      <c r="A622" s="76"/>
      <c r="B622" s="76"/>
      <c r="C622" s="76"/>
      <c r="D622" s="76"/>
      <c r="E622" s="76"/>
      <c r="F622" s="76"/>
      <c r="G622" s="76"/>
      <c r="H622" s="76"/>
      <c r="I622" s="76"/>
      <c r="J622" s="76"/>
      <c r="K622" s="76"/>
      <c r="L622" s="76"/>
      <c r="M622" s="76"/>
      <c r="N622" s="80"/>
      <c r="O622" s="76"/>
      <c r="P622" s="76"/>
      <c r="Q622" s="76"/>
      <c r="R622" s="76"/>
      <c r="S622" s="76"/>
      <c r="T622" s="76"/>
      <c r="U622" s="76"/>
      <c r="V622" s="76"/>
      <c r="W622" s="76"/>
      <c r="X622" s="76"/>
      <c r="Y622" s="76"/>
      <c r="Z622" s="76"/>
    </row>
    <row r="623" spans="1:26">
      <c r="A623" s="76"/>
      <c r="B623" s="76"/>
      <c r="C623" s="76"/>
      <c r="D623" s="76"/>
      <c r="E623" s="76"/>
      <c r="F623" s="76"/>
      <c r="G623" s="76"/>
      <c r="H623" s="76"/>
      <c r="I623" s="76"/>
      <c r="J623" s="76"/>
      <c r="K623" s="76"/>
      <c r="L623" s="76"/>
      <c r="M623" s="76"/>
      <c r="N623" s="80"/>
      <c r="O623" s="76"/>
      <c r="P623" s="76"/>
      <c r="Q623" s="76"/>
      <c r="R623" s="76"/>
      <c r="S623" s="76"/>
      <c r="T623" s="76"/>
      <c r="U623" s="76"/>
      <c r="V623" s="76"/>
      <c r="W623" s="76"/>
      <c r="X623" s="76"/>
      <c r="Y623" s="76"/>
      <c r="Z623" s="76"/>
    </row>
    <row r="624" spans="1:26">
      <c r="A624" s="76"/>
      <c r="B624" s="76"/>
      <c r="C624" s="76"/>
      <c r="D624" s="76"/>
      <c r="E624" s="76"/>
      <c r="F624" s="76"/>
      <c r="G624" s="76"/>
      <c r="H624" s="76"/>
      <c r="I624" s="76"/>
      <c r="J624" s="76"/>
      <c r="K624" s="76"/>
      <c r="L624" s="76"/>
      <c r="M624" s="76"/>
      <c r="N624" s="80"/>
      <c r="O624" s="76"/>
      <c r="P624" s="76"/>
      <c r="Q624" s="76"/>
      <c r="R624" s="76"/>
      <c r="S624" s="76"/>
      <c r="T624" s="76"/>
      <c r="U624" s="76"/>
      <c r="V624" s="76"/>
      <c r="W624" s="76"/>
      <c r="X624" s="76"/>
      <c r="Y624" s="76"/>
      <c r="Z624" s="76"/>
    </row>
    <row r="625" spans="1:26">
      <c r="A625" s="76"/>
      <c r="B625" s="76"/>
      <c r="C625" s="76"/>
      <c r="D625" s="76"/>
      <c r="E625" s="76"/>
      <c r="F625" s="76"/>
      <c r="G625" s="76"/>
      <c r="H625" s="76"/>
      <c r="I625" s="76"/>
      <c r="J625" s="76"/>
      <c r="K625" s="76"/>
      <c r="L625" s="76"/>
      <c r="M625" s="76"/>
      <c r="N625" s="80"/>
      <c r="O625" s="76"/>
      <c r="P625" s="76"/>
      <c r="Q625" s="76"/>
      <c r="R625" s="76"/>
      <c r="S625" s="76"/>
      <c r="T625" s="76"/>
      <c r="U625" s="76"/>
      <c r="V625" s="76"/>
      <c r="W625" s="76"/>
      <c r="X625" s="76"/>
      <c r="Y625" s="76"/>
      <c r="Z625" s="76"/>
    </row>
    <row r="626" spans="1:26">
      <c r="A626" s="76"/>
      <c r="B626" s="76"/>
      <c r="C626" s="76"/>
      <c r="D626" s="76"/>
      <c r="E626" s="76"/>
      <c r="F626" s="76"/>
      <c r="G626" s="76"/>
      <c r="H626" s="76"/>
      <c r="I626" s="76"/>
      <c r="J626" s="76"/>
      <c r="K626" s="76"/>
      <c r="L626" s="76"/>
      <c r="M626" s="76"/>
      <c r="N626" s="80"/>
      <c r="O626" s="76"/>
      <c r="P626" s="76"/>
      <c r="Q626" s="76"/>
      <c r="R626" s="76"/>
      <c r="S626" s="76"/>
      <c r="T626" s="76"/>
      <c r="U626" s="76"/>
      <c r="V626" s="76"/>
      <c r="W626" s="76"/>
      <c r="X626" s="76"/>
      <c r="Y626" s="76"/>
      <c r="Z626" s="76"/>
    </row>
    <row r="627" spans="1:26">
      <c r="A627" s="76"/>
      <c r="B627" s="76"/>
      <c r="C627" s="76"/>
      <c r="D627" s="76"/>
      <c r="E627" s="76"/>
      <c r="F627" s="76"/>
      <c r="G627" s="76"/>
      <c r="H627" s="76"/>
      <c r="I627" s="76"/>
      <c r="J627" s="76"/>
      <c r="K627" s="76"/>
      <c r="L627" s="76"/>
      <c r="M627" s="76"/>
      <c r="N627" s="80"/>
      <c r="O627" s="76"/>
      <c r="P627" s="76"/>
      <c r="Q627" s="76"/>
      <c r="R627" s="76"/>
      <c r="S627" s="76"/>
      <c r="T627" s="76"/>
      <c r="U627" s="76"/>
      <c r="V627" s="76"/>
      <c r="W627" s="76"/>
      <c r="X627" s="76"/>
      <c r="Y627" s="76"/>
      <c r="Z627" s="76"/>
    </row>
    <row r="628" spans="1:26">
      <c r="A628" s="76"/>
      <c r="B628" s="76"/>
      <c r="C628" s="76"/>
      <c r="D628" s="76"/>
      <c r="E628" s="76"/>
      <c r="F628" s="76"/>
      <c r="G628" s="76"/>
      <c r="H628" s="76"/>
      <c r="I628" s="76"/>
      <c r="J628" s="76"/>
      <c r="K628" s="76"/>
      <c r="L628" s="76"/>
      <c r="M628" s="76"/>
      <c r="N628" s="80"/>
      <c r="O628" s="76"/>
      <c r="P628" s="76"/>
      <c r="Q628" s="76"/>
      <c r="R628" s="76"/>
      <c r="S628" s="76"/>
      <c r="T628" s="76"/>
      <c r="U628" s="76"/>
      <c r="V628" s="76"/>
      <c r="W628" s="76"/>
      <c r="X628" s="76"/>
      <c r="Y628" s="76"/>
      <c r="Z628" s="76"/>
    </row>
    <row r="629" spans="1:26">
      <c r="A629" s="76"/>
      <c r="B629" s="76"/>
      <c r="C629" s="76"/>
      <c r="D629" s="76"/>
      <c r="E629" s="76"/>
      <c r="F629" s="76"/>
      <c r="G629" s="76"/>
      <c r="H629" s="76"/>
      <c r="I629" s="76"/>
      <c r="J629" s="76"/>
      <c r="K629" s="76"/>
      <c r="L629" s="76"/>
      <c r="M629" s="76"/>
      <c r="N629" s="80"/>
      <c r="O629" s="76"/>
      <c r="P629" s="76"/>
      <c r="Q629" s="76"/>
      <c r="R629" s="76"/>
      <c r="S629" s="76"/>
      <c r="T629" s="76"/>
      <c r="U629" s="76"/>
      <c r="V629" s="76"/>
      <c r="W629" s="76"/>
      <c r="X629" s="76"/>
      <c r="Y629" s="76"/>
      <c r="Z629" s="76"/>
    </row>
    <row r="630" spans="1:26">
      <c r="A630" s="76"/>
      <c r="B630" s="76"/>
      <c r="C630" s="76"/>
      <c r="D630" s="76"/>
      <c r="E630" s="76"/>
      <c r="F630" s="76"/>
      <c r="G630" s="76"/>
      <c r="H630" s="76"/>
      <c r="I630" s="76"/>
      <c r="J630" s="76"/>
      <c r="K630" s="76"/>
      <c r="L630" s="76"/>
      <c r="M630" s="76"/>
      <c r="N630" s="80"/>
      <c r="O630" s="76"/>
      <c r="P630" s="76"/>
      <c r="Q630" s="76"/>
      <c r="R630" s="76"/>
      <c r="S630" s="76"/>
      <c r="T630" s="76"/>
      <c r="U630" s="76"/>
      <c r="V630" s="76"/>
      <c r="W630" s="76"/>
      <c r="X630" s="76"/>
      <c r="Y630" s="76"/>
      <c r="Z630" s="76"/>
    </row>
    <row r="631" spans="1:26">
      <c r="A631" s="76"/>
      <c r="B631" s="76"/>
      <c r="C631" s="76"/>
      <c r="D631" s="76"/>
      <c r="E631" s="76"/>
      <c r="F631" s="76"/>
      <c r="G631" s="76"/>
      <c r="H631" s="76"/>
      <c r="I631" s="76"/>
      <c r="J631" s="76"/>
      <c r="K631" s="76"/>
      <c r="L631" s="76"/>
      <c r="M631" s="76"/>
      <c r="N631" s="80"/>
      <c r="O631" s="76"/>
      <c r="P631" s="76"/>
      <c r="Q631" s="76"/>
      <c r="R631" s="76"/>
      <c r="S631" s="76"/>
      <c r="T631" s="76"/>
      <c r="U631" s="76"/>
      <c r="V631" s="76"/>
      <c r="W631" s="76"/>
      <c r="X631" s="76"/>
      <c r="Y631" s="76"/>
      <c r="Z631" s="76"/>
    </row>
    <row r="632" spans="1:26">
      <c r="A632" s="76"/>
      <c r="B632" s="76"/>
      <c r="C632" s="76"/>
      <c r="D632" s="76"/>
      <c r="E632" s="76"/>
      <c r="F632" s="76"/>
      <c r="G632" s="76"/>
      <c r="H632" s="76"/>
      <c r="I632" s="76"/>
      <c r="J632" s="76"/>
      <c r="K632" s="76"/>
      <c r="L632" s="76"/>
      <c r="M632" s="76"/>
      <c r="N632" s="80"/>
      <c r="O632" s="76"/>
      <c r="P632" s="76"/>
      <c r="Q632" s="76"/>
      <c r="R632" s="76"/>
      <c r="S632" s="76"/>
      <c r="T632" s="76"/>
      <c r="U632" s="76"/>
      <c r="V632" s="76"/>
      <c r="W632" s="76"/>
      <c r="X632" s="76"/>
      <c r="Y632" s="76"/>
      <c r="Z632" s="76"/>
    </row>
    <row r="633" spans="1:26">
      <c r="A633" s="76"/>
      <c r="B633" s="76"/>
      <c r="C633" s="76"/>
      <c r="D633" s="76"/>
      <c r="E633" s="76"/>
      <c r="F633" s="76"/>
      <c r="G633" s="76"/>
      <c r="H633" s="76"/>
      <c r="I633" s="76"/>
      <c r="J633" s="76"/>
      <c r="K633" s="76"/>
      <c r="L633" s="76"/>
      <c r="M633" s="76"/>
      <c r="N633" s="80"/>
      <c r="O633" s="76"/>
      <c r="P633" s="76"/>
      <c r="Q633" s="76"/>
      <c r="R633" s="76"/>
      <c r="S633" s="76"/>
      <c r="T633" s="76"/>
      <c r="U633" s="76"/>
      <c r="V633" s="76"/>
      <c r="W633" s="76"/>
      <c r="X633" s="76"/>
      <c r="Y633" s="76"/>
      <c r="Z633" s="76"/>
    </row>
    <row r="634" spans="1:26">
      <c r="A634" s="76"/>
      <c r="B634" s="76"/>
      <c r="C634" s="76"/>
      <c r="D634" s="76"/>
      <c r="E634" s="76"/>
      <c r="F634" s="76"/>
      <c r="G634" s="76"/>
      <c r="H634" s="76"/>
      <c r="I634" s="76"/>
      <c r="J634" s="76"/>
      <c r="K634" s="76"/>
      <c r="L634" s="76"/>
      <c r="M634" s="76"/>
      <c r="N634" s="80"/>
      <c r="O634" s="76"/>
      <c r="P634" s="76"/>
      <c r="Q634" s="76"/>
      <c r="R634" s="76"/>
      <c r="S634" s="76"/>
      <c r="T634" s="76"/>
      <c r="U634" s="76"/>
      <c r="V634" s="76"/>
      <c r="W634" s="76"/>
      <c r="X634" s="76"/>
      <c r="Y634" s="76"/>
      <c r="Z634" s="76"/>
    </row>
    <row r="635" spans="1:26">
      <c r="A635" s="76"/>
      <c r="B635" s="76"/>
      <c r="C635" s="76"/>
      <c r="D635" s="76"/>
      <c r="E635" s="76"/>
      <c r="F635" s="76"/>
      <c r="G635" s="76"/>
      <c r="H635" s="76"/>
      <c r="I635" s="76"/>
      <c r="J635" s="76"/>
      <c r="K635" s="76"/>
      <c r="L635" s="76"/>
      <c r="M635" s="76"/>
      <c r="N635" s="80"/>
      <c r="O635" s="76"/>
      <c r="P635" s="76"/>
      <c r="Q635" s="76"/>
      <c r="R635" s="76"/>
      <c r="S635" s="76"/>
      <c r="T635" s="76"/>
      <c r="U635" s="76"/>
      <c r="V635" s="76"/>
      <c r="W635" s="76"/>
      <c r="X635" s="76"/>
      <c r="Y635" s="76"/>
      <c r="Z635" s="76"/>
    </row>
    <row r="636" spans="1:26">
      <c r="A636" s="76"/>
      <c r="B636" s="76"/>
      <c r="C636" s="76"/>
      <c r="D636" s="76"/>
      <c r="E636" s="76"/>
      <c r="F636" s="76"/>
      <c r="G636" s="76"/>
      <c r="H636" s="76"/>
      <c r="I636" s="76"/>
      <c r="J636" s="76"/>
      <c r="K636" s="76"/>
      <c r="L636" s="76"/>
      <c r="M636" s="76"/>
      <c r="N636" s="80"/>
      <c r="O636" s="76"/>
      <c r="P636" s="76"/>
      <c r="Q636" s="76"/>
      <c r="R636" s="76"/>
      <c r="S636" s="76"/>
      <c r="T636" s="76"/>
      <c r="U636" s="76"/>
      <c r="V636" s="76"/>
      <c r="W636" s="76"/>
      <c r="X636" s="76"/>
      <c r="Y636" s="76"/>
      <c r="Z636" s="76"/>
    </row>
    <row r="637" spans="1:26">
      <c r="A637" s="76"/>
      <c r="B637" s="76"/>
      <c r="C637" s="76"/>
      <c r="D637" s="76"/>
      <c r="E637" s="76"/>
      <c r="F637" s="76"/>
      <c r="G637" s="76"/>
      <c r="H637" s="76"/>
      <c r="I637" s="76"/>
      <c r="J637" s="76"/>
      <c r="K637" s="76"/>
      <c r="L637" s="76"/>
      <c r="M637" s="76"/>
      <c r="N637" s="80"/>
      <c r="O637" s="76"/>
      <c r="P637" s="76"/>
      <c r="Q637" s="76"/>
      <c r="R637" s="76"/>
      <c r="S637" s="76"/>
      <c r="T637" s="76"/>
      <c r="U637" s="76"/>
      <c r="V637" s="76"/>
      <c r="W637" s="76"/>
      <c r="X637" s="76"/>
      <c r="Y637" s="76"/>
      <c r="Z637" s="76"/>
    </row>
    <row r="638" spans="1:26">
      <c r="A638" s="76"/>
      <c r="B638" s="76"/>
      <c r="C638" s="76"/>
      <c r="D638" s="76"/>
      <c r="E638" s="76"/>
      <c r="F638" s="76"/>
      <c r="G638" s="76"/>
      <c r="H638" s="76"/>
      <c r="I638" s="76"/>
      <c r="J638" s="76"/>
      <c r="K638" s="76"/>
      <c r="L638" s="76"/>
      <c r="M638" s="76"/>
      <c r="N638" s="80"/>
      <c r="O638" s="76"/>
      <c r="P638" s="76"/>
      <c r="Q638" s="76"/>
      <c r="R638" s="76"/>
      <c r="S638" s="76"/>
      <c r="T638" s="76"/>
      <c r="U638" s="76"/>
      <c r="V638" s="76"/>
      <c r="W638" s="76"/>
      <c r="X638" s="76"/>
      <c r="Y638" s="76"/>
      <c r="Z638" s="76"/>
    </row>
    <row r="639" spans="1:26">
      <c r="A639" s="76"/>
      <c r="B639" s="76"/>
      <c r="C639" s="76"/>
      <c r="D639" s="76"/>
      <c r="E639" s="76"/>
      <c r="F639" s="76"/>
      <c r="G639" s="76"/>
      <c r="H639" s="76"/>
      <c r="I639" s="76"/>
      <c r="J639" s="76"/>
      <c r="K639" s="76"/>
      <c r="L639" s="76"/>
      <c r="M639" s="76"/>
      <c r="N639" s="80"/>
      <c r="O639" s="76"/>
      <c r="P639" s="76"/>
      <c r="Q639" s="76"/>
      <c r="R639" s="76"/>
      <c r="S639" s="76"/>
      <c r="T639" s="76"/>
      <c r="U639" s="76"/>
      <c r="V639" s="76"/>
      <c r="W639" s="76"/>
      <c r="X639" s="76"/>
      <c r="Y639" s="76"/>
      <c r="Z639" s="76"/>
    </row>
    <row r="640" spans="1:26">
      <c r="A640" s="76"/>
      <c r="B640" s="76"/>
      <c r="C640" s="76"/>
      <c r="D640" s="76"/>
      <c r="E640" s="76"/>
      <c r="F640" s="76"/>
      <c r="G640" s="76"/>
      <c r="H640" s="76"/>
      <c r="I640" s="76"/>
      <c r="J640" s="76"/>
      <c r="K640" s="76"/>
      <c r="L640" s="76"/>
      <c r="M640" s="76"/>
      <c r="N640" s="80"/>
      <c r="O640" s="76"/>
      <c r="P640" s="76"/>
      <c r="Q640" s="76"/>
      <c r="R640" s="76"/>
      <c r="S640" s="76"/>
      <c r="T640" s="76"/>
      <c r="U640" s="76"/>
      <c r="V640" s="76"/>
      <c r="W640" s="76"/>
      <c r="X640" s="76"/>
      <c r="Y640" s="76"/>
      <c r="Z640" s="76"/>
    </row>
    <row r="641" spans="1:26">
      <c r="A641" s="76"/>
      <c r="B641" s="76"/>
      <c r="C641" s="76"/>
      <c r="D641" s="76"/>
      <c r="E641" s="76"/>
      <c r="F641" s="76"/>
      <c r="G641" s="76"/>
      <c r="H641" s="76"/>
      <c r="I641" s="76"/>
      <c r="J641" s="76"/>
      <c r="K641" s="76"/>
      <c r="L641" s="76"/>
      <c r="M641" s="76"/>
      <c r="N641" s="80"/>
      <c r="O641" s="76"/>
      <c r="P641" s="76"/>
      <c r="Q641" s="76"/>
      <c r="R641" s="76"/>
      <c r="S641" s="76"/>
      <c r="T641" s="76"/>
      <c r="U641" s="76"/>
      <c r="V641" s="76"/>
      <c r="W641" s="76"/>
      <c r="X641" s="76"/>
      <c r="Y641" s="76"/>
      <c r="Z641" s="76"/>
    </row>
    <row r="642" spans="1:26">
      <c r="A642" s="76"/>
      <c r="B642" s="76"/>
      <c r="C642" s="76"/>
      <c r="D642" s="76"/>
      <c r="E642" s="76"/>
      <c r="F642" s="76"/>
      <c r="G642" s="76"/>
      <c r="H642" s="76"/>
      <c r="I642" s="76"/>
      <c r="J642" s="76"/>
      <c r="K642" s="76"/>
      <c r="L642" s="76"/>
      <c r="M642" s="76"/>
      <c r="N642" s="80"/>
      <c r="O642" s="76"/>
      <c r="P642" s="76"/>
      <c r="Q642" s="76"/>
      <c r="R642" s="76"/>
      <c r="S642" s="76"/>
      <c r="T642" s="76"/>
      <c r="U642" s="76"/>
      <c r="V642" s="76"/>
      <c r="W642" s="76"/>
      <c r="X642" s="76"/>
      <c r="Y642" s="76"/>
      <c r="Z642" s="76"/>
    </row>
    <row r="643" spans="1:26">
      <c r="A643" s="76"/>
      <c r="B643" s="76"/>
      <c r="C643" s="76"/>
      <c r="D643" s="76"/>
      <c r="E643" s="76"/>
      <c r="F643" s="76"/>
      <c r="G643" s="76"/>
      <c r="H643" s="76"/>
      <c r="I643" s="76"/>
      <c r="J643" s="76"/>
      <c r="K643" s="76"/>
      <c r="L643" s="76"/>
      <c r="M643" s="76"/>
      <c r="N643" s="80"/>
      <c r="O643" s="76"/>
      <c r="P643" s="76"/>
      <c r="Q643" s="76"/>
      <c r="R643" s="76"/>
      <c r="S643" s="76"/>
      <c r="T643" s="76"/>
      <c r="U643" s="76"/>
      <c r="V643" s="76"/>
      <c r="W643" s="76"/>
      <c r="X643" s="76"/>
      <c r="Y643" s="76"/>
      <c r="Z643" s="76"/>
    </row>
    <row r="644" spans="1:26">
      <c r="A644" s="76"/>
      <c r="B644" s="76"/>
      <c r="C644" s="76"/>
      <c r="D644" s="76"/>
      <c r="E644" s="76"/>
      <c r="F644" s="76"/>
      <c r="G644" s="76"/>
      <c r="H644" s="76"/>
      <c r="I644" s="76"/>
      <c r="J644" s="76"/>
      <c r="K644" s="76"/>
      <c r="L644" s="76"/>
      <c r="M644" s="76"/>
      <c r="N644" s="80"/>
      <c r="O644" s="76"/>
      <c r="P644" s="76"/>
      <c r="Q644" s="76"/>
      <c r="R644" s="76"/>
      <c r="S644" s="76"/>
      <c r="T644" s="76"/>
      <c r="U644" s="76"/>
      <c r="V644" s="76"/>
      <c r="W644" s="76"/>
      <c r="X644" s="76"/>
      <c r="Y644" s="76"/>
      <c r="Z644" s="76"/>
    </row>
    <row r="645" spans="1:26">
      <c r="A645" s="76"/>
      <c r="B645" s="76"/>
      <c r="C645" s="76"/>
      <c r="D645" s="76"/>
      <c r="E645" s="76"/>
      <c r="F645" s="76"/>
      <c r="G645" s="76"/>
      <c r="H645" s="76"/>
      <c r="I645" s="76"/>
      <c r="J645" s="76"/>
      <c r="K645" s="76"/>
      <c r="L645" s="76"/>
      <c r="M645" s="76"/>
      <c r="N645" s="80"/>
      <c r="O645" s="76"/>
      <c r="P645" s="76"/>
      <c r="Q645" s="76"/>
      <c r="R645" s="76"/>
      <c r="S645" s="76"/>
      <c r="T645" s="76"/>
      <c r="U645" s="76"/>
      <c r="V645" s="76"/>
      <c r="W645" s="76"/>
      <c r="X645" s="76"/>
      <c r="Y645" s="76"/>
      <c r="Z645" s="76"/>
    </row>
    <row r="646" spans="1:26">
      <c r="A646" s="76"/>
      <c r="B646" s="76"/>
      <c r="C646" s="76"/>
      <c r="D646" s="76"/>
      <c r="E646" s="76"/>
      <c r="F646" s="76"/>
      <c r="G646" s="76"/>
      <c r="H646" s="76"/>
      <c r="I646" s="76"/>
      <c r="J646" s="76"/>
      <c r="K646" s="76"/>
      <c r="L646" s="76"/>
      <c r="M646" s="76"/>
      <c r="N646" s="80"/>
      <c r="O646" s="76"/>
      <c r="P646" s="76"/>
      <c r="Q646" s="76"/>
      <c r="R646" s="76"/>
      <c r="S646" s="76"/>
      <c r="T646" s="76"/>
      <c r="U646" s="76"/>
      <c r="V646" s="76"/>
      <c r="W646" s="76"/>
      <c r="X646" s="76"/>
      <c r="Y646" s="76"/>
      <c r="Z646" s="76"/>
    </row>
    <row r="647" spans="1:26">
      <c r="A647" s="76"/>
      <c r="B647" s="76"/>
      <c r="C647" s="76"/>
      <c r="D647" s="76"/>
      <c r="E647" s="76"/>
      <c r="F647" s="76"/>
      <c r="G647" s="76"/>
      <c r="H647" s="76"/>
      <c r="I647" s="76"/>
      <c r="J647" s="76"/>
      <c r="K647" s="76"/>
      <c r="L647" s="76"/>
      <c r="M647" s="76"/>
      <c r="N647" s="80"/>
      <c r="O647" s="76"/>
      <c r="P647" s="76"/>
      <c r="Q647" s="76"/>
      <c r="R647" s="76"/>
      <c r="S647" s="76"/>
      <c r="T647" s="76"/>
      <c r="U647" s="76"/>
      <c r="V647" s="76"/>
      <c r="W647" s="76"/>
      <c r="X647" s="76"/>
      <c r="Y647" s="76"/>
      <c r="Z647" s="76"/>
    </row>
    <row r="648" spans="1:26">
      <c r="A648" s="76"/>
      <c r="B648" s="76"/>
      <c r="C648" s="76"/>
      <c r="D648" s="76"/>
      <c r="E648" s="76"/>
      <c r="F648" s="76"/>
      <c r="G648" s="76"/>
      <c r="H648" s="76"/>
      <c r="I648" s="76"/>
      <c r="J648" s="76"/>
      <c r="K648" s="76"/>
      <c r="L648" s="76"/>
      <c r="M648" s="76"/>
      <c r="N648" s="80"/>
      <c r="O648" s="76"/>
      <c r="P648" s="76"/>
      <c r="Q648" s="76"/>
      <c r="R648" s="76"/>
      <c r="S648" s="76"/>
      <c r="T648" s="76"/>
      <c r="U648" s="76"/>
      <c r="V648" s="76"/>
      <c r="W648" s="76"/>
      <c r="X648" s="76"/>
      <c r="Y648" s="76"/>
      <c r="Z648" s="76"/>
    </row>
    <row r="649" spans="1:26">
      <c r="A649" s="76"/>
      <c r="B649" s="76"/>
      <c r="C649" s="76"/>
      <c r="D649" s="76"/>
      <c r="E649" s="76"/>
      <c r="F649" s="76"/>
      <c r="G649" s="76"/>
      <c r="H649" s="76"/>
      <c r="I649" s="76"/>
      <c r="J649" s="76"/>
      <c r="K649" s="76"/>
      <c r="L649" s="76"/>
      <c r="M649" s="76"/>
      <c r="N649" s="80"/>
      <c r="O649" s="76"/>
      <c r="P649" s="76"/>
      <c r="Q649" s="76"/>
      <c r="R649" s="76"/>
      <c r="S649" s="76"/>
      <c r="T649" s="76"/>
      <c r="U649" s="76"/>
      <c r="V649" s="76"/>
      <c r="W649" s="76"/>
      <c r="X649" s="76"/>
      <c r="Y649" s="76"/>
      <c r="Z649" s="76"/>
    </row>
    <row r="650" spans="1:26">
      <c r="A650" s="76"/>
      <c r="B650" s="76"/>
      <c r="C650" s="76"/>
      <c r="D650" s="76"/>
      <c r="E650" s="76"/>
      <c r="F650" s="76"/>
      <c r="G650" s="76"/>
      <c r="H650" s="76"/>
      <c r="I650" s="76"/>
      <c r="J650" s="76"/>
      <c r="K650" s="76"/>
      <c r="L650" s="76"/>
      <c r="M650" s="76"/>
      <c r="N650" s="80"/>
      <c r="O650" s="76"/>
      <c r="P650" s="76"/>
      <c r="Q650" s="76"/>
      <c r="R650" s="76"/>
      <c r="S650" s="76"/>
      <c r="T650" s="76"/>
      <c r="U650" s="76"/>
      <c r="V650" s="76"/>
      <c r="W650" s="76"/>
      <c r="X650" s="76"/>
      <c r="Y650" s="76"/>
      <c r="Z650" s="76"/>
    </row>
    <row r="651" spans="1:26">
      <c r="A651" s="76"/>
      <c r="B651" s="76"/>
      <c r="C651" s="76"/>
      <c r="D651" s="76"/>
      <c r="E651" s="76"/>
      <c r="F651" s="76"/>
      <c r="G651" s="76"/>
      <c r="H651" s="76"/>
      <c r="I651" s="76"/>
      <c r="J651" s="76"/>
      <c r="K651" s="76"/>
      <c r="L651" s="76"/>
      <c r="M651" s="76"/>
      <c r="N651" s="80"/>
      <c r="O651" s="76"/>
      <c r="P651" s="76"/>
      <c r="Q651" s="76"/>
      <c r="R651" s="76"/>
      <c r="S651" s="76"/>
      <c r="T651" s="76"/>
      <c r="U651" s="76"/>
      <c r="V651" s="76"/>
      <c r="W651" s="76"/>
      <c r="X651" s="76"/>
      <c r="Y651" s="76"/>
      <c r="Z651" s="76"/>
    </row>
    <row r="652" spans="1:26">
      <c r="A652" s="76"/>
      <c r="B652" s="76"/>
      <c r="C652" s="76"/>
      <c r="D652" s="76"/>
      <c r="E652" s="76"/>
      <c r="F652" s="76"/>
      <c r="G652" s="76"/>
      <c r="H652" s="76"/>
      <c r="I652" s="76"/>
      <c r="J652" s="76"/>
      <c r="K652" s="76"/>
      <c r="L652" s="76"/>
      <c r="M652" s="76"/>
      <c r="N652" s="80"/>
      <c r="O652" s="76"/>
      <c r="P652" s="76"/>
      <c r="Q652" s="76"/>
      <c r="R652" s="76"/>
      <c r="S652" s="76"/>
      <c r="T652" s="76"/>
      <c r="U652" s="76"/>
      <c r="V652" s="76"/>
      <c r="W652" s="76"/>
      <c r="X652" s="76"/>
      <c r="Y652" s="76"/>
      <c r="Z652" s="76"/>
    </row>
    <row r="653" spans="1:26">
      <c r="A653" s="76"/>
      <c r="B653" s="76"/>
      <c r="C653" s="76"/>
      <c r="D653" s="76"/>
      <c r="E653" s="76"/>
      <c r="F653" s="76"/>
      <c r="G653" s="76"/>
      <c r="H653" s="76"/>
      <c r="I653" s="76"/>
      <c r="J653" s="76"/>
      <c r="K653" s="76"/>
      <c r="L653" s="76"/>
      <c r="M653" s="76"/>
      <c r="N653" s="80"/>
      <c r="O653" s="76"/>
      <c r="P653" s="76"/>
      <c r="Q653" s="76"/>
      <c r="R653" s="76"/>
      <c r="S653" s="76"/>
      <c r="T653" s="76"/>
      <c r="U653" s="76"/>
      <c r="V653" s="76"/>
      <c r="W653" s="76"/>
      <c r="X653" s="76"/>
      <c r="Y653" s="76"/>
      <c r="Z653" s="76"/>
    </row>
    <row r="654" spans="1:26">
      <c r="A654" s="76"/>
      <c r="B654" s="76"/>
      <c r="C654" s="76"/>
      <c r="D654" s="76"/>
      <c r="E654" s="76"/>
      <c r="F654" s="76"/>
      <c r="G654" s="76"/>
      <c r="H654" s="76"/>
      <c r="I654" s="76"/>
      <c r="J654" s="76"/>
      <c r="K654" s="76"/>
      <c r="L654" s="76"/>
      <c r="M654" s="76"/>
      <c r="N654" s="80"/>
      <c r="O654" s="76"/>
      <c r="P654" s="76"/>
      <c r="Q654" s="76"/>
      <c r="R654" s="76"/>
      <c r="S654" s="76"/>
      <c r="T654" s="76"/>
      <c r="U654" s="76"/>
      <c r="V654" s="76"/>
      <c r="W654" s="76"/>
      <c r="X654" s="76"/>
      <c r="Y654" s="76"/>
      <c r="Z654" s="76"/>
    </row>
    <row r="655" spans="1:26">
      <c r="A655" s="76"/>
      <c r="B655" s="76"/>
      <c r="C655" s="76"/>
      <c r="D655" s="76"/>
      <c r="E655" s="76"/>
      <c r="F655" s="76"/>
      <c r="G655" s="76"/>
      <c r="H655" s="76"/>
      <c r="I655" s="76"/>
      <c r="J655" s="76"/>
      <c r="K655" s="76"/>
      <c r="L655" s="76"/>
      <c r="M655" s="76"/>
      <c r="N655" s="80"/>
      <c r="O655" s="76"/>
      <c r="P655" s="76"/>
      <c r="Q655" s="76"/>
      <c r="R655" s="76"/>
      <c r="S655" s="76"/>
      <c r="T655" s="76"/>
      <c r="U655" s="76"/>
      <c r="V655" s="76"/>
      <c r="W655" s="76"/>
      <c r="X655" s="76"/>
      <c r="Y655" s="76"/>
      <c r="Z655" s="76"/>
    </row>
    <row r="656" spans="1:26">
      <c r="A656" s="76"/>
      <c r="B656" s="76"/>
      <c r="C656" s="76"/>
      <c r="D656" s="76"/>
      <c r="E656" s="76"/>
      <c r="F656" s="76"/>
      <c r="G656" s="76"/>
      <c r="H656" s="76"/>
      <c r="I656" s="76"/>
      <c r="J656" s="76"/>
      <c r="K656" s="76"/>
      <c r="L656" s="76"/>
      <c r="M656" s="76"/>
      <c r="N656" s="80"/>
      <c r="O656" s="76"/>
      <c r="P656" s="76"/>
      <c r="Q656" s="76"/>
      <c r="R656" s="76"/>
      <c r="S656" s="76"/>
      <c r="T656" s="76"/>
      <c r="U656" s="76"/>
      <c r="V656" s="76"/>
      <c r="W656" s="76"/>
      <c r="X656" s="76"/>
      <c r="Y656" s="76"/>
      <c r="Z656" s="76"/>
    </row>
    <row r="657" spans="1:26">
      <c r="A657" s="76"/>
      <c r="B657" s="76"/>
      <c r="C657" s="76"/>
      <c r="D657" s="76"/>
      <c r="E657" s="76"/>
      <c r="F657" s="76"/>
      <c r="G657" s="76"/>
      <c r="H657" s="76"/>
      <c r="I657" s="76"/>
      <c r="J657" s="76"/>
      <c r="K657" s="76"/>
      <c r="L657" s="76"/>
      <c r="M657" s="76"/>
      <c r="N657" s="80"/>
      <c r="O657" s="76"/>
      <c r="P657" s="76"/>
      <c r="Q657" s="76"/>
      <c r="R657" s="76"/>
      <c r="S657" s="76"/>
      <c r="T657" s="76"/>
      <c r="U657" s="76"/>
      <c r="V657" s="76"/>
      <c r="W657" s="76"/>
      <c r="X657" s="76"/>
      <c r="Y657" s="76"/>
      <c r="Z657" s="76"/>
    </row>
    <row r="658" spans="1:26">
      <c r="A658" s="76"/>
      <c r="B658" s="76"/>
      <c r="C658" s="76"/>
      <c r="D658" s="76"/>
      <c r="E658" s="76"/>
      <c r="F658" s="76"/>
      <c r="G658" s="76"/>
      <c r="H658" s="76"/>
      <c r="I658" s="76"/>
      <c r="J658" s="76"/>
      <c r="K658" s="76"/>
      <c r="L658" s="76"/>
      <c r="M658" s="76"/>
      <c r="N658" s="80"/>
      <c r="O658" s="76"/>
      <c r="P658" s="76"/>
      <c r="Q658" s="76"/>
      <c r="R658" s="76"/>
      <c r="S658" s="76"/>
      <c r="T658" s="76"/>
      <c r="U658" s="76"/>
      <c r="V658" s="76"/>
      <c r="W658" s="76"/>
      <c r="X658" s="76"/>
      <c r="Y658" s="76"/>
      <c r="Z658" s="76"/>
    </row>
    <row r="659" spans="1:26">
      <c r="A659" s="76"/>
      <c r="B659" s="76"/>
      <c r="C659" s="76"/>
      <c r="D659" s="76"/>
      <c r="E659" s="76"/>
      <c r="F659" s="76"/>
      <c r="G659" s="76"/>
      <c r="H659" s="76"/>
      <c r="I659" s="76"/>
      <c r="J659" s="76"/>
      <c r="K659" s="76"/>
      <c r="L659" s="76"/>
      <c r="M659" s="76"/>
      <c r="N659" s="80"/>
      <c r="O659" s="76"/>
      <c r="P659" s="76"/>
      <c r="Q659" s="76"/>
      <c r="R659" s="76"/>
      <c r="S659" s="76"/>
      <c r="T659" s="76"/>
      <c r="U659" s="76"/>
      <c r="V659" s="76"/>
      <c r="W659" s="76"/>
      <c r="X659" s="76"/>
      <c r="Y659" s="76"/>
      <c r="Z659" s="76"/>
    </row>
    <row r="660" spans="1:26">
      <c r="A660" s="76"/>
      <c r="B660" s="76"/>
      <c r="C660" s="76"/>
      <c r="D660" s="76"/>
      <c r="E660" s="76"/>
      <c r="F660" s="76"/>
      <c r="G660" s="76"/>
      <c r="H660" s="76"/>
      <c r="I660" s="76"/>
      <c r="J660" s="76"/>
      <c r="K660" s="76"/>
      <c r="L660" s="76"/>
      <c r="M660" s="76"/>
      <c r="N660" s="80"/>
      <c r="O660" s="76"/>
      <c r="P660" s="76"/>
      <c r="Q660" s="76"/>
      <c r="R660" s="76"/>
      <c r="S660" s="76"/>
      <c r="T660" s="76"/>
      <c r="U660" s="76"/>
      <c r="V660" s="76"/>
      <c r="W660" s="76"/>
      <c r="X660" s="76"/>
      <c r="Y660" s="76"/>
      <c r="Z660" s="76"/>
    </row>
    <row r="661" spans="1:26">
      <c r="A661" s="76"/>
      <c r="B661" s="76"/>
      <c r="C661" s="76"/>
      <c r="D661" s="76"/>
      <c r="E661" s="76"/>
      <c r="F661" s="76"/>
      <c r="G661" s="76"/>
      <c r="H661" s="76"/>
      <c r="I661" s="76"/>
      <c r="J661" s="76"/>
      <c r="K661" s="76"/>
      <c r="L661" s="76"/>
      <c r="M661" s="76"/>
      <c r="N661" s="80"/>
      <c r="O661" s="76"/>
      <c r="P661" s="76"/>
      <c r="Q661" s="76"/>
      <c r="R661" s="76"/>
      <c r="S661" s="76"/>
      <c r="T661" s="76"/>
      <c r="U661" s="76"/>
      <c r="V661" s="76"/>
      <c r="W661" s="76"/>
      <c r="X661" s="76"/>
      <c r="Y661" s="76"/>
      <c r="Z661" s="76"/>
    </row>
    <row r="662" spans="1:26">
      <c r="A662" s="76"/>
      <c r="B662" s="76"/>
      <c r="C662" s="76"/>
      <c r="D662" s="76"/>
      <c r="E662" s="76"/>
      <c r="F662" s="76"/>
      <c r="G662" s="76"/>
      <c r="H662" s="76"/>
      <c r="I662" s="76"/>
      <c r="J662" s="76"/>
      <c r="K662" s="76"/>
      <c r="L662" s="76"/>
      <c r="M662" s="76"/>
      <c r="N662" s="80"/>
      <c r="O662" s="76"/>
      <c r="P662" s="76"/>
      <c r="Q662" s="76"/>
      <c r="R662" s="76"/>
      <c r="S662" s="76"/>
      <c r="T662" s="76"/>
      <c r="U662" s="76"/>
      <c r="V662" s="76"/>
      <c r="W662" s="76"/>
      <c r="X662" s="76"/>
      <c r="Y662" s="76"/>
      <c r="Z662" s="76"/>
    </row>
    <row r="663" spans="1:26">
      <c r="A663" s="76"/>
      <c r="B663" s="76"/>
      <c r="C663" s="76"/>
      <c r="D663" s="76"/>
      <c r="E663" s="76"/>
      <c r="F663" s="76"/>
      <c r="G663" s="76"/>
      <c r="H663" s="76"/>
      <c r="I663" s="76"/>
      <c r="J663" s="76"/>
      <c r="K663" s="76"/>
      <c r="L663" s="76"/>
      <c r="M663" s="76"/>
      <c r="N663" s="80"/>
      <c r="O663" s="76"/>
      <c r="P663" s="76"/>
      <c r="Q663" s="76"/>
      <c r="R663" s="76"/>
      <c r="S663" s="76"/>
      <c r="T663" s="76"/>
      <c r="U663" s="76"/>
      <c r="V663" s="76"/>
      <c r="W663" s="76"/>
      <c r="X663" s="76"/>
      <c r="Y663" s="76"/>
      <c r="Z663" s="76"/>
    </row>
    <row r="664" spans="1:26">
      <c r="A664" s="76"/>
      <c r="B664" s="76"/>
      <c r="C664" s="76"/>
      <c r="D664" s="76"/>
      <c r="E664" s="76"/>
      <c r="F664" s="76"/>
      <c r="G664" s="76"/>
      <c r="H664" s="76"/>
      <c r="I664" s="76"/>
      <c r="J664" s="76"/>
      <c r="K664" s="76"/>
      <c r="L664" s="76"/>
      <c r="M664" s="76"/>
      <c r="N664" s="80"/>
      <c r="O664" s="76"/>
      <c r="P664" s="76"/>
      <c r="Q664" s="76"/>
      <c r="R664" s="76"/>
      <c r="S664" s="76"/>
      <c r="T664" s="76"/>
      <c r="U664" s="76"/>
      <c r="V664" s="76"/>
      <c r="W664" s="76"/>
      <c r="X664" s="76"/>
      <c r="Y664" s="76"/>
      <c r="Z664" s="76"/>
    </row>
    <row r="665" spans="1:26">
      <c r="A665" s="76"/>
      <c r="B665" s="76"/>
      <c r="C665" s="76"/>
      <c r="D665" s="76"/>
      <c r="E665" s="76"/>
      <c r="F665" s="76"/>
      <c r="G665" s="76"/>
      <c r="H665" s="76"/>
      <c r="I665" s="76"/>
      <c r="J665" s="76"/>
      <c r="K665" s="76"/>
      <c r="L665" s="76"/>
      <c r="M665" s="76"/>
      <c r="N665" s="80"/>
      <c r="O665" s="76"/>
      <c r="P665" s="76"/>
      <c r="Q665" s="76"/>
      <c r="R665" s="76"/>
      <c r="S665" s="76"/>
      <c r="T665" s="76"/>
      <c r="U665" s="76"/>
      <c r="V665" s="76"/>
      <c r="W665" s="76"/>
      <c r="X665" s="76"/>
      <c r="Y665" s="76"/>
      <c r="Z665" s="76"/>
    </row>
    <row r="666" spans="1:26">
      <c r="A666" s="76"/>
      <c r="B666" s="76"/>
      <c r="C666" s="76"/>
      <c r="D666" s="76"/>
      <c r="E666" s="76"/>
      <c r="F666" s="76"/>
      <c r="G666" s="76"/>
      <c r="H666" s="76"/>
      <c r="I666" s="76"/>
      <c r="J666" s="76"/>
      <c r="K666" s="76"/>
      <c r="L666" s="76"/>
      <c r="M666" s="76"/>
      <c r="N666" s="80"/>
      <c r="O666" s="76"/>
      <c r="P666" s="76"/>
      <c r="Q666" s="76"/>
      <c r="R666" s="76"/>
      <c r="S666" s="76"/>
      <c r="T666" s="76"/>
      <c r="U666" s="76"/>
      <c r="V666" s="76"/>
      <c r="W666" s="76"/>
      <c r="X666" s="76"/>
      <c r="Y666" s="76"/>
      <c r="Z666" s="76"/>
    </row>
    <row r="667" spans="1:26">
      <c r="A667" s="76"/>
      <c r="B667" s="76"/>
      <c r="C667" s="76"/>
      <c r="D667" s="76"/>
      <c r="E667" s="76"/>
      <c r="F667" s="76"/>
      <c r="G667" s="76"/>
      <c r="H667" s="76"/>
      <c r="I667" s="76"/>
      <c r="J667" s="76"/>
      <c r="K667" s="76"/>
      <c r="L667" s="76"/>
      <c r="M667" s="76"/>
      <c r="N667" s="80"/>
      <c r="O667" s="76"/>
      <c r="P667" s="76"/>
      <c r="Q667" s="76"/>
      <c r="R667" s="76"/>
      <c r="S667" s="76"/>
      <c r="T667" s="76"/>
      <c r="U667" s="76"/>
      <c r="V667" s="76"/>
      <c r="W667" s="76"/>
      <c r="X667" s="76"/>
      <c r="Y667" s="76"/>
      <c r="Z667" s="76"/>
    </row>
    <row r="668" spans="1:26">
      <c r="A668" s="76"/>
      <c r="B668" s="76"/>
      <c r="C668" s="76"/>
      <c r="D668" s="76"/>
      <c r="E668" s="76"/>
      <c r="F668" s="76"/>
      <c r="G668" s="76"/>
      <c r="H668" s="76"/>
      <c r="I668" s="76"/>
      <c r="J668" s="76"/>
      <c r="K668" s="76"/>
      <c r="L668" s="76"/>
      <c r="M668" s="76"/>
      <c r="N668" s="80"/>
      <c r="O668" s="76"/>
      <c r="P668" s="76"/>
      <c r="Q668" s="76"/>
      <c r="R668" s="76"/>
      <c r="S668" s="76"/>
      <c r="T668" s="76"/>
      <c r="U668" s="76"/>
      <c r="V668" s="76"/>
      <c r="W668" s="76"/>
      <c r="X668" s="76"/>
      <c r="Y668" s="76"/>
      <c r="Z668" s="76"/>
    </row>
    <row r="669" spans="1:26">
      <c r="A669" s="76"/>
      <c r="B669" s="76"/>
      <c r="C669" s="76"/>
      <c r="D669" s="76"/>
      <c r="E669" s="76"/>
      <c r="F669" s="76"/>
      <c r="G669" s="76"/>
      <c r="H669" s="76"/>
      <c r="I669" s="76"/>
      <c r="J669" s="76"/>
      <c r="K669" s="76"/>
      <c r="L669" s="76"/>
      <c r="M669" s="76"/>
      <c r="N669" s="80"/>
      <c r="O669" s="76"/>
      <c r="P669" s="76"/>
      <c r="Q669" s="76"/>
      <c r="R669" s="76"/>
      <c r="S669" s="76"/>
      <c r="T669" s="76"/>
      <c r="U669" s="76"/>
      <c r="V669" s="76"/>
      <c r="W669" s="76"/>
      <c r="X669" s="76"/>
      <c r="Y669" s="76"/>
      <c r="Z669" s="76"/>
    </row>
    <row r="670" spans="1:26">
      <c r="A670" s="76"/>
      <c r="B670" s="76"/>
      <c r="C670" s="76"/>
      <c r="D670" s="76"/>
      <c r="E670" s="76"/>
      <c r="F670" s="76"/>
      <c r="G670" s="76"/>
      <c r="H670" s="76"/>
      <c r="I670" s="76"/>
      <c r="J670" s="76"/>
      <c r="K670" s="76"/>
      <c r="L670" s="76"/>
      <c r="M670" s="76"/>
      <c r="N670" s="80"/>
      <c r="O670" s="76"/>
      <c r="P670" s="76"/>
      <c r="Q670" s="76"/>
      <c r="R670" s="76"/>
      <c r="S670" s="76"/>
      <c r="T670" s="76"/>
      <c r="U670" s="76"/>
      <c r="V670" s="76"/>
      <c r="W670" s="76"/>
      <c r="X670" s="76"/>
      <c r="Y670" s="76"/>
      <c r="Z670" s="76"/>
    </row>
    <row r="671" spans="1:26">
      <c r="A671" s="76"/>
      <c r="B671" s="76"/>
      <c r="C671" s="76"/>
      <c r="D671" s="76"/>
      <c r="E671" s="76"/>
      <c r="F671" s="76"/>
      <c r="G671" s="76"/>
      <c r="H671" s="76"/>
      <c r="I671" s="76"/>
      <c r="J671" s="76"/>
      <c r="K671" s="76"/>
      <c r="L671" s="76"/>
      <c r="M671" s="76"/>
      <c r="N671" s="80"/>
      <c r="O671" s="76"/>
      <c r="P671" s="76"/>
      <c r="Q671" s="76"/>
      <c r="R671" s="76"/>
      <c r="S671" s="76"/>
      <c r="T671" s="76"/>
      <c r="U671" s="76"/>
      <c r="V671" s="76"/>
      <c r="W671" s="76"/>
      <c r="X671" s="76"/>
      <c r="Y671" s="76"/>
      <c r="Z671" s="76"/>
    </row>
    <row r="672" spans="1:26">
      <c r="A672" s="76"/>
      <c r="B672" s="76"/>
      <c r="C672" s="76"/>
      <c r="D672" s="76"/>
      <c r="E672" s="76"/>
      <c r="F672" s="76"/>
      <c r="G672" s="76"/>
      <c r="H672" s="76"/>
      <c r="I672" s="76"/>
      <c r="J672" s="76"/>
      <c r="K672" s="76"/>
      <c r="L672" s="76"/>
      <c r="M672" s="76"/>
      <c r="N672" s="80"/>
      <c r="O672" s="76"/>
      <c r="P672" s="76"/>
      <c r="Q672" s="76"/>
      <c r="R672" s="76"/>
      <c r="S672" s="76"/>
      <c r="T672" s="76"/>
      <c r="U672" s="76"/>
      <c r="V672" s="76"/>
      <c r="W672" s="76"/>
      <c r="X672" s="76"/>
      <c r="Y672" s="76"/>
      <c r="Z672" s="76"/>
    </row>
    <row r="673" spans="1:26">
      <c r="A673" s="76"/>
      <c r="B673" s="76"/>
      <c r="C673" s="76"/>
      <c r="D673" s="76"/>
      <c r="E673" s="76"/>
      <c r="F673" s="76"/>
      <c r="G673" s="76"/>
      <c r="H673" s="76"/>
      <c r="I673" s="76"/>
      <c r="J673" s="76"/>
      <c r="K673" s="76"/>
      <c r="L673" s="76"/>
      <c r="M673" s="76"/>
      <c r="N673" s="80"/>
      <c r="O673" s="76"/>
      <c r="P673" s="76"/>
      <c r="Q673" s="76"/>
      <c r="R673" s="76"/>
      <c r="S673" s="76"/>
      <c r="T673" s="76"/>
      <c r="U673" s="76"/>
      <c r="V673" s="76"/>
      <c r="W673" s="76"/>
      <c r="X673" s="76"/>
      <c r="Y673" s="76"/>
      <c r="Z673" s="76"/>
    </row>
    <row r="674" spans="1:26">
      <c r="A674" s="76"/>
      <c r="B674" s="76"/>
      <c r="C674" s="76"/>
      <c r="D674" s="76"/>
      <c r="E674" s="76"/>
      <c r="F674" s="76"/>
      <c r="G674" s="76"/>
      <c r="H674" s="76"/>
      <c r="I674" s="76"/>
      <c r="J674" s="76"/>
      <c r="K674" s="76"/>
      <c r="L674" s="76"/>
      <c r="M674" s="76"/>
      <c r="N674" s="80"/>
      <c r="O674" s="76"/>
      <c r="P674" s="76"/>
      <c r="Q674" s="76"/>
      <c r="R674" s="76"/>
      <c r="S674" s="76"/>
      <c r="T674" s="76"/>
      <c r="U674" s="76"/>
      <c r="V674" s="76"/>
      <c r="W674" s="76"/>
      <c r="X674" s="76"/>
      <c r="Y674" s="76"/>
      <c r="Z674" s="76"/>
    </row>
    <row r="675" spans="1:26">
      <c r="A675" s="76"/>
      <c r="B675" s="76"/>
      <c r="C675" s="76"/>
      <c r="D675" s="76"/>
      <c r="E675" s="76"/>
      <c r="F675" s="76"/>
      <c r="G675" s="76"/>
      <c r="H675" s="76"/>
      <c r="I675" s="76"/>
      <c r="J675" s="76"/>
      <c r="K675" s="76"/>
      <c r="L675" s="76"/>
      <c r="M675" s="76"/>
      <c r="N675" s="80"/>
      <c r="O675" s="76"/>
      <c r="P675" s="76"/>
      <c r="Q675" s="76"/>
      <c r="R675" s="76"/>
      <c r="S675" s="76"/>
      <c r="T675" s="76"/>
      <c r="U675" s="76"/>
      <c r="V675" s="76"/>
      <c r="W675" s="76"/>
      <c r="X675" s="76"/>
      <c r="Y675" s="76"/>
      <c r="Z675" s="76"/>
    </row>
    <row r="676" spans="1:26">
      <c r="A676" s="76"/>
      <c r="B676" s="76"/>
      <c r="C676" s="76"/>
      <c r="D676" s="76"/>
      <c r="E676" s="76"/>
      <c r="F676" s="76"/>
      <c r="G676" s="76"/>
      <c r="H676" s="76"/>
      <c r="I676" s="76"/>
      <c r="J676" s="76"/>
      <c r="K676" s="76"/>
      <c r="L676" s="76"/>
      <c r="M676" s="76"/>
      <c r="N676" s="80"/>
      <c r="O676" s="76"/>
      <c r="P676" s="76"/>
      <c r="Q676" s="76"/>
      <c r="R676" s="76"/>
      <c r="S676" s="76"/>
      <c r="T676" s="76"/>
      <c r="U676" s="76"/>
      <c r="V676" s="76"/>
      <c r="W676" s="76"/>
      <c r="X676" s="76"/>
      <c r="Y676" s="76"/>
      <c r="Z676" s="76"/>
    </row>
    <row r="677" spans="1:26">
      <c r="A677" s="76"/>
      <c r="B677" s="76"/>
      <c r="C677" s="76"/>
      <c r="D677" s="76"/>
      <c r="E677" s="76"/>
      <c r="F677" s="76"/>
      <c r="G677" s="76"/>
      <c r="H677" s="76"/>
      <c r="I677" s="76"/>
      <c r="J677" s="76"/>
      <c r="K677" s="76"/>
      <c r="L677" s="76"/>
      <c r="M677" s="76"/>
      <c r="N677" s="80"/>
      <c r="O677" s="76"/>
      <c r="P677" s="76"/>
      <c r="Q677" s="76"/>
      <c r="R677" s="76"/>
      <c r="S677" s="76"/>
      <c r="T677" s="76"/>
      <c r="U677" s="76"/>
      <c r="V677" s="76"/>
      <c r="W677" s="76"/>
      <c r="X677" s="76"/>
      <c r="Y677" s="76"/>
      <c r="Z677" s="76"/>
    </row>
    <row r="678" spans="1:26">
      <c r="A678" s="76"/>
      <c r="B678" s="76"/>
      <c r="C678" s="76"/>
      <c r="D678" s="76"/>
      <c r="E678" s="76"/>
      <c r="F678" s="76"/>
      <c r="G678" s="76"/>
      <c r="H678" s="76"/>
      <c r="I678" s="76"/>
      <c r="J678" s="76"/>
      <c r="K678" s="76"/>
      <c r="L678" s="76"/>
      <c r="M678" s="76"/>
      <c r="N678" s="80"/>
      <c r="O678" s="76"/>
      <c r="P678" s="76"/>
      <c r="Q678" s="76"/>
      <c r="R678" s="76"/>
      <c r="S678" s="76"/>
      <c r="T678" s="76"/>
      <c r="U678" s="76"/>
      <c r="V678" s="76"/>
      <c r="W678" s="76"/>
      <c r="X678" s="76"/>
      <c r="Y678" s="76"/>
      <c r="Z678" s="76"/>
    </row>
    <row r="679" spans="1:26">
      <c r="A679" s="76"/>
      <c r="B679" s="76"/>
      <c r="C679" s="76"/>
      <c r="D679" s="76"/>
      <c r="E679" s="76"/>
      <c r="F679" s="76"/>
      <c r="G679" s="76"/>
      <c r="H679" s="76"/>
      <c r="I679" s="76"/>
      <c r="J679" s="76"/>
      <c r="K679" s="76"/>
      <c r="L679" s="76"/>
      <c r="M679" s="76"/>
      <c r="N679" s="80"/>
      <c r="O679" s="76"/>
      <c r="P679" s="76"/>
      <c r="Q679" s="76"/>
      <c r="R679" s="76"/>
      <c r="S679" s="76"/>
      <c r="T679" s="76"/>
      <c r="U679" s="76"/>
      <c r="V679" s="76"/>
      <c r="W679" s="76"/>
      <c r="X679" s="76"/>
      <c r="Y679" s="76"/>
      <c r="Z679" s="76"/>
    </row>
    <row r="680" spans="1:26">
      <c r="A680" s="76"/>
      <c r="B680" s="76"/>
      <c r="C680" s="76"/>
      <c r="D680" s="76"/>
      <c r="E680" s="76"/>
      <c r="F680" s="76"/>
      <c r="G680" s="76"/>
      <c r="H680" s="76"/>
      <c r="I680" s="76"/>
      <c r="J680" s="76"/>
      <c r="K680" s="76"/>
      <c r="L680" s="76"/>
      <c r="M680" s="76"/>
      <c r="N680" s="80"/>
      <c r="O680" s="76"/>
      <c r="P680" s="76"/>
      <c r="Q680" s="76"/>
      <c r="R680" s="76"/>
      <c r="S680" s="76"/>
      <c r="T680" s="76"/>
      <c r="U680" s="76"/>
      <c r="V680" s="76"/>
      <c r="W680" s="76"/>
      <c r="X680" s="76"/>
      <c r="Y680" s="76"/>
      <c r="Z680" s="76"/>
    </row>
    <row r="681" spans="1:26">
      <c r="A681" s="76"/>
      <c r="B681" s="76"/>
      <c r="C681" s="76"/>
      <c r="D681" s="76"/>
      <c r="E681" s="76"/>
      <c r="F681" s="76"/>
      <c r="G681" s="76"/>
      <c r="H681" s="76"/>
      <c r="I681" s="76"/>
      <c r="J681" s="76"/>
      <c r="K681" s="76"/>
      <c r="L681" s="76"/>
      <c r="M681" s="76"/>
      <c r="N681" s="80"/>
      <c r="O681" s="76"/>
      <c r="P681" s="76"/>
      <c r="Q681" s="76"/>
      <c r="R681" s="76"/>
      <c r="S681" s="76"/>
      <c r="T681" s="76"/>
      <c r="U681" s="76"/>
      <c r="V681" s="76"/>
      <c r="W681" s="76"/>
      <c r="X681" s="76"/>
      <c r="Y681" s="76"/>
      <c r="Z681" s="76"/>
    </row>
    <row r="682" spans="1:26">
      <c r="A682" s="76"/>
      <c r="B682" s="76"/>
      <c r="C682" s="76"/>
      <c r="D682" s="76"/>
      <c r="E682" s="76"/>
      <c r="F682" s="76"/>
      <c r="G682" s="76"/>
      <c r="H682" s="76"/>
      <c r="I682" s="76"/>
      <c r="J682" s="76"/>
      <c r="K682" s="76"/>
      <c r="L682" s="76"/>
      <c r="M682" s="76"/>
      <c r="N682" s="80"/>
      <c r="O682" s="76"/>
      <c r="P682" s="76"/>
      <c r="Q682" s="76"/>
      <c r="R682" s="76"/>
      <c r="S682" s="76"/>
      <c r="T682" s="76"/>
      <c r="U682" s="76"/>
      <c r="V682" s="76"/>
      <c r="W682" s="76"/>
      <c r="X682" s="76"/>
      <c r="Y682" s="76"/>
      <c r="Z682" s="76"/>
    </row>
    <row r="683" spans="1:26">
      <c r="A683" s="76"/>
      <c r="B683" s="76"/>
      <c r="C683" s="76"/>
      <c r="D683" s="76"/>
      <c r="E683" s="76"/>
      <c r="F683" s="76"/>
      <c r="G683" s="76"/>
      <c r="H683" s="76"/>
      <c r="I683" s="76"/>
      <c r="J683" s="76"/>
      <c r="K683" s="76"/>
      <c r="L683" s="76"/>
      <c r="M683" s="76"/>
      <c r="N683" s="80"/>
      <c r="O683" s="76"/>
      <c r="P683" s="76"/>
      <c r="Q683" s="76"/>
      <c r="R683" s="76"/>
      <c r="S683" s="76"/>
      <c r="T683" s="76"/>
      <c r="U683" s="76"/>
      <c r="V683" s="76"/>
      <c r="W683" s="76"/>
      <c r="X683" s="76"/>
      <c r="Y683" s="76"/>
      <c r="Z683" s="76"/>
    </row>
    <row r="684" spans="1:26">
      <c r="A684" s="76"/>
      <c r="B684" s="76"/>
      <c r="C684" s="76"/>
      <c r="D684" s="76"/>
      <c r="E684" s="76"/>
      <c r="F684" s="76"/>
      <c r="G684" s="76"/>
      <c r="H684" s="76"/>
      <c r="I684" s="76"/>
      <c r="J684" s="76"/>
      <c r="K684" s="76"/>
      <c r="L684" s="76"/>
      <c r="M684" s="76"/>
      <c r="N684" s="80"/>
      <c r="O684" s="76"/>
      <c r="P684" s="76"/>
      <c r="Q684" s="76"/>
      <c r="R684" s="76"/>
      <c r="S684" s="76"/>
      <c r="T684" s="76"/>
      <c r="U684" s="76"/>
      <c r="V684" s="76"/>
      <c r="W684" s="76"/>
      <c r="X684" s="76"/>
      <c r="Y684" s="76"/>
      <c r="Z684" s="76"/>
    </row>
    <row r="685" spans="1:26">
      <c r="A685" s="76"/>
      <c r="B685" s="76"/>
      <c r="C685" s="76"/>
      <c r="D685" s="76"/>
      <c r="E685" s="76"/>
      <c r="F685" s="76"/>
      <c r="G685" s="76"/>
      <c r="H685" s="76"/>
      <c r="I685" s="76"/>
      <c r="J685" s="76"/>
      <c r="K685" s="76"/>
      <c r="L685" s="76"/>
      <c r="M685" s="76"/>
      <c r="N685" s="80"/>
      <c r="O685" s="76"/>
      <c r="P685" s="76"/>
      <c r="Q685" s="76"/>
      <c r="R685" s="76"/>
      <c r="S685" s="76"/>
      <c r="T685" s="76"/>
      <c r="U685" s="76"/>
      <c r="V685" s="76"/>
      <c r="W685" s="76"/>
      <c r="X685" s="76"/>
      <c r="Y685" s="76"/>
      <c r="Z685" s="76"/>
    </row>
    <row r="686" spans="1:26">
      <c r="A686" s="76"/>
      <c r="B686" s="76"/>
      <c r="C686" s="76"/>
      <c r="D686" s="76"/>
      <c r="E686" s="76"/>
      <c r="F686" s="76"/>
      <c r="G686" s="76"/>
      <c r="H686" s="76"/>
      <c r="I686" s="76"/>
      <c r="J686" s="76"/>
      <c r="K686" s="76"/>
      <c r="L686" s="76"/>
      <c r="M686" s="76"/>
      <c r="N686" s="80"/>
      <c r="O686" s="76"/>
      <c r="P686" s="76"/>
      <c r="Q686" s="76"/>
      <c r="R686" s="76"/>
      <c r="S686" s="76"/>
      <c r="T686" s="76"/>
      <c r="U686" s="76"/>
      <c r="V686" s="76"/>
      <c r="W686" s="76"/>
      <c r="X686" s="76"/>
      <c r="Y686" s="76"/>
      <c r="Z686" s="76"/>
    </row>
    <row r="687" spans="1:26">
      <c r="A687" s="76"/>
      <c r="B687" s="76"/>
      <c r="C687" s="76"/>
      <c r="D687" s="76"/>
      <c r="E687" s="76"/>
      <c r="F687" s="76"/>
      <c r="G687" s="76"/>
      <c r="H687" s="76"/>
      <c r="I687" s="76"/>
      <c r="J687" s="76"/>
      <c r="K687" s="76"/>
      <c r="L687" s="76"/>
      <c r="M687" s="76"/>
      <c r="N687" s="80"/>
      <c r="O687" s="76"/>
      <c r="P687" s="76"/>
      <c r="Q687" s="76"/>
      <c r="R687" s="76"/>
      <c r="S687" s="76"/>
      <c r="T687" s="76"/>
      <c r="U687" s="76"/>
      <c r="V687" s="76"/>
      <c r="W687" s="76"/>
      <c r="X687" s="76"/>
      <c r="Y687" s="76"/>
      <c r="Z687" s="76"/>
    </row>
    <row r="688" spans="1:26">
      <c r="A688" s="76"/>
      <c r="B688" s="76"/>
      <c r="C688" s="76"/>
      <c r="D688" s="76"/>
      <c r="E688" s="76"/>
      <c r="F688" s="76"/>
      <c r="G688" s="76"/>
      <c r="H688" s="76"/>
      <c r="I688" s="76"/>
      <c r="J688" s="76"/>
      <c r="K688" s="76"/>
      <c r="L688" s="76"/>
      <c r="M688" s="76"/>
      <c r="N688" s="80"/>
      <c r="O688" s="76"/>
      <c r="P688" s="76"/>
      <c r="Q688" s="76"/>
      <c r="R688" s="76"/>
      <c r="S688" s="76"/>
      <c r="T688" s="76"/>
      <c r="U688" s="76"/>
      <c r="V688" s="76"/>
      <c r="W688" s="76"/>
      <c r="X688" s="76"/>
      <c r="Y688" s="76"/>
      <c r="Z688" s="76"/>
    </row>
    <row r="689" spans="1:26">
      <c r="A689" s="76"/>
      <c r="B689" s="76"/>
      <c r="C689" s="76"/>
      <c r="D689" s="76"/>
      <c r="E689" s="76"/>
      <c r="F689" s="76"/>
      <c r="G689" s="76"/>
      <c r="H689" s="76"/>
      <c r="I689" s="76"/>
      <c r="J689" s="76"/>
      <c r="K689" s="76"/>
      <c r="L689" s="76"/>
      <c r="M689" s="76"/>
      <c r="N689" s="80"/>
      <c r="O689" s="76"/>
      <c r="P689" s="76"/>
      <c r="Q689" s="76"/>
      <c r="R689" s="76"/>
      <c r="S689" s="76"/>
      <c r="T689" s="76"/>
      <c r="U689" s="76"/>
      <c r="V689" s="76"/>
      <c r="W689" s="76"/>
      <c r="X689" s="76"/>
      <c r="Y689" s="76"/>
      <c r="Z689" s="76"/>
    </row>
    <row r="690" spans="1:26">
      <c r="A690" s="76"/>
      <c r="B690" s="76"/>
      <c r="C690" s="76"/>
      <c r="D690" s="76"/>
      <c r="E690" s="76"/>
      <c r="F690" s="76"/>
      <c r="G690" s="76"/>
      <c r="H690" s="76"/>
      <c r="I690" s="76"/>
      <c r="J690" s="76"/>
      <c r="K690" s="76"/>
      <c r="L690" s="76"/>
      <c r="M690" s="76"/>
      <c r="N690" s="80"/>
      <c r="O690" s="76"/>
      <c r="P690" s="76"/>
      <c r="Q690" s="76"/>
      <c r="R690" s="76"/>
      <c r="S690" s="76"/>
      <c r="T690" s="76"/>
      <c r="U690" s="76"/>
      <c r="V690" s="76"/>
      <c r="W690" s="76"/>
      <c r="X690" s="76"/>
      <c r="Y690" s="76"/>
      <c r="Z690" s="76"/>
    </row>
    <row r="691" spans="1:26">
      <c r="A691" s="76"/>
      <c r="B691" s="76"/>
      <c r="C691" s="76"/>
      <c r="D691" s="76"/>
      <c r="E691" s="76"/>
      <c r="F691" s="76"/>
      <c r="G691" s="76"/>
      <c r="H691" s="76"/>
      <c r="I691" s="76"/>
      <c r="J691" s="76"/>
      <c r="K691" s="76"/>
      <c r="L691" s="76"/>
      <c r="M691" s="76"/>
      <c r="N691" s="80"/>
      <c r="O691" s="76"/>
      <c r="P691" s="76"/>
      <c r="Q691" s="76"/>
      <c r="R691" s="76"/>
      <c r="S691" s="76"/>
      <c r="T691" s="76"/>
      <c r="U691" s="76"/>
      <c r="V691" s="76"/>
      <c r="W691" s="76"/>
      <c r="X691" s="76"/>
      <c r="Y691" s="76"/>
      <c r="Z691" s="76"/>
    </row>
    <row r="692" spans="1:26">
      <c r="A692" s="76"/>
      <c r="B692" s="76"/>
      <c r="C692" s="76"/>
      <c r="D692" s="76"/>
      <c r="E692" s="76"/>
      <c r="F692" s="76"/>
      <c r="G692" s="76"/>
      <c r="H692" s="76"/>
      <c r="I692" s="76"/>
      <c r="J692" s="76"/>
      <c r="K692" s="76"/>
      <c r="L692" s="76"/>
      <c r="M692" s="76"/>
      <c r="N692" s="80"/>
      <c r="O692" s="76"/>
      <c r="P692" s="76"/>
      <c r="Q692" s="76"/>
      <c r="R692" s="76"/>
      <c r="S692" s="76"/>
      <c r="T692" s="76"/>
      <c r="U692" s="76"/>
      <c r="V692" s="76"/>
      <c r="W692" s="76"/>
      <c r="X692" s="76"/>
      <c r="Y692" s="76"/>
      <c r="Z692" s="76"/>
    </row>
    <row r="693" spans="1:26">
      <c r="A693" s="76"/>
      <c r="B693" s="76"/>
      <c r="C693" s="76"/>
      <c r="D693" s="76"/>
      <c r="E693" s="76"/>
      <c r="F693" s="76"/>
      <c r="G693" s="76"/>
      <c r="H693" s="76"/>
      <c r="I693" s="76"/>
      <c r="J693" s="76"/>
      <c r="K693" s="76"/>
      <c r="L693" s="76"/>
      <c r="M693" s="76"/>
      <c r="N693" s="80"/>
      <c r="O693" s="76"/>
      <c r="P693" s="76"/>
      <c r="Q693" s="76"/>
      <c r="R693" s="76"/>
      <c r="S693" s="76"/>
      <c r="T693" s="76"/>
      <c r="U693" s="76"/>
      <c r="V693" s="76"/>
      <c r="W693" s="76"/>
      <c r="X693" s="76"/>
      <c r="Y693" s="76"/>
      <c r="Z693" s="76"/>
    </row>
    <row r="694" spans="1:26">
      <c r="A694" s="76"/>
      <c r="B694" s="76"/>
      <c r="C694" s="76"/>
      <c r="D694" s="76"/>
      <c r="E694" s="76"/>
      <c r="F694" s="76"/>
      <c r="G694" s="76"/>
      <c r="H694" s="76"/>
      <c r="I694" s="76"/>
      <c r="J694" s="76"/>
      <c r="K694" s="76"/>
      <c r="L694" s="76"/>
      <c r="M694" s="76"/>
      <c r="N694" s="80"/>
      <c r="O694" s="76"/>
      <c r="P694" s="76"/>
      <c r="Q694" s="76"/>
      <c r="R694" s="76"/>
      <c r="S694" s="76"/>
      <c r="T694" s="76"/>
      <c r="U694" s="76"/>
      <c r="V694" s="76"/>
      <c r="W694" s="76"/>
      <c r="X694" s="76"/>
      <c r="Y694" s="76"/>
      <c r="Z694" s="76"/>
    </row>
    <row r="695" spans="1:26">
      <c r="A695" s="76"/>
      <c r="B695" s="76"/>
      <c r="C695" s="76"/>
      <c r="D695" s="76"/>
      <c r="E695" s="76"/>
      <c r="F695" s="76"/>
      <c r="G695" s="76"/>
      <c r="H695" s="76"/>
      <c r="I695" s="76"/>
      <c r="J695" s="76"/>
      <c r="K695" s="76"/>
      <c r="L695" s="76"/>
      <c r="M695" s="76"/>
      <c r="N695" s="80"/>
      <c r="O695" s="76"/>
      <c r="P695" s="76"/>
      <c r="Q695" s="76"/>
      <c r="R695" s="76"/>
      <c r="S695" s="76"/>
      <c r="T695" s="76"/>
      <c r="U695" s="76"/>
      <c r="V695" s="76"/>
      <c r="W695" s="76"/>
      <c r="X695" s="76"/>
      <c r="Y695" s="76"/>
      <c r="Z695" s="76"/>
    </row>
    <row r="696" spans="1:26">
      <c r="A696" s="76"/>
      <c r="B696" s="76"/>
      <c r="C696" s="76"/>
      <c r="D696" s="76"/>
      <c r="E696" s="76"/>
      <c r="F696" s="76"/>
      <c r="G696" s="76"/>
      <c r="H696" s="76"/>
      <c r="I696" s="76"/>
      <c r="J696" s="76"/>
      <c r="K696" s="76"/>
      <c r="L696" s="76"/>
      <c r="M696" s="76"/>
      <c r="N696" s="80"/>
      <c r="O696" s="76"/>
      <c r="P696" s="76"/>
      <c r="Q696" s="76"/>
      <c r="R696" s="76"/>
      <c r="S696" s="76"/>
      <c r="T696" s="76"/>
      <c r="U696" s="76"/>
      <c r="V696" s="76"/>
      <c r="W696" s="76"/>
      <c r="X696" s="76"/>
      <c r="Y696" s="76"/>
      <c r="Z696" s="76"/>
    </row>
    <row r="697" spans="1:26">
      <c r="A697" s="76"/>
      <c r="B697" s="76"/>
      <c r="C697" s="76"/>
      <c r="D697" s="76"/>
      <c r="E697" s="76"/>
      <c r="F697" s="76"/>
      <c r="G697" s="76"/>
      <c r="H697" s="76"/>
      <c r="I697" s="76"/>
      <c r="J697" s="76"/>
      <c r="K697" s="76"/>
      <c r="L697" s="76"/>
      <c r="M697" s="76"/>
      <c r="N697" s="80"/>
      <c r="O697" s="76"/>
      <c r="P697" s="76"/>
      <c r="Q697" s="76"/>
      <c r="R697" s="76"/>
      <c r="S697" s="76"/>
      <c r="T697" s="76"/>
      <c r="U697" s="76"/>
      <c r="V697" s="76"/>
      <c r="W697" s="76"/>
      <c r="X697" s="76"/>
      <c r="Y697" s="76"/>
      <c r="Z697" s="76"/>
    </row>
    <row r="698" spans="1:26">
      <c r="A698" s="76"/>
      <c r="B698" s="76"/>
      <c r="C698" s="76"/>
      <c r="D698" s="76"/>
      <c r="E698" s="76"/>
      <c r="F698" s="76"/>
      <c r="G698" s="76"/>
      <c r="H698" s="76"/>
      <c r="I698" s="76"/>
      <c r="J698" s="76"/>
      <c r="K698" s="76"/>
      <c r="L698" s="76"/>
      <c r="M698" s="76"/>
      <c r="N698" s="80"/>
      <c r="O698" s="76"/>
      <c r="P698" s="76"/>
      <c r="Q698" s="76"/>
      <c r="R698" s="76"/>
      <c r="S698" s="76"/>
      <c r="T698" s="76"/>
      <c r="U698" s="76"/>
      <c r="V698" s="76"/>
      <c r="W698" s="76"/>
      <c r="X698" s="76"/>
      <c r="Y698" s="76"/>
      <c r="Z698" s="76"/>
    </row>
    <row r="699" spans="1:26">
      <c r="A699" s="76"/>
      <c r="B699" s="76"/>
      <c r="C699" s="76"/>
      <c r="D699" s="76"/>
      <c r="E699" s="76"/>
      <c r="F699" s="76"/>
      <c r="G699" s="76"/>
      <c r="H699" s="76"/>
      <c r="I699" s="76"/>
      <c r="J699" s="76"/>
      <c r="K699" s="76"/>
      <c r="L699" s="76"/>
      <c r="M699" s="76"/>
      <c r="N699" s="80"/>
      <c r="O699" s="76"/>
      <c r="P699" s="76"/>
      <c r="Q699" s="76"/>
      <c r="R699" s="76"/>
      <c r="S699" s="76"/>
      <c r="T699" s="76"/>
      <c r="U699" s="76"/>
      <c r="V699" s="76"/>
      <c r="W699" s="76"/>
      <c r="X699" s="76"/>
      <c r="Y699" s="76"/>
      <c r="Z699" s="76"/>
    </row>
    <row r="700" spans="1:26">
      <c r="A700" s="76"/>
      <c r="B700" s="76"/>
      <c r="C700" s="76"/>
      <c r="D700" s="76"/>
      <c r="E700" s="76"/>
      <c r="F700" s="76"/>
      <c r="G700" s="76"/>
      <c r="H700" s="76"/>
      <c r="I700" s="76"/>
      <c r="J700" s="76"/>
      <c r="K700" s="76"/>
      <c r="L700" s="76"/>
      <c r="M700" s="76"/>
      <c r="N700" s="80"/>
      <c r="O700" s="76"/>
      <c r="P700" s="76"/>
      <c r="Q700" s="76"/>
      <c r="R700" s="76"/>
      <c r="S700" s="76"/>
      <c r="T700" s="76"/>
      <c r="U700" s="76"/>
      <c r="V700" s="76"/>
      <c r="W700" s="76"/>
      <c r="X700" s="76"/>
      <c r="Y700" s="76"/>
      <c r="Z700" s="76"/>
    </row>
    <row r="701" spans="1:26">
      <c r="A701" s="76"/>
      <c r="B701" s="76"/>
      <c r="C701" s="76"/>
      <c r="D701" s="76"/>
      <c r="E701" s="76"/>
      <c r="F701" s="76"/>
      <c r="G701" s="76"/>
      <c r="H701" s="76"/>
      <c r="I701" s="76"/>
      <c r="J701" s="76"/>
      <c r="K701" s="76"/>
      <c r="L701" s="76"/>
      <c r="M701" s="76"/>
      <c r="N701" s="80"/>
      <c r="O701" s="76"/>
      <c r="P701" s="76"/>
      <c r="Q701" s="76"/>
      <c r="R701" s="76"/>
      <c r="S701" s="76"/>
      <c r="T701" s="76"/>
      <c r="U701" s="76"/>
      <c r="V701" s="76"/>
      <c r="W701" s="76"/>
      <c r="X701" s="76"/>
      <c r="Y701" s="76"/>
      <c r="Z701" s="76"/>
    </row>
    <row r="702" spans="1:26">
      <c r="A702" s="76"/>
      <c r="B702" s="76"/>
      <c r="C702" s="76"/>
      <c r="D702" s="76"/>
      <c r="E702" s="76"/>
      <c r="F702" s="76"/>
      <c r="G702" s="76"/>
      <c r="H702" s="76"/>
      <c r="I702" s="76"/>
      <c r="J702" s="76"/>
      <c r="K702" s="76"/>
      <c r="L702" s="76"/>
      <c r="M702" s="76"/>
      <c r="N702" s="80"/>
      <c r="O702" s="76"/>
      <c r="P702" s="76"/>
      <c r="Q702" s="76"/>
      <c r="R702" s="76"/>
      <c r="S702" s="76"/>
      <c r="T702" s="76"/>
      <c r="U702" s="76"/>
      <c r="V702" s="76"/>
      <c r="W702" s="76"/>
      <c r="X702" s="76"/>
      <c r="Y702" s="76"/>
      <c r="Z702" s="76"/>
    </row>
    <row r="703" spans="1:26">
      <c r="A703" s="76"/>
      <c r="B703" s="76"/>
      <c r="C703" s="76"/>
      <c r="D703" s="76"/>
      <c r="E703" s="76"/>
      <c r="F703" s="76"/>
      <c r="G703" s="76"/>
      <c r="H703" s="76"/>
      <c r="I703" s="76"/>
      <c r="J703" s="76"/>
      <c r="K703" s="76"/>
      <c r="L703" s="76"/>
      <c r="M703" s="76"/>
      <c r="N703" s="80"/>
      <c r="O703" s="76"/>
      <c r="P703" s="76"/>
      <c r="Q703" s="76"/>
      <c r="R703" s="76"/>
      <c r="S703" s="76"/>
      <c r="T703" s="76"/>
      <c r="U703" s="76"/>
      <c r="V703" s="76"/>
      <c r="W703" s="76"/>
      <c r="X703" s="76"/>
      <c r="Y703" s="76"/>
      <c r="Z703" s="76"/>
    </row>
    <row r="704" spans="1:26">
      <c r="A704" s="76"/>
      <c r="B704" s="76"/>
      <c r="C704" s="76"/>
      <c r="D704" s="76"/>
      <c r="E704" s="76"/>
      <c r="F704" s="76"/>
      <c r="G704" s="76"/>
      <c r="H704" s="76"/>
      <c r="I704" s="76"/>
      <c r="J704" s="76"/>
      <c r="K704" s="76"/>
      <c r="L704" s="76"/>
      <c r="M704" s="76"/>
      <c r="N704" s="80"/>
      <c r="O704" s="76"/>
      <c r="P704" s="76"/>
      <c r="Q704" s="76"/>
      <c r="R704" s="76"/>
      <c r="S704" s="76"/>
      <c r="T704" s="76"/>
      <c r="U704" s="76"/>
      <c r="V704" s="76"/>
      <c r="W704" s="76"/>
      <c r="X704" s="76"/>
      <c r="Y704" s="76"/>
      <c r="Z704" s="76"/>
    </row>
    <row r="705" spans="1:26">
      <c r="A705" s="76"/>
      <c r="B705" s="76"/>
      <c r="C705" s="76"/>
      <c r="D705" s="76"/>
      <c r="E705" s="76"/>
      <c r="F705" s="76"/>
      <c r="G705" s="76"/>
      <c r="H705" s="76"/>
      <c r="I705" s="76"/>
      <c r="J705" s="76"/>
      <c r="K705" s="76"/>
      <c r="L705" s="76"/>
      <c r="M705" s="76"/>
      <c r="N705" s="80"/>
      <c r="O705" s="76"/>
      <c r="P705" s="76"/>
      <c r="Q705" s="76"/>
      <c r="R705" s="76"/>
      <c r="S705" s="76"/>
      <c r="T705" s="76"/>
      <c r="U705" s="76"/>
      <c r="V705" s="76"/>
      <c r="W705" s="76"/>
      <c r="X705" s="76"/>
      <c r="Y705" s="76"/>
      <c r="Z705" s="76"/>
    </row>
    <row r="706" spans="1:26">
      <c r="A706" s="76"/>
      <c r="B706" s="76"/>
      <c r="C706" s="76"/>
      <c r="D706" s="76"/>
      <c r="E706" s="76"/>
      <c r="F706" s="76"/>
      <c r="G706" s="76"/>
      <c r="H706" s="76"/>
      <c r="I706" s="76"/>
      <c r="J706" s="76"/>
      <c r="K706" s="76"/>
      <c r="L706" s="76"/>
      <c r="M706" s="76"/>
      <c r="N706" s="80"/>
      <c r="O706" s="76"/>
      <c r="P706" s="76"/>
      <c r="Q706" s="76"/>
      <c r="R706" s="76"/>
      <c r="S706" s="76"/>
      <c r="T706" s="76"/>
      <c r="U706" s="76"/>
      <c r="V706" s="76"/>
      <c r="W706" s="76"/>
      <c r="X706" s="76"/>
      <c r="Y706" s="76"/>
      <c r="Z706" s="76"/>
    </row>
    <row r="707" spans="1:26">
      <c r="A707" s="76"/>
      <c r="B707" s="76"/>
      <c r="C707" s="76"/>
      <c r="D707" s="76"/>
      <c r="E707" s="76"/>
      <c r="F707" s="76"/>
      <c r="G707" s="76"/>
      <c r="H707" s="76"/>
      <c r="I707" s="76"/>
      <c r="J707" s="76"/>
      <c r="K707" s="76"/>
      <c r="L707" s="76"/>
      <c r="M707" s="76"/>
      <c r="N707" s="80"/>
      <c r="O707" s="76"/>
      <c r="P707" s="76"/>
      <c r="Q707" s="76"/>
      <c r="R707" s="76"/>
      <c r="S707" s="76"/>
      <c r="T707" s="76"/>
      <c r="U707" s="76"/>
      <c r="V707" s="76"/>
      <c r="W707" s="76"/>
      <c r="X707" s="76"/>
      <c r="Y707" s="76"/>
      <c r="Z707" s="76"/>
    </row>
    <row r="708" spans="1:26">
      <c r="A708" s="76"/>
      <c r="B708" s="76"/>
      <c r="C708" s="76"/>
      <c r="D708" s="76"/>
      <c r="E708" s="76"/>
      <c r="F708" s="76"/>
      <c r="G708" s="76"/>
      <c r="H708" s="76"/>
      <c r="I708" s="76"/>
      <c r="J708" s="76"/>
      <c r="K708" s="76"/>
      <c r="L708" s="76"/>
      <c r="M708" s="76"/>
      <c r="N708" s="80"/>
      <c r="O708" s="76"/>
      <c r="P708" s="76"/>
      <c r="Q708" s="76"/>
      <c r="R708" s="76"/>
      <c r="S708" s="76"/>
      <c r="T708" s="76"/>
      <c r="U708" s="76"/>
      <c r="V708" s="76"/>
      <c r="W708" s="76"/>
      <c r="X708" s="76"/>
      <c r="Y708" s="76"/>
      <c r="Z708" s="76"/>
    </row>
    <row r="709" spans="1:26">
      <c r="A709" s="76"/>
      <c r="B709" s="76"/>
      <c r="C709" s="76"/>
      <c r="D709" s="76"/>
      <c r="E709" s="76"/>
      <c r="F709" s="76"/>
      <c r="G709" s="76"/>
      <c r="H709" s="76"/>
      <c r="I709" s="76"/>
      <c r="J709" s="76"/>
      <c r="K709" s="76"/>
      <c r="L709" s="76"/>
      <c r="M709" s="76"/>
      <c r="N709" s="80"/>
      <c r="O709" s="76"/>
      <c r="P709" s="76"/>
      <c r="Q709" s="76"/>
      <c r="R709" s="76"/>
      <c r="S709" s="76"/>
      <c r="T709" s="76"/>
      <c r="U709" s="76"/>
      <c r="V709" s="76"/>
      <c r="W709" s="76"/>
      <c r="X709" s="76"/>
      <c r="Y709" s="76"/>
      <c r="Z709" s="76"/>
    </row>
    <row r="710" spans="1:26">
      <c r="A710" s="76"/>
      <c r="B710" s="76"/>
      <c r="C710" s="76"/>
      <c r="D710" s="76"/>
      <c r="E710" s="76"/>
      <c r="F710" s="76"/>
      <c r="G710" s="76"/>
      <c r="H710" s="76"/>
      <c r="I710" s="76"/>
      <c r="J710" s="76"/>
      <c r="K710" s="76"/>
      <c r="L710" s="76"/>
      <c r="M710" s="76"/>
      <c r="N710" s="80"/>
      <c r="O710" s="76"/>
      <c r="P710" s="76"/>
      <c r="Q710" s="76"/>
      <c r="R710" s="76"/>
      <c r="S710" s="76"/>
      <c r="T710" s="76"/>
      <c r="U710" s="76"/>
      <c r="V710" s="76"/>
      <c r="W710" s="76"/>
      <c r="X710" s="76"/>
      <c r="Y710" s="76"/>
      <c r="Z710" s="76"/>
    </row>
    <row r="711" spans="1:26">
      <c r="A711" s="76"/>
      <c r="B711" s="76"/>
      <c r="C711" s="76"/>
      <c r="D711" s="76"/>
      <c r="E711" s="76"/>
      <c r="F711" s="76"/>
      <c r="G711" s="76"/>
      <c r="H711" s="76"/>
      <c r="I711" s="76"/>
      <c r="J711" s="76"/>
      <c r="K711" s="76"/>
      <c r="L711" s="76"/>
      <c r="M711" s="76"/>
      <c r="N711" s="80"/>
      <c r="O711" s="76"/>
      <c r="P711" s="76"/>
      <c r="Q711" s="76"/>
      <c r="R711" s="76"/>
      <c r="S711" s="76"/>
      <c r="T711" s="76"/>
      <c r="U711" s="76"/>
      <c r="V711" s="76"/>
      <c r="W711" s="76"/>
      <c r="X711" s="76"/>
      <c r="Y711" s="76"/>
      <c r="Z711" s="76"/>
    </row>
    <row r="712" spans="1:26">
      <c r="A712" s="76"/>
      <c r="B712" s="76"/>
      <c r="C712" s="76"/>
      <c r="D712" s="76"/>
      <c r="E712" s="76"/>
      <c r="F712" s="76"/>
      <c r="G712" s="76"/>
      <c r="H712" s="76"/>
      <c r="I712" s="76"/>
      <c r="J712" s="76"/>
      <c r="K712" s="76"/>
      <c r="L712" s="76"/>
      <c r="M712" s="76"/>
      <c r="N712" s="80"/>
      <c r="O712" s="76"/>
      <c r="P712" s="76"/>
      <c r="Q712" s="76"/>
      <c r="R712" s="76"/>
      <c r="S712" s="76"/>
      <c r="T712" s="76"/>
      <c r="U712" s="76"/>
      <c r="V712" s="76"/>
      <c r="W712" s="76"/>
      <c r="X712" s="76"/>
      <c r="Y712" s="76"/>
      <c r="Z712" s="76"/>
    </row>
    <row r="713" spans="1:26">
      <c r="A713" s="76"/>
      <c r="B713" s="76"/>
      <c r="C713" s="76"/>
      <c r="D713" s="76"/>
      <c r="E713" s="76"/>
      <c r="F713" s="76"/>
      <c r="G713" s="76"/>
      <c r="H713" s="76"/>
      <c r="I713" s="76"/>
      <c r="J713" s="76"/>
      <c r="K713" s="76"/>
      <c r="L713" s="76"/>
      <c r="M713" s="76"/>
      <c r="N713" s="80"/>
      <c r="O713" s="76"/>
      <c r="P713" s="76"/>
      <c r="Q713" s="76"/>
      <c r="R713" s="76"/>
      <c r="S713" s="76"/>
      <c r="T713" s="76"/>
      <c r="U713" s="76"/>
      <c r="V713" s="76"/>
      <c r="W713" s="76"/>
      <c r="X713" s="76"/>
      <c r="Y713" s="76"/>
      <c r="Z713" s="76"/>
    </row>
    <row r="714" spans="1:26">
      <c r="A714" s="76"/>
      <c r="B714" s="76"/>
      <c r="C714" s="76"/>
      <c r="D714" s="76"/>
      <c r="E714" s="76"/>
      <c r="F714" s="76"/>
      <c r="G714" s="76"/>
      <c r="H714" s="76"/>
      <c r="I714" s="76"/>
      <c r="J714" s="76"/>
      <c r="K714" s="76"/>
      <c r="L714" s="76"/>
      <c r="M714" s="76"/>
      <c r="N714" s="80"/>
      <c r="O714" s="76"/>
      <c r="P714" s="76"/>
      <c r="Q714" s="76"/>
      <c r="R714" s="76"/>
      <c r="S714" s="76"/>
      <c r="T714" s="76"/>
      <c r="U714" s="76"/>
      <c r="V714" s="76"/>
      <c r="W714" s="76"/>
      <c r="X714" s="76"/>
      <c r="Y714" s="76"/>
      <c r="Z714" s="76"/>
    </row>
    <row r="715" spans="1:26">
      <c r="A715" s="76"/>
      <c r="B715" s="76"/>
      <c r="C715" s="76"/>
      <c r="D715" s="76"/>
      <c r="E715" s="76"/>
      <c r="F715" s="76"/>
      <c r="G715" s="76"/>
      <c r="H715" s="76"/>
      <c r="I715" s="76"/>
      <c r="J715" s="76"/>
      <c r="K715" s="76"/>
      <c r="L715" s="76"/>
      <c r="M715" s="76"/>
      <c r="N715" s="80"/>
      <c r="O715" s="76"/>
      <c r="P715" s="76"/>
      <c r="Q715" s="76"/>
      <c r="R715" s="76"/>
      <c r="S715" s="76"/>
      <c r="T715" s="76"/>
      <c r="U715" s="76"/>
      <c r="V715" s="76"/>
      <c r="W715" s="76"/>
      <c r="X715" s="76"/>
      <c r="Y715" s="76"/>
      <c r="Z715" s="76"/>
    </row>
    <row r="716" spans="1:26">
      <c r="A716" s="76"/>
      <c r="B716" s="76"/>
      <c r="C716" s="76"/>
      <c r="D716" s="76"/>
      <c r="E716" s="76"/>
      <c r="F716" s="76"/>
      <c r="G716" s="76"/>
      <c r="H716" s="76"/>
      <c r="I716" s="76"/>
      <c r="J716" s="76"/>
      <c r="K716" s="76"/>
      <c r="L716" s="76"/>
      <c r="M716" s="76"/>
      <c r="N716" s="80"/>
      <c r="O716" s="76"/>
      <c r="P716" s="76"/>
      <c r="Q716" s="76"/>
      <c r="R716" s="76"/>
      <c r="S716" s="76"/>
      <c r="T716" s="76"/>
      <c r="U716" s="76"/>
      <c r="V716" s="76"/>
      <c r="W716" s="76"/>
      <c r="X716" s="76"/>
      <c r="Y716" s="76"/>
      <c r="Z716" s="76"/>
    </row>
    <row r="717" spans="1:26">
      <c r="A717" s="76"/>
      <c r="B717" s="76"/>
      <c r="C717" s="76"/>
      <c r="D717" s="76"/>
      <c r="E717" s="76"/>
      <c r="F717" s="76"/>
      <c r="G717" s="76"/>
      <c r="H717" s="76"/>
      <c r="I717" s="76"/>
      <c r="J717" s="76"/>
      <c r="K717" s="76"/>
      <c r="L717" s="76"/>
      <c r="M717" s="76"/>
      <c r="N717" s="80"/>
      <c r="O717" s="76"/>
      <c r="P717" s="76"/>
      <c r="Q717" s="76"/>
      <c r="R717" s="76"/>
      <c r="S717" s="76"/>
      <c r="T717" s="76"/>
      <c r="U717" s="76"/>
      <c r="V717" s="76"/>
      <c r="W717" s="76"/>
      <c r="X717" s="76"/>
      <c r="Y717" s="76"/>
      <c r="Z717" s="76"/>
    </row>
    <row r="718" spans="1:26">
      <c r="A718" s="76"/>
      <c r="B718" s="76"/>
      <c r="C718" s="76"/>
      <c r="D718" s="76"/>
      <c r="E718" s="76"/>
      <c r="F718" s="76"/>
      <c r="G718" s="76"/>
      <c r="H718" s="76"/>
      <c r="I718" s="76"/>
      <c r="J718" s="76"/>
      <c r="K718" s="76"/>
      <c r="L718" s="76"/>
      <c r="M718" s="76"/>
      <c r="N718" s="80"/>
      <c r="O718" s="76"/>
      <c r="P718" s="76"/>
      <c r="Q718" s="76"/>
      <c r="R718" s="76"/>
      <c r="S718" s="76"/>
      <c r="T718" s="76"/>
      <c r="U718" s="76"/>
      <c r="V718" s="76"/>
      <c r="W718" s="76"/>
      <c r="X718" s="76"/>
      <c r="Y718" s="76"/>
      <c r="Z718" s="76"/>
    </row>
    <row r="719" spans="1:26">
      <c r="A719" s="76"/>
      <c r="B719" s="76"/>
      <c r="C719" s="76"/>
      <c r="D719" s="76"/>
      <c r="E719" s="76"/>
      <c r="F719" s="76"/>
      <c r="G719" s="76"/>
      <c r="H719" s="76"/>
      <c r="I719" s="76"/>
      <c r="J719" s="76"/>
      <c r="K719" s="76"/>
      <c r="L719" s="76"/>
      <c r="M719" s="76"/>
      <c r="N719" s="80"/>
      <c r="O719" s="76"/>
      <c r="P719" s="76"/>
      <c r="Q719" s="76"/>
      <c r="R719" s="76"/>
      <c r="S719" s="76"/>
      <c r="T719" s="76"/>
      <c r="U719" s="76"/>
      <c r="V719" s="76"/>
      <c r="W719" s="76"/>
      <c r="X719" s="76"/>
      <c r="Y719" s="76"/>
      <c r="Z719" s="76"/>
    </row>
    <row r="720" spans="1:26">
      <c r="A720" s="76"/>
      <c r="B720" s="76"/>
      <c r="C720" s="76"/>
      <c r="D720" s="76"/>
      <c r="E720" s="76"/>
      <c r="F720" s="76"/>
      <c r="G720" s="76"/>
      <c r="H720" s="76"/>
      <c r="I720" s="76"/>
      <c r="J720" s="76"/>
      <c r="K720" s="76"/>
      <c r="L720" s="76"/>
      <c r="M720" s="76"/>
      <c r="N720" s="80"/>
      <c r="O720" s="76"/>
      <c r="P720" s="76"/>
      <c r="Q720" s="76"/>
      <c r="R720" s="76"/>
      <c r="S720" s="76"/>
      <c r="T720" s="76"/>
      <c r="U720" s="76"/>
      <c r="V720" s="76"/>
      <c r="W720" s="76"/>
      <c r="X720" s="76"/>
      <c r="Y720" s="76"/>
      <c r="Z720" s="76"/>
    </row>
    <row r="721" spans="1:26">
      <c r="A721" s="76"/>
      <c r="B721" s="76"/>
      <c r="C721" s="76"/>
      <c r="D721" s="76"/>
      <c r="E721" s="76"/>
      <c r="F721" s="76"/>
      <c r="G721" s="76"/>
      <c r="H721" s="76"/>
      <c r="I721" s="76"/>
      <c r="J721" s="76"/>
      <c r="K721" s="76"/>
      <c r="L721" s="76"/>
      <c r="M721" s="76"/>
      <c r="N721" s="80"/>
      <c r="O721" s="76"/>
      <c r="P721" s="76"/>
      <c r="Q721" s="76"/>
      <c r="R721" s="76"/>
      <c r="S721" s="76"/>
      <c r="T721" s="76"/>
      <c r="U721" s="76"/>
      <c r="V721" s="76"/>
      <c r="W721" s="76"/>
      <c r="X721" s="76"/>
      <c r="Y721" s="76"/>
      <c r="Z721" s="76"/>
    </row>
    <row r="722" spans="1:26">
      <c r="A722" s="76"/>
      <c r="B722" s="76"/>
      <c r="C722" s="76"/>
      <c r="D722" s="76"/>
      <c r="E722" s="76"/>
      <c r="F722" s="76"/>
      <c r="G722" s="76"/>
      <c r="H722" s="76"/>
      <c r="I722" s="76"/>
      <c r="J722" s="76"/>
      <c r="K722" s="76"/>
      <c r="L722" s="76"/>
      <c r="M722" s="76"/>
      <c r="N722" s="80"/>
      <c r="O722" s="76"/>
      <c r="P722" s="76"/>
      <c r="Q722" s="76"/>
      <c r="R722" s="76"/>
      <c r="S722" s="76"/>
      <c r="T722" s="76"/>
      <c r="U722" s="76"/>
      <c r="V722" s="76"/>
      <c r="W722" s="76"/>
      <c r="X722" s="76"/>
      <c r="Y722" s="76"/>
      <c r="Z722" s="76"/>
    </row>
    <row r="723" spans="1:26">
      <c r="A723" s="76"/>
      <c r="B723" s="76"/>
      <c r="C723" s="76"/>
      <c r="D723" s="76"/>
      <c r="E723" s="76"/>
      <c r="F723" s="76"/>
      <c r="G723" s="76"/>
      <c r="H723" s="76"/>
      <c r="I723" s="76"/>
      <c r="J723" s="76"/>
      <c r="K723" s="76"/>
      <c r="L723" s="76"/>
      <c r="M723" s="76"/>
      <c r="N723" s="80"/>
      <c r="O723" s="76"/>
      <c r="P723" s="76"/>
      <c r="Q723" s="76"/>
      <c r="R723" s="76"/>
      <c r="S723" s="76"/>
      <c r="T723" s="76"/>
      <c r="U723" s="76"/>
      <c r="V723" s="76"/>
      <c r="W723" s="76"/>
      <c r="X723" s="76"/>
      <c r="Y723" s="76"/>
      <c r="Z723" s="76"/>
    </row>
    <row r="724" spans="1:26">
      <c r="A724" s="76"/>
      <c r="B724" s="76"/>
      <c r="C724" s="76"/>
      <c r="D724" s="76"/>
      <c r="E724" s="76"/>
      <c r="F724" s="76"/>
      <c r="G724" s="76"/>
      <c r="H724" s="76"/>
      <c r="I724" s="76"/>
      <c r="J724" s="76"/>
      <c r="K724" s="76"/>
      <c r="L724" s="76"/>
      <c r="M724" s="76"/>
      <c r="N724" s="80"/>
      <c r="O724" s="76"/>
      <c r="P724" s="76"/>
      <c r="Q724" s="76"/>
      <c r="R724" s="76"/>
      <c r="S724" s="76"/>
      <c r="T724" s="76"/>
      <c r="U724" s="76"/>
      <c r="V724" s="76"/>
      <c r="W724" s="76"/>
      <c r="X724" s="76"/>
      <c r="Y724" s="76"/>
      <c r="Z724" s="76"/>
    </row>
    <row r="725" spans="1:26">
      <c r="A725" s="76"/>
      <c r="B725" s="76"/>
      <c r="C725" s="76"/>
      <c r="D725" s="76"/>
      <c r="E725" s="76"/>
      <c r="F725" s="76"/>
      <c r="G725" s="76"/>
      <c r="H725" s="76"/>
      <c r="I725" s="76"/>
      <c r="J725" s="76"/>
      <c r="K725" s="76"/>
      <c r="L725" s="76"/>
      <c r="M725" s="76"/>
      <c r="N725" s="80"/>
      <c r="O725" s="76"/>
      <c r="P725" s="76"/>
      <c r="Q725" s="76"/>
      <c r="R725" s="76"/>
      <c r="S725" s="76"/>
      <c r="T725" s="76"/>
      <c r="U725" s="76"/>
      <c r="V725" s="76"/>
      <c r="W725" s="76"/>
      <c r="X725" s="76"/>
      <c r="Y725" s="76"/>
      <c r="Z725" s="76"/>
    </row>
    <row r="726" spans="1:26">
      <c r="A726" s="76"/>
      <c r="B726" s="76"/>
      <c r="C726" s="76"/>
      <c r="D726" s="76"/>
      <c r="E726" s="76"/>
      <c r="F726" s="76"/>
      <c r="G726" s="76"/>
      <c r="H726" s="76"/>
      <c r="I726" s="76"/>
      <c r="J726" s="76"/>
      <c r="K726" s="76"/>
      <c r="L726" s="76"/>
      <c r="M726" s="76"/>
      <c r="N726" s="80"/>
      <c r="O726" s="76"/>
      <c r="P726" s="76"/>
      <c r="Q726" s="76"/>
      <c r="R726" s="76"/>
      <c r="S726" s="76"/>
      <c r="T726" s="76"/>
      <c r="U726" s="76"/>
      <c r="V726" s="76"/>
      <c r="W726" s="76"/>
      <c r="X726" s="76"/>
      <c r="Y726" s="76"/>
      <c r="Z726" s="76"/>
    </row>
    <row r="727" spans="1:26">
      <c r="A727" s="76"/>
      <c r="B727" s="76"/>
      <c r="C727" s="76"/>
      <c r="D727" s="76"/>
      <c r="E727" s="76"/>
      <c r="F727" s="76"/>
      <c r="G727" s="76"/>
      <c r="H727" s="76"/>
      <c r="I727" s="76"/>
      <c r="J727" s="76"/>
      <c r="K727" s="76"/>
      <c r="L727" s="76"/>
      <c r="M727" s="76"/>
      <c r="N727" s="80"/>
      <c r="O727" s="76"/>
      <c r="P727" s="76"/>
      <c r="Q727" s="76"/>
      <c r="R727" s="76"/>
      <c r="S727" s="76"/>
      <c r="T727" s="76"/>
      <c r="U727" s="76"/>
      <c r="V727" s="76"/>
      <c r="W727" s="76"/>
      <c r="X727" s="76"/>
      <c r="Y727" s="76"/>
      <c r="Z727" s="76"/>
    </row>
    <row r="728" spans="1:26">
      <c r="A728" s="76"/>
      <c r="B728" s="76"/>
      <c r="C728" s="76"/>
      <c r="D728" s="76"/>
      <c r="E728" s="76"/>
      <c r="F728" s="76"/>
      <c r="G728" s="76"/>
      <c r="H728" s="76"/>
      <c r="I728" s="76"/>
      <c r="J728" s="76"/>
      <c r="K728" s="76"/>
      <c r="L728" s="76"/>
      <c r="M728" s="76"/>
      <c r="N728" s="80"/>
      <c r="O728" s="76"/>
      <c r="P728" s="76"/>
      <c r="Q728" s="76"/>
      <c r="R728" s="76"/>
      <c r="S728" s="76"/>
      <c r="T728" s="76"/>
      <c r="U728" s="76"/>
      <c r="V728" s="76"/>
      <c r="W728" s="76"/>
      <c r="X728" s="76"/>
      <c r="Y728" s="76"/>
      <c r="Z728" s="76"/>
    </row>
    <row r="729" spans="1:26">
      <c r="A729" s="76"/>
      <c r="B729" s="76"/>
      <c r="C729" s="76"/>
      <c r="D729" s="76"/>
      <c r="E729" s="76"/>
      <c r="F729" s="76"/>
      <c r="G729" s="76"/>
      <c r="H729" s="76"/>
      <c r="I729" s="76"/>
      <c r="J729" s="76"/>
      <c r="K729" s="76"/>
      <c r="L729" s="76"/>
      <c r="M729" s="76"/>
      <c r="N729" s="80"/>
      <c r="O729" s="76"/>
      <c r="P729" s="76"/>
      <c r="Q729" s="76"/>
      <c r="R729" s="76"/>
      <c r="S729" s="76"/>
      <c r="T729" s="76"/>
      <c r="U729" s="76"/>
      <c r="V729" s="76"/>
      <c r="W729" s="76"/>
      <c r="X729" s="76"/>
      <c r="Y729" s="76"/>
      <c r="Z729" s="76"/>
    </row>
    <row r="730" spans="1:26">
      <c r="A730" s="76"/>
      <c r="B730" s="76"/>
      <c r="C730" s="76"/>
      <c r="D730" s="76"/>
      <c r="E730" s="76"/>
      <c r="F730" s="76"/>
      <c r="G730" s="76"/>
      <c r="H730" s="76"/>
      <c r="I730" s="76"/>
      <c r="J730" s="76"/>
      <c r="K730" s="76"/>
      <c r="L730" s="76"/>
      <c r="M730" s="76"/>
      <c r="N730" s="80"/>
      <c r="O730" s="76"/>
      <c r="P730" s="76"/>
      <c r="Q730" s="76"/>
      <c r="R730" s="76"/>
      <c r="S730" s="76"/>
      <c r="T730" s="76"/>
      <c r="U730" s="76"/>
      <c r="V730" s="76"/>
      <c r="W730" s="76"/>
      <c r="X730" s="76"/>
      <c r="Y730" s="76"/>
      <c r="Z730" s="76"/>
    </row>
    <row r="731" spans="1:26">
      <c r="A731" s="76"/>
      <c r="B731" s="76"/>
      <c r="C731" s="76"/>
      <c r="D731" s="76"/>
      <c r="E731" s="76"/>
      <c r="F731" s="76"/>
      <c r="G731" s="76"/>
      <c r="H731" s="76"/>
      <c r="I731" s="76"/>
      <c r="J731" s="76"/>
      <c r="K731" s="76"/>
      <c r="L731" s="76"/>
      <c r="M731" s="76"/>
      <c r="N731" s="80"/>
      <c r="O731" s="76"/>
      <c r="P731" s="76"/>
      <c r="Q731" s="76"/>
      <c r="R731" s="76"/>
      <c r="S731" s="76"/>
      <c r="T731" s="76"/>
      <c r="U731" s="76"/>
      <c r="V731" s="76"/>
      <c r="W731" s="76"/>
      <c r="X731" s="76"/>
      <c r="Y731" s="76"/>
      <c r="Z731" s="76"/>
    </row>
    <row r="732" spans="1:26">
      <c r="A732" s="76"/>
      <c r="B732" s="76"/>
      <c r="C732" s="76"/>
      <c r="D732" s="76"/>
      <c r="E732" s="76"/>
      <c r="F732" s="76"/>
      <c r="G732" s="76"/>
      <c r="H732" s="76"/>
      <c r="I732" s="76"/>
      <c r="J732" s="76"/>
      <c r="K732" s="76"/>
      <c r="L732" s="76"/>
      <c r="M732" s="76"/>
      <c r="N732" s="80"/>
      <c r="O732" s="76"/>
      <c r="P732" s="76"/>
      <c r="Q732" s="76"/>
      <c r="R732" s="76"/>
      <c r="S732" s="76"/>
      <c r="T732" s="76"/>
      <c r="U732" s="76"/>
      <c r="V732" s="76"/>
      <c r="W732" s="76"/>
      <c r="X732" s="76"/>
      <c r="Y732" s="76"/>
      <c r="Z732" s="76"/>
    </row>
    <row r="733" spans="1:26">
      <c r="A733" s="76"/>
      <c r="B733" s="76"/>
      <c r="C733" s="76"/>
      <c r="D733" s="76"/>
      <c r="E733" s="76"/>
      <c r="F733" s="76"/>
      <c r="G733" s="76"/>
      <c r="H733" s="76"/>
      <c r="I733" s="76"/>
      <c r="J733" s="76"/>
      <c r="K733" s="76"/>
      <c r="L733" s="76"/>
      <c r="M733" s="76"/>
      <c r="N733" s="80"/>
      <c r="O733" s="76"/>
      <c r="P733" s="76"/>
      <c r="Q733" s="76"/>
      <c r="R733" s="76"/>
      <c r="S733" s="76"/>
      <c r="T733" s="76"/>
      <c r="U733" s="76"/>
      <c r="V733" s="76"/>
      <c r="W733" s="76"/>
      <c r="X733" s="76"/>
      <c r="Y733" s="76"/>
      <c r="Z733" s="76"/>
    </row>
    <row r="734" spans="1:26">
      <c r="A734" s="76"/>
      <c r="B734" s="76"/>
      <c r="C734" s="76"/>
      <c r="D734" s="76"/>
      <c r="E734" s="76"/>
      <c r="F734" s="76"/>
      <c r="G734" s="76"/>
      <c r="H734" s="76"/>
      <c r="I734" s="76"/>
      <c r="J734" s="76"/>
      <c r="K734" s="76"/>
      <c r="L734" s="76"/>
      <c r="M734" s="76"/>
      <c r="N734" s="80"/>
      <c r="O734" s="76"/>
      <c r="P734" s="76"/>
      <c r="Q734" s="76"/>
      <c r="R734" s="76"/>
      <c r="S734" s="76"/>
      <c r="T734" s="76"/>
      <c r="U734" s="76"/>
      <c r="V734" s="76"/>
      <c r="W734" s="76"/>
      <c r="X734" s="76"/>
      <c r="Y734" s="76"/>
      <c r="Z734" s="76"/>
    </row>
    <row r="735" spans="1:26">
      <c r="A735" s="76"/>
      <c r="B735" s="76"/>
      <c r="C735" s="76"/>
      <c r="D735" s="76"/>
      <c r="E735" s="76"/>
      <c r="F735" s="76"/>
      <c r="G735" s="76"/>
      <c r="H735" s="76"/>
      <c r="I735" s="76"/>
      <c r="J735" s="76"/>
      <c r="K735" s="76"/>
      <c r="L735" s="76"/>
      <c r="M735" s="76"/>
      <c r="N735" s="80"/>
      <c r="O735" s="76"/>
      <c r="P735" s="76"/>
      <c r="Q735" s="76"/>
      <c r="R735" s="76"/>
      <c r="S735" s="76"/>
      <c r="T735" s="76"/>
      <c r="U735" s="76"/>
      <c r="V735" s="76"/>
      <c r="W735" s="76"/>
      <c r="X735" s="76"/>
      <c r="Y735" s="76"/>
      <c r="Z735" s="76"/>
    </row>
    <row r="736" spans="1:26">
      <c r="A736" s="76"/>
      <c r="B736" s="76"/>
      <c r="C736" s="76"/>
      <c r="D736" s="76"/>
      <c r="E736" s="76"/>
      <c r="F736" s="76"/>
      <c r="G736" s="76"/>
      <c r="H736" s="76"/>
      <c r="I736" s="76"/>
      <c r="J736" s="76"/>
      <c r="K736" s="76"/>
      <c r="L736" s="76"/>
      <c r="M736" s="76"/>
      <c r="N736" s="80"/>
      <c r="O736" s="76"/>
      <c r="P736" s="76"/>
      <c r="Q736" s="76"/>
      <c r="R736" s="76"/>
      <c r="S736" s="76"/>
      <c r="T736" s="76"/>
      <c r="U736" s="76"/>
      <c r="V736" s="76"/>
      <c r="W736" s="76"/>
      <c r="X736" s="76"/>
      <c r="Y736" s="76"/>
      <c r="Z736" s="76"/>
    </row>
    <row r="737" spans="1:26">
      <c r="A737" s="76"/>
      <c r="B737" s="76"/>
      <c r="C737" s="76"/>
      <c r="D737" s="76"/>
      <c r="E737" s="76"/>
      <c r="F737" s="76"/>
      <c r="G737" s="76"/>
      <c r="H737" s="76"/>
      <c r="I737" s="76"/>
      <c r="J737" s="76"/>
      <c r="K737" s="76"/>
      <c r="L737" s="76"/>
      <c r="M737" s="76"/>
      <c r="N737" s="80"/>
      <c r="O737" s="76"/>
      <c r="P737" s="76"/>
      <c r="Q737" s="76"/>
      <c r="R737" s="76"/>
      <c r="S737" s="76"/>
      <c r="T737" s="76"/>
      <c r="U737" s="76"/>
      <c r="V737" s="76"/>
      <c r="W737" s="76"/>
      <c r="X737" s="76"/>
      <c r="Y737" s="76"/>
      <c r="Z737" s="76"/>
    </row>
    <row r="738" spans="1:26">
      <c r="A738" s="76"/>
      <c r="B738" s="76"/>
      <c r="C738" s="76"/>
      <c r="D738" s="76"/>
      <c r="E738" s="76"/>
      <c r="F738" s="76"/>
      <c r="G738" s="76"/>
      <c r="H738" s="76"/>
      <c r="I738" s="76"/>
      <c r="J738" s="76"/>
      <c r="K738" s="76"/>
      <c r="L738" s="76"/>
      <c r="M738" s="76"/>
      <c r="N738" s="80"/>
      <c r="O738" s="76"/>
      <c r="P738" s="76"/>
      <c r="Q738" s="76"/>
      <c r="R738" s="76"/>
      <c r="S738" s="76"/>
      <c r="T738" s="76"/>
      <c r="U738" s="76"/>
      <c r="V738" s="76"/>
      <c r="W738" s="76"/>
      <c r="X738" s="76"/>
      <c r="Y738" s="76"/>
      <c r="Z738" s="76"/>
    </row>
    <row r="739" spans="1:26">
      <c r="A739" s="76"/>
      <c r="B739" s="76"/>
      <c r="C739" s="76"/>
      <c r="D739" s="76"/>
      <c r="E739" s="76"/>
      <c r="F739" s="76"/>
      <c r="G739" s="76"/>
      <c r="H739" s="76"/>
      <c r="I739" s="76"/>
      <c r="J739" s="76"/>
      <c r="K739" s="76"/>
      <c r="L739" s="76"/>
      <c r="M739" s="76"/>
      <c r="N739" s="80"/>
      <c r="O739" s="76"/>
      <c r="P739" s="76"/>
      <c r="Q739" s="76"/>
      <c r="R739" s="76"/>
      <c r="S739" s="76"/>
      <c r="T739" s="76"/>
      <c r="U739" s="76"/>
      <c r="V739" s="76"/>
      <c r="W739" s="76"/>
      <c r="X739" s="76"/>
      <c r="Y739" s="76"/>
      <c r="Z739" s="76"/>
    </row>
    <row r="740" spans="1:26">
      <c r="A740" s="76"/>
      <c r="B740" s="76"/>
      <c r="C740" s="76"/>
      <c r="D740" s="76"/>
      <c r="E740" s="76"/>
      <c r="F740" s="76"/>
      <c r="G740" s="76"/>
      <c r="H740" s="76"/>
      <c r="I740" s="76"/>
      <c r="J740" s="76"/>
      <c r="K740" s="76"/>
      <c r="L740" s="76"/>
      <c r="M740" s="76"/>
      <c r="N740" s="80"/>
      <c r="O740" s="76"/>
      <c r="P740" s="76"/>
      <c r="Q740" s="76"/>
      <c r="R740" s="76"/>
      <c r="S740" s="76"/>
      <c r="T740" s="76"/>
      <c r="U740" s="76"/>
      <c r="V740" s="76"/>
      <c r="W740" s="76"/>
      <c r="X740" s="76"/>
      <c r="Y740" s="76"/>
      <c r="Z740" s="76"/>
    </row>
    <row r="741" spans="1:26">
      <c r="A741" s="76"/>
      <c r="B741" s="76"/>
      <c r="C741" s="76"/>
      <c r="D741" s="76"/>
      <c r="E741" s="76"/>
      <c r="F741" s="76"/>
      <c r="G741" s="76"/>
      <c r="H741" s="76"/>
      <c r="I741" s="76"/>
      <c r="J741" s="76"/>
      <c r="K741" s="76"/>
      <c r="L741" s="76"/>
      <c r="M741" s="76"/>
      <c r="N741" s="80"/>
      <c r="O741" s="76"/>
      <c r="P741" s="76"/>
      <c r="Q741" s="76"/>
      <c r="R741" s="76"/>
      <c r="S741" s="76"/>
      <c r="T741" s="76"/>
      <c r="U741" s="76"/>
      <c r="V741" s="76"/>
      <c r="W741" s="76"/>
      <c r="X741" s="76"/>
      <c r="Y741" s="76"/>
      <c r="Z741" s="76"/>
    </row>
    <row r="742" spans="1:26">
      <c r="A742" s="76"/>
      <c r="B742" s="76"/>
      <c r="C742" s="76"/>
      <c r="D742" s="76"/>
      <c r="E742" s="76"/>
      <c r="F742" s="76"/>
      <c r="G742" s="76"/>
      <c r="H742" s="76"/>
      <c r="I742" s="76"/>
      <c r="J742" s="76"/>
      <c r="K742" s="76"/>
      <c r="L742" s="76"/>
      <c r="M742" s="76"/>
      <c r="N742" s="80"/>
      <c r="O742" s="76"/>
      <c r="P742" s="76"/>
      <c r="Q742" s="76"/>
      <c r="R742" s="76"/>
      <c r="S742" s="76"/>
      <c r="T742" s="76"/>
      <c r="U742" s="76"/>
      <c r="V742" s="76"/>
      <c r="W742" s="76"/>
      <c r="X742" s="76"/>
      <c r="Y742" s="76"/>
      <c r="Z742" s="76"/>
    </row>
    <row r="743" spans="1:26">
      <c r="A743" s="76"/>
      <c r="B743" s="76"/>
      <c r="C743" s="76"/>
      <c r="D743" s="76"/>
      <c r="E743" s="76"/>
      <c r="F743" s="76"/>
      <c r="G743" s="76"/>
      <c r="H743" s="76"/>
      <c r="I743" s="76"/>
      <c r="J743" s="76"/>
      <c r="K743" s="76"/>
      <c r="L743" s="76"/>
      <c r="M743" s="76"/>
      <c r="N743" s="80"/>
      <c r="O743" s="76"/>
      <c r="P743" s="76"/>
      <c r="Q743" s="76"/>
      <c r="R743" s="76"/>
      <c r="S743" s="76"/>
      <c r="T743" s="76"/>
      <c r="U743" s="76"/>
      <c r="V743" s="76"/>
      <c r="W743" s="76"/>
      <c r="X743" s="76"/>
      <c r="Y743" s="76"/>
      <c r="Z743" s="76"/>
    </row>
    <row r="744" spans="1:26">
      <c r="A744" s="76"/>
      <c r="B744" s="76"/>
      <c r="C744" s="76"/>
      <c r="D744" s="76"/>
      <c r="E744" s="76"/>
      <c r="F744" s="76"/>
      <c r="G744" s="76"/>
      <c r="H744" s="76"/>
      <c r="I744" s="76"/>
      <c r="J744" s="76"/>
      <c r="K744" s="76"/>
      <c r="L744" s="76"/>
      <c r="M744" s="76"/>
      <c r="N744" s="80"/>
      <c r="O744" s="76"/>
      <c r="P744" s="76"/>
      <c r="Q744" s="76"/>
      <c r="R744" s="76"/>
      <c r="S744" s="76"/>
      <c r="T744" s="76"/>
      <c r="U744" s="76"/>
      <c r="V744" s="76"/>
      <c r="W744" s="76"/>
      <c r="X744" s="76"/>
      <c r="Y744" s="76"/>
      <c r="Z744" s="76"/>
    </row>
    <row r="745" spans="1:26">
      <c r="A745" s="76"/>
      <c r="B745" s="76"/>
      <c r="C745" s="76"/>
      <c r="D745" s="76"/>
      <c r="E745" s="76"/>
      <c r="F745" s="76"/>
      <c r="G745" s="76"/>
      <c r="H745" s="76"/>
      <c r="I745" s="76"/>
      <c r="J745" s="76"/>
      <c r="K745" s="76"/>
      <c r="L745" s="76"/>
      <c r="M745" s="76"/>
      <c r="N745" s="80"/>
      <c r="O745" s="76"/>
      <c r="P745" s="76"/>
      <c r="Q745" s="76"/>
      <c r="R745" s="76"/>
      <c r="S745" s="76"/>
      <c r="T745" s="76"/>
      <c r="U745" s="76"/>
      <c r="V745" s="76"/>
      <c r="W745" s="76"/>
      <c r="X745" s="76"/>
      <c r="Y745" s="76"/>
      <c r="Z745" s="76"/>
    </row>
    <row r="746" spans="1:26">
      <c r="A746" s="76"/>
      <c r="B746" s="76"/>
      <c r="C746" s="76"/>
      <c r="D746" s="76"/>
      <c r="E746" s="76"/>
      <c r="F746" s="76"/>
      <c r="G746" s="76"/>
      <c r="H746" s="76"/>
      <c r="I746" s="76"/>
      <c r="J746" s="76"/>
      <c r="K746" s="76"/>
      <c r="L746" s="76"/>
      <c r="M746" s="76"/>
      <c r="N746" s="80"/>
      <c r="O746" s="76"/>
      <c r="P746" s="76"/>
      <c r="Q746" s="76"/>
      <c r="R746" s="76"/>
      <c r="S746" s="76"/>
      <c r="T746" s="76"/>
      <c r="U746" s="76"/>
      <c r="V746" s="76"/>
      <c r="W746" s="76"/>
      <c r="X746" s="76"/>
      <c r="Y746" s="76"/>
      <c r="Z746" s="76"/>
    </row>
    <row r="747" spans="1:26">
      <c r="A747" s="76"/>
      <c r="B747" s="76"/>
      <c r="C747" s="76"/>
      <c r="D747" s="76"/>
      <c r="E747" s="76"/>
      <c r="F747" s="76"/>
      <c r="G747" s="76"/>
      <c r="H747" s="76"/>
      <c r="I747" s="76"/>
      <c r="J747" s="76"/>
      <c r="K747" s="76"/>
      <c r="L747" s="76"/>
      <c r="M747" s="76"/>
      <c r="N747" s="80"/>
      <c r="O747" s="76"/>
      <c r="P747" s="76"/>
      <c r="Q747" s="76"/>
      <c r="R747" s="76"/>
      <c r="S747" s="76"/>
      <c r="T747" s="76"/>
      <c r="U747" s="76"/>
      <c r="V747" s="76"/>
      <c r="W747" s="76"/>
      <c r="X747" s="76"/>
      <c r="Y747" s="76"/>
      <c r="Z747" s="76"/>
    </row>
    <row r="748" spans="1:26">
      <c r="A748" s="76"/>
      <c r="B748" s="76"/>
      <c r="C748" s="76"/>
      <c r="D748" s="76"/>
      <c r="E748" s="76"/>
      <c r="F748" s="76"/>
      <c r="G748" s="76"/>
      <c r="H748" s="76"/>
      <c r="I748" s="76"/>
      <c r="J748" s="76"/>
      <c r="K748" s="76"/>
      <c r="L748" s="76"/>
      <c r="M748" s="76"/>
      <c r="N748" s="80"/>
      <c r="O748" s="76"/>
      <c r="P748" s="76"/>
      <c r="Q748" s="76"/>
      <c r="R748" s="76"/>
      <c r="S748" s="76"/>
      <c r="T748" s="76"/>
      <c r="U748" s="76"/>
      <c r="V748" s="76"/>
      <c r="W748" s="76"/>
      <c r="X748" s="76"/>
      <c r="Y748" s="76"/>
      <c r="Z748" s="76"/>
    </row>
    <row r="749" spans="1:26">
      <c r="A749" s="76"/>
      <c r="B749" s="76"/>
      <c r="C749" s="76"/>
      <c r="D749" s="76"/>
      <c r="E749" s="76"/>
      <c r="F749" s="76"/>
      <c r="G749" s="76"/>
      <c r="H749" s="76"/>
      <c r="I749" s="76"/>
      <c r="J749" s="76"/>
      <c r="K749" s="76"/>
      <c r="L749" s="76"/>
      <c r="M749" s="76"/>
      <c r="N749" s="80"/>
      <c r="O749" s="76"/>
      <c r="P749" s="76"/>
      <c r="Q749" s="76"/>
      <c r="R749" s="76"/>
      <c r="S749" s="76"/>
      <c r="T749" s="76"/>
      <c r="U749" s="76"/>
      <c r="V749" s="76"/>
      <c r="W749" s="76"/>
      <c r="X749" s="76"/>
      <c r="Y749" s="76"/>
      <c r="Z749" s="76"/>
    </row>
    <row r="750" spans="1:26">
      <c r="A750" s="76"/>
      <c r="B750" s="76"/>
      <c r="C750" s="76"/>
      <c r="D750" s="76"/>
      <c r="E750" s="76"/>
      <c r="F750" s="76"/>
      <c r="G750" s="76"/>
      <c r="H750" s="76"/>
      <c r="I750" s="76"/>
      <c r="J750" s="76"/>
      <c r="K750" s="76"/>
      <c r="L750" s="76"/>
      <c r="M750" s="76"/>
      <c r="N750" s="80"/>
      <c r="O750" s="76"/>
      <c r="P750" s="76"/>
      <c r="Q750" s="76"/>
      <c r="R750" s="76"/>
      <c r="S750" s="76"/>
      <c r="T750" s="76"/>
      <c r="U750" s="76"/>
      <c r="V750" s="76"/>
      <c r="W750" s="76"/>
      <c r="X750" s="76"/>
      <c r="Y750" s="76"/>
      <c r="Z750" s="76"/>
    </row>
    <row r="751" spans="1:26">
      <c r="A751" s="76"/>
      <c r="B751" s="76"/>
      <c r="C751" s="76"/>
      <c r="D751" s="76"/>
      <c r="E751" s="76"/>
      <c r="F751" s="76"/>
      <c r="G751" s="76"/>
      <c r="H751" s="76"/>
      <c r="I751" s="76"/>
      <c r="J751" s="76"/>
      <c r="K751" s="76"/>
      <c r="L751" s="76"/>
      <c r="M751" s="76"/>
      <c r="N751" s="80"/>
      <c r="O751" s="76"/>
      <c r="P751" s="76"/>
      <c r="Q751" s="76"/>
      <c r="R751" s="76"/>
      <c r="S751" s="76"/>
      <c r="T751" s="76"/>
      <c r="U751" s="76"/>
      <c r="V751" s="76"/>
      <c r="W751" s="76"/>
      <c r="X751" s="76"/>
      <c r="Y751" s="76"/>
      <c r="Z751" s="76"/>
    </row>
    <row r="752" spans="1:26">
      <c r="A752" s="76"/>
      <c r="B752" s="76"/>
      <c r="C752" s="76"/>
      <c r="D752" s="76"/>
      <c r="E752" s="76"/>
      <c r="F752" s="76"/>
      <c r="G752" s="76"/>
      <c r="H752" s="76"/>
      <c r="I752" s="76"/>
      <c r="J752" s="76"/>
      <c r="K752" s="76"/>
      <c r="L752" s="76"/>
      <c r="M752" s="76"/>
      <c r="N752" s="80"/>
      <c r="O752" s="76"/>
      <c r="P752" s="76"/>
      <c r="Q752" s="76"/>
      <c r="R752" s="76"/>
      <c r="S752" s="76"/>
      <c r="T752" s="76"/>
      <c r="U752" s="76"/>
      <c r="V752" s="76"/>
      <c r="W752" s="76"/>
      <c r="X752" s="76"/>
      <c r="Y752" s="76"/>
      <c r="Z752" s="76"/>
    </row>
    <row r="753" spans="1:26">
      <c r="A753" s="76"/>
      <c r="B753" s="76"/>
      <c r="C753" s="76"/>
      <c r="D753" s="76"/>
      <c r="E753" s="76"/>
      <c r="F753" s="76"/>
      <c r="G753" s="76"/>
      <c r="H753" s="76"/>
      <c r="I753" s="76"/>
      <c r="J753" s="76"/>
      <c r="K753" s="76"/>
      <c r="L753" s="76"/>
      <c r="M753" s="76"/>
      <c r="N753" s="80"/>
      <c r="O753" s="76"/>
      <c r="P753" s="76"/>
      <c r="Q753" s="76"/>
      <c r="R753" s="76"/>
      <c r="S753" s="76"/>
      <c r="T753" s="76"/>
      <c r="U753" s="76"/>
      <c r="V753" s="76"/>
      <c r="W753" s="76"/>
      <c r="X753" s="76"/>
      <c r="Y753" s="76"/>
      <c r="Z753" s="76"/>
    </row>
    <row r="754" spans="1:26">
      <c r="A754" s="76"/>
      <c r="B754" s="76"/>
      <c r="C754" s="76"/>
      <c r="D754" s="76"/>
      <c r="E754" s="76"/>
      <c r="F754" s="76"/>
      <c r="G754" s="76"/>
      <c r="H754" s="76"/>
      <c r="I754" s="76"/>
      <c r="J754" s="76"/>
      <c r="K754" s="76"/>
      <c r="L754" s="76"/>
      <c r="M754" s="76"/>
      <c r="N754" s="80"/>
      <c r="O754" s="76"/>
      <c r="P754" s="76"/>
      <c r="Q754" s="76"/>
      <c r="R754" s="76"/>
      <c r="S754" s="76"/>
      <c r="T754" s="76"/>
      <c r="U754" s="76"/>
      <c r="V754" s="76"/>
      <c r="W754" s="76"/>
      <c r="X754" s="76"/>
      <c r="Y754" s="76"/>
      <c r="Z754" s="76"/>
    </row>
    <row r="755" spans="1:26">
      <c r="A755" s="76"/>
      <c r="B755" s="76"/>
      <c r="C755" s="76"/>
      <c r="D755" s="76"/>
      <c r="E755" s="76"/>
      <c r="F755" s="76"/>
      <c r="G755" s="76"/>
      <c r="H755" s="76"/>
      <c r="I755" s="76"/>
      <c r="J755" s="76"/>
      <c r="K755" s="76"/>
      <c r="L755" s="76"/>
      <c r="M755" s="76"/>
      <c r="N755" s="80"/>
      <c r="O755" s="76"/>
      <c r="P755" s="76"/>
      <c r="Q755" s="76"/>
      <c r="R755" s="76"/>
      <c r="S755" s="76"/>
      <c r="T755" s="76"/>
      <c r="U755" s="76"/>
      <c r="V755" s="76"/>
      <c r="W755" s="76"/>
      <c r="X755" s="76"/>
      <c r="Y755" s="76"/>
      <c r="Z755" s="76"/>
    </row>
    <row r="756" spans="1:26">
      <c r="A756" s="76"/>
      <c r="B756" s="76"/>
      <c r="C756" s="76"/>
      <c r="D756" s="76"/>
      <c r="E756" s="76"/>
      <c r="F756" s="76"/>
      <c r="G756" s="76"/>
      <c r="H756" s="76"/>
      <c r="I756" s="76"/>
      <c r="J756" s="76"/>
      <c r="K756" s="76"/>
      <c r="L756" s="76"/>
      <c r="M756" s="76"/>
      <c r="N756" s="80"/>
      <c r="O756" s="76"/>
      <c r="P756" s="76"/>
      <c r="Q756" s="76"/>
      <c r="R756" s="76"/>
      <c r="S756" s="76"/>
      <c r="T756" s="76"/>
      <c r="U756" s="76"/>
      <c r="V756" s="76"/>
      <c r="W756" s="76"/>
      <c r="X756" s="76"/>
      <c r="Y756" s="76"/>
      <c r="Z756" s="76"/>
    </row>
    <row r="757" spans="1:26">
      <c r="A757" s="76"/>
      <c r="B757" s="76"/>
      <c r="C757" s="76"/>
      <c r="D757" s="76"/>
      <c r="E757" s="76"/>
      <c r="F757" s="76"/>
      <c r="G757" s="76"/>
      <c r="H757" s="76"/>
      <c r="I757" s="76"/>
      <c r="J757" s="76"/>
      <c r="K757" s="76"/>
      <c r="L757" s="76"/>
      <c r="M757" s="76"/>
      <c r="N757" s="80"/>
      <c r="O757" s="76"/>
      <c r="P757" s="76"/>
      <c r="Q757" s="76"/>
      <c r="R757" s="76"/>
      <c r="S757" s="76"/>
      <c r="T757" s="76"/>
      <c r="U757" s="76"/>
      <c r="V757" s="76"/>
      <c r="W757" s="76"/>
      <c r="X757" s="76"/>
      <c r="Y757" s="76"/>
      <c r="Z757" s="76"/>
    </row>
    <row r="758" spans="1:26">
      <c r="A758" s="76"/>
      <c r="B758" s="76"/>
      <c r="C758" s="76"/>
      <c r="D758" s="76"/>
      <c r="E758" s="76"/>
      <c r="F758" s="76"/>
      <c r="G758" s="76"/>
      <c r="H758" s="76"/>
      <c r="I758" s="76"/>
      <c r="J758" s="76"/>
      <c r="K758" s="76"/>
      <c r="L758" s="76"/>
      <c r="M758" s="76"/>
      <c r="N758" s="80"/>
      <c r="O758" s="76"/>
      <c r="P758" s="76"/>
      <c r="Q758" s="76"/>
      <c r="R758" s="76"/>
      <c r="S758" s="76"/>
      <c r="T758" s="76"/>
      <c r="U758" s="76"/>
      <c r="V758" s="76"/>
      <c r="W758" s="76"/>
      <c r="X758" s="76"/>
      <c r="Y758" s="76"/>
      <c r="Z758" s="76"/>
    </row>
    <row r="759" spans="1:26">
      <c r="A759" s="76"/>
      <c r="B759" s="76"/>
      <c r="C759" s="76"/>
      <c r="D759" s="76"/>
      <c r="E759" s="76"/>
      <c r="F759" s="76"/>
      <c r="G759" s="76"/>
      <c r="H759" s="76"/>
      <c r="I759" s="76"/>
      <c r="J759" s="76"/>
      <c r="K759" s="76"/>
      <c r="L759" s="76"/>
      <c r="M759" s="76"/>
      <c r="N759" s="80"/>
      <c r="O759" s="76"/>
      <c r="P759" s="76"/>
      <c r="Q759" s="76"/>
      <c r="R759" s="76"/>
      <c r="S759" s="76"/>
      <c r="T759" s="76"/>
      <c r="U759" s="76"/>
      <c r="V759" s="76"/>
      <c r="W759" s="76"/>
      <c r="X759" s="76"/>
      <c r="Y759" s="76"/>
      <c r="Z759" s="76"/>
    </row>
    <row r="760" spans="1:26">
      <c r="A760" s="76"/>
      <c r="B760" s="76"/>
      <c r="C760" s="76"/>
      <c r="D760" s="76"/>
      <c r="E760" s="76"/>
      <c r="F760" s="76"/>
      <c r="G760" s="76"/>
      <c r="H760" s="76"/>
      <c r="I760" s="76"/>
      <c r="J760" s="76"/>
      <c r="K760" s="76"/>
      <c r="L760" s="76"/>
      <c r="M760" s="76"/>
      <c r="N760" s="80"/>
      <c r="O760" s="76"/>
      <c r="P760" s="76"/>
      <c r="Q760" s="76"/>
      <c r="R760" s="76"/>
      <c r="S760" s="76"/>
      <c r="T760" s="76"/>
      <c r="U760" s="76"/>
      <c r="V760" s="76"/>
      <c r="W760" s="76"/>
      <c r="X760" s="76"/>
      <c r="Y760" s="76"/>
      <c r="Z760" s="76"/>
    </row>
    <row r="761" spans="1:26">
      <c r="A761" s="76"/>
      <c r="B761" s="76"/>
      <c r="C761" s="76"/>
      <c r="D761" s="76"/>
      <c r="E761" s="76"/>
      <c r="F761" s="76"/>
      <c r="G761" s="76"/>
      <c r="H761" s="76"/>
      <c r="I761" s="76"/>
      <c r="J761" s="76"/>
      <c r="K761" s="76"/>
      <c r="L761" s="76"/>
      <c r="M761" s="76"/>
      <c r="N761" s="80"/>
      <c r="O761" s="76"/>
      <c r="P761" s="76"/>
      <c r="Q761" s="76"/>
      <c r="R761" s="76"/>
      <c r="S761" s="76"/>
      <c r="T761" s="76"/>
      <c r="U761" s="76"/>
      <c r="V761" s="76"/>
      <c r="W761" s="76"/>
      <c r="X761" s="76"/>
      <c r="Y761" s="76"/>
      <c r="Z761" s="76"/>
    </row>
    <row r="762" spans="1:26">
      <c r="A762" s="76"/>
      <c r="B762" s="76"/>
      <c r="C762" s="76"/>
      <c r="D762" s="76"/>
      <c r="E762" s="76"/>
      <c r="F762" s="76"/>
      <c r="G762" s="76"/>
      <c r="H762" s="76"/>
      <c r="I762" s="76"/>
      <c r="J762" s="76"/>
      <c r="K762" s="76"/>
      <c r="L762" s="76"/>
      <c r="M762" s="76"/>
      <c r="N762" s="80"/>
      <c r="O762" s="76"/>
      <c r="P762" s="76"/>
      <c r="Q762" s="76"/>
      <c r="R762" s="76"/>
      <c r="S762" s="76"/>
      <c r="T762" s="76"/>
      <c r="U762" s="76"/>
      <c r="V762" s="76"/>
      <c r="W762" s="76"/>
      <c r="X762" s="76"/>
      <c r="Y762" s="76"/>
      <c r="Z762" s="76"/>
    </row>
    <row r="763" spans="1:26">
      <c r="A763" s="76"/>
      <c r="B763" s="76"/>
      <c r="C763" s="76"/>
      <c r="D763" s="76"/>
      <c r="E763" s="76"/>
      <c r="F763" s="76"/>
      <c r="G763" s="76"/>
      <c r="H763" s="76"/>
      <c r="I763" s="76"/>
      <c r="J763" s="76"/>
      <c r="K763" s="76"/>
      <c r="L763" s="76"/>
      <c r="M763" s="76"/>
      <c r="N763" s="80"/>
      <c r="O763" s="76"/>
      <c r="P763" s="76"/>
      <c r="Q763" s="76"/>
      <c r="R763" s="76"/>
      <c r="S763" s="76"/>
      <c r="T763" s="76"/>
      <c r="U763" s="76"/>
      <c r="V763" s="76"/>
      <c r="W763" s="76"/>
      <c r="X763" s="76"/>
      <c r="Y763" s="76"/>
      <c r="Z763" s="76"/>
    </row>
    <row r="764" spans="1:26">
      <c r="A764" s="76"/>
      <c r="B764" s="76"/>
      <c r="C764" s="76"/>
      <c r="D764" s="76"/>
      <c r="E764" s="76"/>
      <c r="F764" s="76"/>
      <c r="G764" s="76"/>
      <c r="H764" s="76"/>
      <c r="I764" s="76"/>
      <c r="J764" s="76"/>
      <c r="K764" s="76"/>
      <c r="L764" s="76"/>
      <c r="M764" s="76"/>
      <c r="N764" s="80"/>
      <c r="O764" s="76"/>
      <c r="P764" s="76"/>
      <c r="Q764" s="76"/>
      <c r="R764" s="76"/>
      <c r="S764" s="76"/>
      <c r="T764" s="76"/>
      <c r="U764" s="76"/>
      <c r="V764" s="76"/>
      <c r="W764" s="76"/>
      <c r="X764" s="76"/>
      <c r="Y764" s="76"/>
      <c r="Z764" s="76"/>
    </row>
    <row r="765" spans="1:26">
      <c r="A765" s="76"/>
      <c r="B765" s="76"/>
      <c r="C765" s="76"/>
      <c r="D765" s="76"/>
      <c r="E765" s="76"/>
      <c r="F765" s="76"/>
      <c r="G765" s="76"/>
      <c r="H765" s="76"/>
      <c r="I765" s="76"/>
      <c r="J765" s="76"/>
      <c r="K765" s="76"/>
      <c r="L765" s="76"/>
      <c r="M765" s="76"/>
      <c r="N765" s="80"/>
      <c r="O765" s="76"/>
      <c r="P765" s="76"/>
      <c r="Q765" s="76"/>
      <c r="R765" s="76"/>
      <c r="S765" s="76"/>
      <c r="T765" s="76"/>
      <c r="U765" s="76"/>
      <c r="V765" s="76"/>
      <c r="W765" s="76"/>
      <c r="X765" s="76"/>
      <c r="Y765" s="76"/>
      <c r="Z765" s="76"/>
    </row>
    <row r="766" spans="1:26">
      <c r="A766" s="76"/>
      <c r="B766" s="76"/>
      <c r="C766" s="76"/>
      <c r="D766" s="76"/>
      <c r="E766" s="76"/>
      <c r="F766" s="76"/>
      <c r="G766" s="76"/>
      <c r="H766" s="76"/>
      <c r="I766" s="76"/>
      <c r="J766" s="76"/>
      <c r="K766" s="76"/>
      <c r="L766" s="76"/>
      <c r="M766" s="76"/>
      <c r="N766" s="80"/>
      <c r="O766" s="76"/>
      <c r="P766" s="76"/>
      <c r="Q766" s="76"/>
      <c r="R766" s="76"/>
      <c r="S766" s="76"/>
      <c r="T766" s="76"/>
      <c r="U766" s="76"/>
      <c r="V766" s="76"/>
      <c r="W766" s="76"/>
      <c r="X766" s="76"/>
      <c r="Y766" s="76"/>
      <c r="Z766" s="76"/>
    </row>
    <row r="767" spans="1:26">
      <c r="A767" s="76"/>
      <c r="B767" s="76"/>
      <c r="C767" s="76"/>
      <c r="D767" s="76"/>
      <c r="E767" s="76"/>
      <c r="F767" s="76"/>
      <c r="G767" s="76"/>
      <c r="H767" s="76"/>
      <c r="I767" s="76"/>
      <c r="J767" s="76"/>
      <c r="K767" s="76"/>
      <c r="L767" s="76"/>
      <c r="M767" s="76"/>
      <c r="N767" s="80"/>
      <c r="O767" s="76"/>
      <c r="P767" s="76"/>
      <c r="Q767" s="76"/>
      <c r="R767" s="76"/>
      <c r="S767" s="76"/>
      <c r="T767" s="76"/>
      <c r="U767" s="76"/>
      <c r="V767" s="76"/>
      <c r="W767" s="76"/>
      <c r="X767" s="76"/>
      <c r="Y767" s="76"/>
      <c r="Z767" s="76"/>
    </row>
    <row r="768" spans="1:26">
      <c r="A768" s="76"/>
      <c r="B768" s="76"/>
      <c r="C768" s="76"/>
      <c r="D768" s="76"/>
      <c r="E768" s="76"/>
      <c r="F768" s="76"/>
      <c r="G768" s="76"/>
      <c r="H768" s="76"/>
      <c r="I768" s="76"/>
      <c r="J768" s="76"/>
      <c r="K768" s="76"/>
      <c r="L768" s="76"/>
      <c r="M768" s="76"/>
      <c r="N768" s="80"/>
      <c r="O768" s="76"/>
      <c r="P768" s="76"/>
      <c r="Q768" s="76"/>
      <c r="R768" s="76"/>
      <c r="S768" s="76"/>
      <c r="T768" s="76"/>
      <c r="U768" s="76"/>
      <c r="V768" s="76"/>
      <c r="W768" s="76"/>
      <c r="X768" s="76"/>
      <c r="Y768" s="76"/>
      <c r="Z768" s="76"/>
    </row>
    <row r="769" spans="1:26">
      <c r="A769" s="76"/>
      <c r="B769" s="76"/>
      <c r="C769" s="76"/>
      <c r="D769" s="76"/>
      <c r="E769" s="76"/>
      <c r="F769" s="76"/>
      <c r="G769" s="76"/>
      <c r="H769" s="76"/>
      <c r="I769" s="76"/>
      <c r="J769" s="76"/>
      <c r="K769" s="76"/>
      <c r="L769" s="76"/>
      <c r="M769" s="76"/>
      <c r="N769" s="80"/>
      <c r="O769" s="76"/>
      <c r="P769" s="76"/>
      <c r="Q769" s="76"/>
      <c r="R769" s="76"/>
      <c r="S769" s="76"/>
      <c r="T769" s="76"/>
      <c r="U769" s="76"/>
      <c r="V769" s="76"/>
      <c r="W769" s="76"/>
      <c r="X769" s="76"/>
      <c r="Y769" s="76"/>
      <c r="Z769" s="76"/>
    </row>
    <row r="770" spans="1:26">
      <c r="A770" s="76"/>
      <c r="B770" s="76"/>
      <c r="C770" s="76"/>
      <c r="D770" s="76"/>
      <c r="E770" s="76"/>
      <c r="F770" s="76"/>
      <c r="G770" s="76"/>
      <c r="H770" s="76"/>
      <c r="I770" s="76"/>
      <c r="J770" s="76"/>
      <c r="K770" s="76"/>
      <c r="L770" s="76"/>
      <c r="M770" s="76"/>
      <c r="N770" s="80"/>
      <c r="O770" s="76"/>
      <c r="P770" s="76"/>
      <c r="Q770" s="76"/>
      <c r="R770" s="76"/>
      <c r="S770" s="76"/>
      <c r="T770" s="76"/>
      <c r="U770" s="76"/>
      <c r="V770" s="76"/>
      <c r="W770" s="76"/>
      <c r="X770" s="76"/>
      <c r="Y770" s="76"/>
      <c r="Z770" s="76"/>
    </row>
    <row r="771" spans="1:26">
      <c r="A771" s="76"/>
      <c r="B771" s="76"/>
      <c r="C771" s="76"/>
      <c r="D771" s="76"/>
      <c r="E771" s="76"/>
      <c r="F771" s="76"/>
      <c r="G771" s="76"/>
      <c r="H771" s="76"/>
      <c r="I771" s="76"/>
      <c r="J771" s="76"/>
      <c r="K771" s="76"/>
      <c r="L771" s="76"/>
      <c r="M771" s="76"/>
      <c r="N771" s="80"/>
      <c r="O771" s="76"/>
      <c r="P771" s="76"/>
      <c r="Q771" s="76"/>
      <c r="R771" s="76"/>
      <c r="S771" s="76"/>
      <c r="T771" s="76"/>
      <c r="U771" s="76"/>
      <c r="V771" s="76"/>
      <c r="W771" s="76"/>
      <c r="X771" s="76"/>
      <c r="Y771" s="76"/>
      <c r="Z771" s="76"/>
    </row>
    <row r="772" spans="1:26">
      <c r="A772" s="76"/>
      <c r="B772" s="76"/>
      <c r="C772" s="76"/>
      <c r="D772" s="76"/>
      <c r="E772" s="76"/>
      <c r="F772" s="76"/>
      <c r="G772" s="76"/>
      <c r="H772" s="76"/>
      <c r="I772" s="76"/>
      <c r="J772" s="76"/>
      <c r="K772" s="76"/>
      <c r="L772" s="76"/>
      <c r="M772" s="76"/>
      <c r="N772" s="80"/>
      <c r="O772" s="76"/>
      <c r="P772" s="76"/>
      <c r="Q772" s="76"/>
      <c r="R772" s="76"/>
      <c r="S772" s="76"/>
      <c r="T772" s="76"/>
      <c r="U772" s="76"/>
      <c r="V772" s="76"/>
      <c r="W772" s="76"/>
      <c r="X772" s="76"/>
      <c r="Y772" s="76"/>
      <c r="Z772" s="76"/>
    </row>
    <row r="773" spans="1:26">
      <c r="A773" s="76"/>
      <c r="B773" s="76"/>
      <c r="C773" s="76"/>
      <c r="D773" s="76"/>
      <c r="E773" s="76"/>
      <c r="F773" s="76"/>
      <c r="G773" s="76"/>
      <c r="H773" s="76"/>
      <c r="I773" s="76"/>
      <c r="J773" s="76"/>
      <c r="K773" s="76"/>
      <c r="L773" s="76"/>
      <c r="M773" s="76"/>
      <c r="N773" s="80"/>
      <c r="O773" s="76"/>
      <c r="P773" s="76"/>
      <c r="Q773" s="76"/>
      <c r="R773" s="76"/>
      <c r="S773" s="76"/>
      <c r="T773" s="76"/>
      <c r="U773" s="76"/>
      <c r="V773" s="76"/>
      <c r="W773" s="76"/>
      <c r="X773" s="76"/>
      <c r="Y773" s="76"/>
      <c r="Z773" s="76"/>
    </row>
    <row r="774" spans="1:26">
      <c r="A774" s="76"/>
      <c r="B774" s="76"/>
      <c r="C774" s="76"/>
      <c r="D774" s="76"/>
      <c r="E774" s="76"/>
      <c r="F774" s="76"/>
      <c r="G774" s="76"/>
      <c r="H774" s="76"/>
      <c r="I774" s="76"/>
      <c r="J774" s="76"/>
      <c r="K774" s="76"/>
      <c r="L774" s="76"/>
      <c r="M774" s="76"/>
      <c r="N774" s="80"/>
      <c r="O774" s="76"/>
      <c r="P774" s="76"/>
      <c r="Q774" s="76"/>
      <c r="R774" s="76"/>
      <c r="S774" s="76"/>
      <c r="T774" s="76"/>
      <c r="U774" s="76"/>
      <c r="V774" s="76"/>
      <c r="W774" s="76"/>
      <c r="X774" s="76"/>
      <c r="Y774" s="76"/>
      <c r="Z774" s="76"/>
    </row>
    <row r="775" spans="1:26">
      <c r="A775" s="76"/>
      <c r="B775" s="76"/>
      <c r="C775" s="76"/>
      <c r="D775" s="76"/>
      <c r="E775" s="76"/>
      <c r="F775" s="76"/>
      <c r="G775" s="76"/>
      <c r="H775" s="76"/>
      <c r="I775" s="76"/>
      <c r="J775" s="76"/>
      <c r="K775" s="76"/>
      <c r="L775" s="76"/>
      <c r="M775" s="76"/>
      <c r="N775" s="80"/>
      <c r="O775" s="76"/>
      <c r="P775" s="76"/>
      <c r="Q775" s="76"/>
      <c r="R775" s="76"/>
      <c r="S775" s="76"/>
      <c r="T775" s="76"/>
      <c r="U775" s="76"/>
      <c r="V775" s="76"/>
      <c r="W775" s="76"/>
      <c r="X775" s="76"/>
      <c r="Y775" s="76"/>
      <c r="Z775" s="76"/>
    </row>
    <row r="776" spans="1:26">
      <c r="A776" s="76"/>
      <c r="B776" s="76"/>
      <c r="C776" s="76"/>
      <c r="D776" s="76"/>
      <c r="E776" s="76"/>
      <c r="F776" s="76"/>
      <c r="G776" s="76"/>
      <c r="H776" s="76"/>
      <c r="I776" s="76"/>
      <c r="J776" s="76"/>
      <c r="K776" s="76"/>
      <c r="L776" s="76"/>
      <c r="M776" s="76"/>
      <c r="N776" s="80"/>
      <c r="O776" s="76"/>
      <c r="P776" s="76"/>
      <c r="Q776" s="76"/>
      <c r="R776" s="76"/>
      <c r="S776" s="76"/>
      <c r="T776" s="76"/>
      <c r="U776" s="76"/>
      <c r="V776" s="76"/>
      <c r="W776" s="76"/>
      <c r="X776" s="76"/>
      <c r="Y776" s="76"/>
      <c r="Z776" s="76"/>
    </row>
    <row r="777" spans="1:26">
      <c r="A777" s="76"/>
      <c r="B777" s="76"/>
      <c r="C777" s="76"/>
      <c r="D777" s="76"/>
      <c r="E777" s="76"/>
      <c r="F777" s="76"/>
      <c r="G777" s="76"/>
      <c r="H777" s="76"/>
      <c r="I777" s="76"/>
      <c r="J777" s="76"/>
      <c r="K777" s="76"/>
      <c r="L777" s="76"/>
      <c r="M777" s="76"/>
      <c r="N777" s="80"/>
      <c r="O777" s="76"/>
      <c r="P777" s="76"/>
      <c r="Q777" s="76"/>
      <c r="R777" s="76"/>
      <c r="S777" s="76"/>
      <c r="T777" s="76"/>
      <c r="U777" s="76"/>
      <c r="V777" s="76"/>
      <c r="W777" s="76"/>
      <c r="X777" s="76"/>
      <c r="Y777" s="76"/>
      <c r="Z777" s="76"/>
    </row>
    <row r="778" spans="1:26">
      <c r="A778" s="76"/>
      <c r="B778" s="76"/>
      <c r="C778" s="76"/>
      <c r="D778" s="76"/>
      <c r="E778" s="76"/>
      <c r="F778" s="76"/>
      <c r="G778" s="76"/>
      <c r="H778" s="76"/>
      <c r="I778" s="76"/>
      <c r="J778" s="76"/>
      <c r="K778" s="76"/>
      <c r="L778" s="76"/>
      <c r="M778" s="76"/>
      <c r="N778" s="80"/>
      <c r="O778" s="76"/>
      <c r="P778" s="76"/>
      <c r="Q778" s="76"/>
      <c r="R778" s="76"/>
      <c r="S778" s="76"/>
      <c r="T778" s="76"/>
      <c r="U778" s="76"/>
      <c r="V778" s="76"/>
      <c r="W778" s="76"/>
      <c r="X778" s="76"/>
      <c r="Y778" s="76"/>
      <c r="Z778" s="76"/>
    </row>
    <row r="779" spans="1:26">
      <c r="A779" s="76"/>
      <c r="B779" s="76"/>
      <c r="C779" s="76"/>
      <c r="D779" s="76"/>
      <c r="E779" s="76"/>
      <c r="F779" s="76"/>
      <c r="G779" s="76"/>
      <c r="H779" s="76"/>
      <c r="I779" s="76"/>
      <c r="J779" s="76"/>
      <c r="K779" s="76"/>
      <c r="L779" s="76"/>
      <c r="M779" s="76"/>
      <c r="N779" s="80"/>
      <c r="O779" s="76"/>
      <c r="P779" s="76"/>
      <c r="Q779" s="76"/>
      <c r="R779" s="76"/>
      <c r="S779" s="76"/>
      <c r="T779" s="76"/>
      <c r="U779" s="76"/>
      <c r="V779" s="76"/>
      <c r="W779" s="76"/>
      <c r="X779" s="76"/>
      <c r="Y779" s="76"/>
      <c r="Z779" s="76"/>
    </row>
  </sheetData>
  <autoFilter ref="A2:Z2" xr:uid="{00000000-0009-0000-0000-000003000000}"/>
  <mergeCells count="4">
    <mergeCell ref="D1:H1"/>
    <mergeCell ref="K1:N1"/>
    <mergeCell ref="P1:U1"/>
    <mergeCell ref="V1:Z1"/>
  </mergeCells>
  <pageMargins left="0" right="0" top="0" bottom="0" header="0.51180555555555496" footer="0.51180555555555496"/>
  <pageSetup paperSize="9" firstPageNumber="0" orientation="portrait" horizontalDpi="300" verticalDpi="300"/>
  <drawing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7FADD9-13FF-45EA-82AE-4589D1E4BA5F}">
  <sheetPr>
    <tabColor theme="4" tint="0.79998168889431442"/>
  </sheetPr>
  <dimension ref="A3:H79"/>
  <sheetViews>
    <sheetView topLeftCell="A66" workbookViewId="0">
      <selection activeCell="B77" sqref="B77:H79"/>
    </sheetView>
  </sheetViews>
  <sheetFormatPr defaultRowHeight="12.75"/>
  <cols>
    <col min="1" max="1" width="10.5703125" customWidth="1"/>
    <col min="3" max="3" width="41.140625" customWidth="1"/>
  </cols>
  <sheetData>
    <row r="3" spans="1:7">
      <c r="A3" s="86">
        <v>45239</v>
      </c>
    </row>
    <row r="9" spans="1:7" ht="15">
      <c r="A9" s="86">
        <v>45269</v>
      </c>
      <c r="B9" s="251" t="s">
        <v>49</v>
      </c>
      <c r="C9" s="252" t="s">
        <v>112</v>
      </c>
      <c r="D9" s="253" t="s">
        <v>113</v>
      </c>
      <c r="E9" s="253" t="s">
        <v>114</v>
      </c>
      <c r="F9" s="254" t="s">
        <v>115</v>
      </c>
      <c r="G9" s="255" t="s">
        <v>116</v>
      </c>
    </row>
    <row r="10" spans="1:7" ht="15.75">
      <c r="B10" s="256">
        <v>1279</v>
      </c>
      <c r="C10" s="257" t="s">
        <v>117</v>
      </c>
      <c r="D10" s="256">
        <v>7</v>
      </c>
      <c r="E10" s="257" t="s">
        <v>118</v>
      </c>
      <c r="F10" s="257" t="s">
        <v>119</v>
      </c>
      <c r="G10" s="258" t="s">
        <v>120</v>
      </c>
    </row>
    <row r="14" spans="1:7" ht="15">
      <c r="A14" t="s">
        <v>121</v>
      </c>
      <c r="B14" s="251" t="s">
        <v>49</v>
      </c>
      <c r="C14" s="252" t="s">
        <v>112</v>
      </c>
      <c r="D14" s="253" t="s">
        <v>113</v>
      </c>
      <c r="E14" s="253" t="s">
        <v>114</v>
      </c>
      <c r="F14" s="254" t="s">
        <v>115</v>
      </c>
      <c r="G14" s="255" t="s">
        <v>116</v>
      </c>
    </row>
    <row r="15" spans="1:7" ht="15.75">
      <c r="B15" s="256">
        <v>1279</v>
      </c>
      <c r="C15" s="257" t="s">
        <v>117</v>
      </c>
      <c r="D15" s="256">
        <v>7</v>
      </c>
      <c r="E15" s="257" t="s">
        <v>122</v>
      </c>
      <c r="F15" s="257" t="s">
        <v>119</v>
      </c>
      <c r="G15" s="258" t="s">
        <v>123</v>
      </c>
    </row>
    <row r="16" spans="1:7" ht="15.75">
      <c r="B16" s="256">
        <v>1284</v>
      </c>
      <c r="C16" s="257" t="s">
        <v>124</v>
      </c>
      <c r="D16" s="256">
        <v>7</v>
      </c>
      <c r="E16" s="257" t="s">
        <v>125</v>
      </c>
      <c r="F16" s="257" t="s">
        <v>126</v>
      </c>
      <c r="G16" s="258" t="s">
        <v>127</v>
      </c>
    </row>
    <row r="17" spans="1:8" ht="15.75">
      <c r="B17" s="256">
        <v>1401</v>
      </c>
      <c r="C17" s="257" t="s">
        <v>128</v>
      </c>
      <c r="D17" s="257">
        <v>3</v>
      </c>
      <c r="E17" s="257" t="s">
        <v>129</v>
      </c>
      <c r="F17" s="257" t="s">
        <v>130</v>
      </c>
      <c r="G17" s="258" t="s">
        <v>131</v>
      </c>
    </row>
    <row r="20" spans="1:8" ht="15">
      <c r="A20" t="s">
        <v>132</v>
      </c>
      <c r="B20" s="251" t="s">
        <v>49</v>
      </c>
      <c r="C20" s="252" t="s">
        <v>112</v>
      </c>
      <c r="D20" s="253" t="s">
        <v>113</v>
      </c>
      <c r="E20" s="253" t="s">
        <v>114</v>
      </c>
      <c r="F20" s="254" t="s">
        <v>115</v>
      </c>
      <c r="G20" s="255" t="s">
        <v>116</v>
      </c>
    </row>
    <row r="21" spans="1:8" ht="15.75">
      <c r="B21" s="256">
        <v>1279</v>
      </c>
      <c r="C21" s="257" t="s">
        <v>117</v>
      </c>
      <c r="D21" s="256">
        <v>6</v>
      </c>
      <c r="E21" s="257" t="s">
        <v>133</v>
      </c>
      <c r="F21" s="257" t="s">
        <v>119</v>
      </c>
      <c r="G21" s="258" t="s">
        <v>134</v>
      </c>
    </row>
    <row r="22" spans="1:8" ht="15.75">
      <c r="B22" s="256">
        <v>1284</v>
      </c>
      <c r="C22" s="257" t="s">
        <v>124</v>
      </c>
      <c r="D22" s="256">
        <v>5</v>
      </c>
      <c r="E22" s="257" t="s">
        <v>135</v>
      </c>
      <c r="F22" s="257" t="s">
        <v>136</v>
      </c>
      <c r="G22" s="259" t="s">
        <v>137</v>
      </c>
    </row>
    <row r="23" spans="1:8" ht="15.75">
      <c r="B23" s="256">
        <v>1401</v>
      </c>
      <c r="C23" s="257" t="s">
        <v>128</v>
      </c>
      <c r="D23" s="257">
        <v>1</v>
      </c>
      <c r="E23" s="257" t="s">
        <v>138</v>
      </c>
      <c r="F23" s="257">
        <v>8</v>
      </c>
      <c r="G23" s="258" t="s">
        <v>139</v>
      </c>
    </row>
    <row r="27" spans="1:8" ht="15.75">
      <c r="A27" t="s">
        <v>140</v>
      </c>
      <c r="B27" s="251" t="s">
        <v>49</v>
      </c>
      <c r="C27" s="252" t="s">
        <v>112</v>
      </c>
      <c r="D27" s="253" t="s">
        <v>113</v>
      </c>
      <c r="E27" s="253" t="s">
        <v>114</v>
      </c>
      <c r="F27" s="254" t="s">
        <v>115</v>
      </c>
      <c r="G27" s="255" t="s">
        <v>116</v>
      </c>
      <c r="H27" s="261" t="s">
        <v>141</v>
      </c>
    </row>
    <row r="28" spans="1:8" ht="15.75">
      <c r="B28" s="256">
        <v>1284</v>
      </c>
      <c r="C28" s="257" t="s">
        <v>124</v>
      </c>
      <c r="D28" s="256">
        <v>6</v>
      </c>
      <c r="E28" s="257" t="s">
        <v>142</v>
      </c>
      <c r="F28" s="257" t="s">
        <v>126</v>
      </c>
      <c r="G28" s="258" t="s">
        <v>143</v>
      </c>
      <c r="H28" s="262" t="s">
        <v>144</v>
      </c>
    </row>
    <row r="29" spans="1:8" ht="15.75">
      <c r="B29" s="256">
        <v>1401</v>
      </c>
      <c r="C29" s="257" t="s">
        <v>128</v>
      </c>
      <c r="D29" s="257">
        <v>3</v>
      </c>
      <c r="E29" s="257" t="s">
        <v>145</v>
      </c>
      <c r="F29" s="257" t="s">
        <v>146</v>
      </c>
      <c r="G29" s="260" t="s">
        <v>147</v>
      </c>
      <c r="H29" s="263" t="s">
        <v>148</v>
      </c>
    </row>
    <row r="33" spans="1:8" ht="15.75">
      <c r="A33" t="s">
        <v>149</v>
      </c>
      <c r="B33" s="251"/>
      <c r="C33" s="252"/>
      <c r="D33" s="253"/>
      <c r="E33" s="253"/>
      <c r="F33" s="254"/>
      <c r="G33" s="255"/>
      <c r="H33" s="261"/>
    </row>
    <row r="34" spans="1:8" ht="15.75">
      <c r="B34" s="256"/>
      <c r="C34" s="257"/>
      <c r="D34" s="256"/>
      <c r="E34" s="257"/>
      <c r="F34" s="257"/>
      <c r="G34" s="265"/>
      <c r="H34" s="266"/>
    </row>
    <row r="35" spans="1:8" ht="15.75">
      <c r="B35" s="256"/>
      <c r="C35" s="257"/>
      <c r="D35" s="256"/>
      <c r="E35" s="257"/>
      <c r="F35" s="257"/>
      <c r="G35" s="267"/>
      <c r="H35" s="262"/>
    </row>
    <row r="38" spans="1:8" ht="15.75">
      <c r="A38" t="s">
        <v>150</v>
      </c>
      <c r="B38" s="251" t="s">
        <v>49</v>
      </c>
      <c r="C38" s="252" t="s">
        <v>112</v>
      </c>
      <c r="D38" s="253" t="s">
        <v>113</v>
      </c>
      <c r="E38" s="253" t="s">
        <v>114</v>
      </c>
      <c r="F38" s="254" t="s">
        <v>115</v>
      </c>
      <c r="G38" s="255" t="s">
        <v>116</v>
      </c>
      <c r="H38" s="261" t="s">
        <v>141</v>
      </c>
    </row>
    <row r="39" spans="1:8" ht="15.75">
      <c r="B39" s="256">
        <v>1279</v>
      </c>
      <c r="C39" s="257" t="s">
        <v>117</v>
      </c>
      <c r="D39" s="256">
        <v>8</v>
      </c>
      <c r="E39" s="257" t="s">
        <v>151</v>
      </c>
      <c r="F39" s="257" t="s">
        <v>119</v>
      </c>
      <c r="G39" s="265" t="s">
        <v>152</v>
      </c>
      <c r="H39" s="266" t="s">
        <v>153</v>
      </c>
    </row>
    <row r="40" spans="1:8" ht="15.75">
      <c r="B40" s="256">
        <v>1284</v>
      </c>
      <c r="C40" s="257" t="s">
        <v>124</v>
      </c>
      <c r="D40" s="256">
        <v>6</v>
      </c>
      <c r="E40" s="257" t="s">
        <v>154</v>
      </c>
      <c r="F40" s="257">
        <v>8</v>
      </c>
      <c r="G40" s="267" t="s">
        <v>155</v>
      </c>
      <c r="H40" s="262" t="s">
        <v>156</v>
      </c>
    </row>
    <row r="43" spans="1:8" ht="15.75">
      <c r="A43" t="s">
        <v>157</v>
      </c>
      <c r="B43" s="251" t="s">
        <v>49</v>
      </c>
      <c r="C43" s="252" t="s">
        <v>112</v>
      </c>
      <c r="D43" s="253" t="s">
        <v>113</v>
      </c>
      <c r="E43" s="253" t="s">
        <v>114</v>
      </c>
      <c r="F43" s="254" t="s">
        <v>115</v>
      </c>
      <c r="G43" s="255" t="s">
        <v>116</v>
      </c>
      <c r="H43" s="261" t="s">
        <v>141</v>
      </c>
    </row>
    <row r="44" spans="1:8" ht="15.75">
      <c r="B44" s="256">
        <v>1279</v>
      </c>
      <c r="C44" s="257" t="s">
        <v>117</v>
      </c>
      <c r="D44" s="256">
        <v>9</v>
      </c>
      <c r="E44" s="257" t="s">
        <v>158</v>
      </c>
      <c r="F44" s="257" t="s">
        <v>119</v>
      </c>
      <c r="G44" s="258" t="s">
        <v>159</v>
      </c>
      <c r="H44" s="268" t="s">
        <v>160</v>
      </c>
    </row>
    <row r="45" spans="1:8" ht="15.75">
      <c r="B45" s="256">
        <v>1284</v>
      </c>
      <c r="C45" s="257" t="s">
        <v>124</v>
      </c>
      <c r="D45" s="256">
        <v>6</v>
      </c>
      <c r="E45" s="257" t="s">
        <v>161</v>
      </c>
      <c r="F45" s="257" t="s">
        <v>162</v>
      </c>
      <c r="G45" s="258" t="s">
        <v>163</v>
      </c>
      <c r="H45" s="262" t="s">
        <v>164</v>
      </c>
    </row>
    <row r="46" spans="1:8" ht="15.75">
      <c r="B46" s="256">
        <v>1401</v>
      </c>
      <c r="C46" s="257" t="s">
        <v>128</v>
      </c>
      <c r="D46" s="257">
        <v>1</v>
      </c>
      <c r="E46" s="257" t="s">
        <v>165</v>
      </c>
      <c r="F46" s="257" t="s">
        <v>119</v>
      </c>
      <c r="G46" s="258" t="s">
        <v>166</v>
      </c>
      <c r="H46" s="263" t="s">
        <v>167</v>
      </c>
    </row>
    <row r="49" spans="1:8" ht="15.75">
      <c r="A49" t="s">
        <v>168</v>
      </c>
      <c r="B49" s="251" t="s">
        <v>49</v>
      </c>
      <c r="C49" s="252" t="s">
        <v>112</v>
      </c>
      <c r="D49" s="253" t="s">
        <v>113</v>
      </c>
      <c r="E49" s="253" t="s">
        <v>114</v>
      </c>
      <c r="F49" s="254" t="s">
        <v>115</v>
      </c>
      <c r="G49" s="255" t="s">
        <v>116</v>
      </c>
      <c r="H49" s="261" t="s">
        <v>141</v>
      </c>
    </row>
    <row r="50" spans="1:8" ht="15.75">
      <c r="B50" s="256">
        <v>1279</v>
      </c>
      <c r="C50" s="257" t="s">
        <v>117</v>
      </c>
      <c r="D50" s="256">
        <v>7</v>
      </c>
      <c r="E50" s="257" t="s">
        <v>169</v>
      </c>
      <c r="F50" s="257" t="s">
        <v>170</v>
      </c>
      <c r="G50" s="258" t="s">
        <v>171</v>
      </c>
      <c r="H50" s="262" t="s">
        <v>172</v>
      </c>
    </row>
    <row r="51" spans="1:8" ht="15.75">
      <c r="B51" s="256">
        <v>1284</v>
      </c>
      <c r="C51" s="257" t="s">
        <v>124</v>
      </c>
      <c r="D51" s="256">
        <v>5</v>
      </c>
      <c r="E51" s="257" t="s">
        <v>173</v>
      </c>
      <c r="F51" s="257" t="s">
        <v>126</v>
      </c>
      <c r="G51" s="260" t="s">
        <v>174</v>
      </c>
      <c r="H51" s="262" t="s">
        <v>175</v>
      </c>
    </row>
    <row r="52" spans="1:8" ht="15.75">
      <c r="B52" s="256">
        <v>1401</v>
      </c>
      <c r="C52" s="257" t="s">
        <v>128</v>
      </c>
      <c r="D52" s="257">
        <v>2</v>
      </c>
      <c r="E52" s="257">
        <v>1</v>
      </c>
      <c r="F52" s="257" t="s">
        <v>170</v>
      </c>
      <c r="G52" s="258" t="s">
        <v>176</v>
      </c>
      <c r="H52" s="263" t="s">
        <v>177</v>
      </c>
    </row>
    <row r="54" spans="1:8" ht="15.75">
      <c r="A54" t="s">
        <v>178</v>
      </c>
      <c r="B54" s="251" t="s">
        <v>49</v>
      </c>
      <c r="C54" s="252" t="s">
        <v>112</v>
      </c>
      <c r="D54" s="253" t="s">
        <v>113</v>
      </c>
      <c r="E54" s="253" t="s">
        <v>114</v>
      </c>
      <c r="F54" s="254" t="s">
        <v>115</v>
      </c>
      <c r="G54" s="255" t="s">
        <v>116</v>
      </c>
      <c r="H54" s="261" t="s">
        <v>141</v>
      </c>
    </row>
    <row r="55" spans="1:8" ht="15.75">
      <c r="B55" s="256">
        <v>1279</v>
      </c>
      <c r="C55" s="257" t="s">
        <v>117</v>
      </c>
      <c r="D55" s="256">
        <v>7</v>
      </c>
      <c r="E55" s="257" t="s">
        <v>169</v>
      </c>
      <c r="F55" s="257" t="s">
        <v>170</v>
      </c>
      <c r="G55" s="258" t="s">
        <v>171</v>
      </c>
      <c r="H55" s="262" t="s">
        <v>172</v>
      </c>
    </row>
    <row r="56" spans="1:8" ht="15.75">
      <c r="B56" s="256">
        <v>1401</v>
      </c>
      <c r="C56" s="257" t="s">
        <v>128</v>
      </c>
      <c r="D56" s="257">
        <v>2</v>
      </c>
      <c r="E56" s="257" t="s">
        <v>179</v>
      </c>
      <c r="F56" s="257" t="s">
        <v>180</v>
      </c>
      <c r="G56" s="258" t="s">
        <v>181</v>
      </c>
      <c r="H56" s="263" t="s">
        <v>182</v>
      </c>
    </row>
    <row r="58" spans="1:8" ht="15.75">
      <c r="A58" t="s">
        <v>183</v>
      </c>
      <c r="B58" s="251" t="s">
        <v>49</v>
      </c>
      <c r="C58" s="252" t="s">
        <v>112</v>
      </c>
      <c r="D58" s="253" t="s">
        <v>113</v>
      </c>
      <c r="E58" s="253" t="s">
        <v>114</v>
      </c>
      <c r="F58" s="254" t="s">
        <v>115</v>
      </c>
      <c r="G58" s="255" t="s">
        <v>116</v>
      </c>
      <c r="H58" s="261" t="s">
        <v>141</v>
      </c>
    </row>
    <row r="59" spans="1:8" ht="15.75">
      <c r="B59" s="256">
        <v>1279</v>
      </c>
      <c r="C59" s="257" t="s">
        <v>117</v>
      </c>
      <c r="D59" s="256">
        <v>8</v>
      </c>
      <c r="E59" s="257" t="s">
        <v>184</v>
      </c>
      <c r="F59" s="257" t="s">
        <v>126</v>
      </c>
      <c r="G59" s="258" t="s">
        <v>163</v>
      </c>
      <c r="H59" s="268" t="s">
        <v>185</v>
      </c>
    </row>
    <row r="60" spans="1:8" ht="15.75">
      <c r="B60" s="256">
        <v>1401</v>
      </c>
      <c r="C60" s="257" t="s">
        <v>128</v>
      </c>
      <c r="D60" s="257">
        <v>2</v>
      </c>
      <c r="E60" s="257" t="s">
        <v>186</v>
      </c>
      <c r="F60" s="257" t="s">
        <v>187</v>
      </c>
      <c r="G60" s="258" t="s">
        <v>188</v>
      </c>
      <c r="H60" s="263" t="s">
        <v>189</v>
      </c>
    </row>
    <row r="63" spans="1:8" ht="15.75">
      <c r="A63" t="s">
        <v>190</v>
      </c>
      <c r="B63" s="251" t="s">
        <v>49</v>
      </c>
      <c r="C63" s="252" t="s">
        <v>112</v>
      </c>
      <c r="D63" s="253" t="s">
        <v>113</v>
      </c>
      <c r="E63" s="253" t="s">
        <v>114</v>
      </c>
      <c r="F63" s="254" t="s">
        <v>115</v>
      </c>
      <c r="G63" s="255" t="s">
        <v>116</v>
      </c>
      <c r="H63" s="261" t="s">
        <v>141</v>
      </c>
    </row>
    <row r="64" spans="1:8" ht="15.75">
      <c r="B64" s="256">
        <v>1279</v>
      </c>
      <c r="C64" s="257" t="s">
        <v>117</v>
      </c>
      <c r="D64" s="256">
        <v>8</v>
      </c>
      <c r="E64" s="257" t="s">
        <v>191</v>
      </c>
      <c r="F64" s="257" t="s">
        <v>126</v>
      </c>
      <c r="G64" s="258" t="s">
        <v>192</v>
      </c>
      <c r="H64" s="268" t="s">
        <v>185</v>
      </c>
    </row>
    <row r="65" spans="1:8" ht="15.75">
      <c r="B65" s="256">
        <v>1401</v>
      </c>
      <c r="C65" s="257" t="s">
        <v>128</v>
      </c>
      <c r="D65" s="257">
        <v>2</v>
      </c>
      <c r="E65" s="257" t="s">
        <v>193</v>
      </c>
      <c r="F65" s="257" t="s">
        <v>119</v>
      </c>
      <c r="G65" s="259" t="s">
        <v>194</v>
      </c>
      <c r="H65" s="263" t="s">
        <v>195</v>
      </c>
    </row>
    <row r="68" spans="1:8" ht="15.75">
      <c r="A68" t="s">
        <v>196</v>
      </c>
      <c r="B68" s="251" t="s">
        <v>49</v>
      </c>
      <c r="C68" s="252" t="s">
        <v>112</v>
      </c>
      <c r="D68" s="253" t="s">
        <v>113</v>
      </c>
      <c r="E68" s="253" t="s">
        <v>114</v>
      </c>
      <c r="F68" s="254" t="s">
        <v>115</v>
      </c>
      <c r="G68" s="255" t="s">
        <v>116</v>
      </c>
      <c r="H68" s="261" t="s">
        <v>141</v>
      </c>
    </row>
    <row r="69" spans="1:8" ht="15.75">
      <c r="B69" s="256">
        <v>1279</v>
      </c>
      <c r="C69" s="257" t="s">
        <v>117</v>
      </c>
      <c r="D69" s="256">
        <v>7</v>
      </c>
      <c r="E69" s="257" t="s">
        <v>184</v>
      </c>
      <c r="F69" s="257" t="s">
        <v>119</v>
      </c>
      <c r="G69" s="260" t="s">
        <v>197</v>
      </c>
      <c r="H69" s="262" t="s">
        <v>198</v>
      </c>
    </row>
    <row r="72" spans="1:8" ht="15.75">
      <c r="A72" t="s">
        <v>199</v>
      </c>
      <c r="B72" s="251" t="s">
        <v>49</v>
      </c>
      <c r="C72" s="252" t="s">
        <v>112</v>
      </c>
      <c r="D72" s="253" t="s">
        <v>113</v>
      </c>
      <c r="E72" s="253" t="s">
        <v>114</v>
      </c>
      <c r="F72" s="254" t="s">
        <v>115</v>
      </c>
      <c r="G72" s="255" t="s">
        <v>116</v>
      </c>
      <c r="H72" s="261" t="s">
        <v>141</v>
      </c>
    </row>
    <row r="73" spans="1:8" ht="15.75">
      <c r="B73" s="256">
        <v>1279</v>
      </c>
      <c r="C73" s="257" t="s">
        <v>117</v>
      </c>
      <c r="D73" s="256">
        <v>7</v>
      </c>
      <c r="E73" s="257" t="s">
        <v>142</v>
      </c>
      <c r="F73" s="257" t="s">
        <v>162</v>
      </c>
      <c r="G73" s="258" t="s">
        <v>139</v>
      </c>
      <c r="H73" s="262" t="s">
        <v>200</v>
      </c>
    </row>
    <row r="74" spans="1:8" ht="15.75">
      <c r="B74" s="256">
        <v>1401</v>
      </c>
      <c r="C74" s="257" t="s">
        <v>128</v>
      </c>
      <c r="D74" s="257">
        <v>2</v>
      </c>
      <c r="E74" s="257" t="s">
        <v>201</v>
      </c>
      <c r="F74" s="257" t="s">
        <v>187</v>
      </c>
      <c r="G74" s="259" t="s">
        <v>202</v>
      </c>
      <c r="H74" s="263" t="s">
        <v>189</v>
      </c>
    </row>
    <row r="77" spans="1:8" ht="15.75">
      <c r="A77" t="s">
        <v>203</v>
      </c>
      <c r="B77" s="251" t="s">
        <v>49</v>
      </c>
      <c r="C77" s="252" t="s">
        <v>112</v>
      </c>
      <c r="D77" s="253" t="s">
        <v>113</v>
      </c>
      <c r="E77" s="253" t="s">
        <v>114</v>
      </c>
      <c r="F77" s="254" t="s">
        <v>115</v>
      </c>
      <c r="G77" s="255" t="s">
        <v>116</v>
      </c>
      <c r="H77" s="261" t="s">
        <v>141</v>
      </c>
    </row>
    <row r="78" spans="1:8" ht="15.75">
      <c r="B78" s="256">
        <v>1279</v>
      </c>
      <c r="C78" s="257" t="s">
        <v>117</v>
      </c>
      <c r="D78" s="256">
        <v>3</v>
      </c>
      <c r="E78" s="257" t="s">
        <v>204</v>
      </c>
      <c r="F78" s="257" t="s">
        <v>205</v>
      </c>
      <c r="G78" s="258" t="s">
        <v>159</v>
      </c>
      <c r="H78" s="264" t="s">
        <v>206</v>
      </c>
    </row>
    <row r="79" spans="1:8" ht="15.75">
      <c r="B79" s="256">
        <v>1401</v>
      </c>
      <c r="C79" s="257" t="s">
        <v>128</v>
      </c>
      <c r="D79" s="257">
        <v>1</v>
      </c>
      <c r="E79" s="257" t="s">
        <v>207</v>
      </c>
      <c r="F79" s="257" t="s">
        <v>170</v>
      </c>
      <c r="G79" s="259" t="s">
        <v>147</v>
      </c>
      <c r="H79" s="263" t="s">
        <v>208</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BC8247-13A0-4B6A-B663-5ACACD3C04EA}">
  <sheetPr>
    <tabColor theme="6"/>
  </sheetPr>
  <dimension ref="A3:H17"/>
  <sheetViews>
    <sheetView workbookViewId="0">
      <selection activeCell="J9" sqref="J9"/>
    </sheetView>
  </sheetViews>
  <sheetFormatPr defaultRowHeight="12.75"/>
  <cols>
    <col min="3" max="3" width="36.5703125" customWidth="1"/>
  </cols>
  <sheetData>
    <row r="3" spans="1:8">
      <c r="A3" t="s">
        <v>209</v>
      </c>
    </row>
    <row r="9" spans="1:8" ht="15.75">
      <c r="A9" t="s">
        <v>210</v>
      </c>
      <c r="B9" s="251" t="s">
        <v>49</v>
      </c>
      <c r="C9" s="252" t="s">
        <v>112</v>
      </c>
      <c r="D9" s="253" t="s">
        <v>113</v>
      </c>
      <c r="E9" s="253" t="s">
        <v>114</v>
      </c>
      <c r="F9" s="254" t="s">
        <v>115</v>
      </c>
      <c r="G9" s="255" t="s">
        <v>116</v>
      </c>
      <c r="H9" s="261" t="s">
        <v>141</v>
      </c>
    </row>
    <row r="10" spans="1:8" ht="15.75">
      <c r="B10" s="256">
        <v>1279</v>
      </c>
      <c r="C10" s="257" t="s">
        <v>117</v>
      </c>
      <c r="D10" s="256">
        <v>27</v>
      </c>
      <c r="E10" s="257" t="s">
        <v>211</v>
      </c>
      <c r="F10" s="257" t="s">
        <v>212</v>
      </c>
      <c r="G10" s="258" t="s">
        <v>213</v>
      </c>
      <c r="H10" s="264" t="s">
        <v>214</v>
      </c>
    </row>
    <row r="11" spans="1:8" ht="15.75">
      <c r="B11" s="256">
        <v>1284</v>
      </c>
      <c r="C11" s="257" t="s">
        <v>124</v>
      </c>
      <c r="D11" s="256">
        <v>17</v>
      </c>
      <c r="E11" s="257">
        <v>17</v>
      </c>
      <c r="F11" s="257" t="s">
        <v>215</v>
      </c>
      <c r="G11" s="258" t="s">
        <v>216</v>
      </c>
      <c r="H11" s="264" t="s">
        <v>217</v>
      </c>
    </row>
    <row r="15" spans="1:8" ht="15.75">
      <c r="A15" t="s">
        <v>218</v>
      </c>
      <c r="B15" s="251" t="s">
        <v>49</v>
      </c>
      <c r="C15" s="252" t="s">
        <v>112</v>
      </c>
      <c r="D15" s="253" t="s">
        <v>113</v>
      </c>
      <c r="E15" s="253" t="s">
        <v>114</v>
      </c>
      <c r="F15" s="254" t="s">
        <v>115</v>
      </c>
      <c r="G15" s="255" t="s">
        <v>116</v>
      </c>
      <c r="H15" s="261" t="s">
        <v>141</v>
      </c>
    </row>
    <row r="16" spans="1:8" ht="15.75">
      <c r="B16" s="256">
        <v>1279</v>
      </c>
      <c r="C16" s="257" t="s">
        <v>117</v>
      </c>
      <c r="D16" s="256">
        <v>41</v>
      </c>
      <c r="E16" s="257" t="s">
        <v>219</v>
      </c>
      <c r="F16" s="257" t="s">
        <v>220</v>
      </c>
      <c r="G16" s="258" t="s">
        <v>221</v>
      </c>
      <c r="H16" s="268" t="s">
        <v>160</v>
      </c>
    </row>
    <row r="17" spans="2:8" ht="15.75">
      <c r="B17" s="256">
        <v>1401</v>
      </c>
      <c r="C17" s="257" t="s">
        <v>128</v>
      </c>
      <c r="D17" s="257">
        <v>9</v>
      </c>
      <c r="E17" s="257" t="s">
        <v>145</v>
      </c>
      <c r="F17" s="257" t="s">
        <v>222</v>
      </c>
      <c r="G17" s="258" t="s">
        <v>223</v>
      </c>
      <c r="H17" s="263" t="s">
        <v>224</v>
      </c>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SharedWithUsers xmlns="f4e7fbab-9b45-4a37-9b97-bb4f5b11397c">
      <UserInfo>
        <DisplayName>Andriniaina Zo Tahina  RAKOTOMALALA</DisplayName>
        <AccountId>21</AccountId>
        <AccountType/>
      </UserInfo>
      <UserInfo>
        <DisplayName>ANDRIAMAMONJY Felana Diamondra</DisplayName>
        <AccountId>22</AccountId>
        <AccountType/>
      </UserInfo>
    </SharedWithUser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0FECA7B18BD5BC4086B0FE9DCCF9190E" ma:contentTypeVersion="10" ma:contentTypeDescription="Create a new document." ma:contentTypeScope="" ma:versionID="58862fae4b2ac70def5eebc515c7c107">
  <xsd:schema xmlns:xsd="http://www.w3.org/2001/XMLSchema" xmlns:xs="http://www.w3.org/2001/XMLSchema" xmlns:p="http://schemas.microsoft.com/office/2006/metadata/properties" xmlns:ns2="0ec64b64-de57-41c9-97fb-56cc97ccd628" xmlns:ns3="f4e7fbab-9b45-4a37-9b97-bb4f5b11397c" targetNamespace="http://schemas.microsoft.com/office/2006/metadata/properties" ma:root="true" ma:fieldsID="a988ee7568084b73033d3bd68cde8a35" ns2:_="" ns3:_="">
    <xsd:import namespace="0ec64b64-de57-41c9-97fb-56cc97ccd628"/>
    <xsd:import namespace="f4e7fbab-9b45-4a37-9b97-bb4f5b11397c"/>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LengthInSeconds" minOccurs="0"/>
                <xsd:element ref="ns2:MediaServiceObjectDetectorVersions" minOccurs="0"/>
                <xsd:element ref="ns2:MediaServiceSearchProperties"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ec64b64-de57-41c9-97fb-56cc97ccd62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dexed="true" ma:internalName="MediaServiceDateTaken" ma:readOnly="true">
      <xsd:simpleType>
        <xsd:restriction base="dms:Text"/>
      </xsd:simpleType>
    </xsd:element>
    <xsd:element name="MediaLengthInSeconds" ma:index="13" nillable="true" ma:displayName="MediaLengthInSeconds" ma:hidden="true" ma:internalName="MediaLengthInSeconds" ma:readOnly="true">
      <xsd:simpleType>
        <xsd:restriction base="dms:Unknown"/>
      </xsd:simpleType>
    </xsd:element>
    <xsd:element name="MediaServiceObjectDetectorVersions" ma:index="14" nillable="true" ma:displayName="MediaServiceObjectDetectorVersions" ma:hidden="true" ma:indexed="true" ma:internalName="MediaServiceObjectDetectorVersions" ma:readOnly="true">
      <xsd:simpleType>
        <xsd:restriction base="dms:Text"/>
      </xsd:simpleType>
    </xsd:element>
    <xsd:element name="MediaServiceSearchProperties" ma:index="15" nillable="true" ma:displayName="MediaServiceSearchProperties" ma:hidden="true" ma:internalName="MediaServiceSearchProperties" ma:readOnly="true">
      <xsd:simpleType>
        <xsd:restriction base="dms:Note"/>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4e7fbab-9b45-4a37-9b97-bb4f5b11397c"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5E95FDA-660B-468E-B20B-018719F53943}"/>
</file>

<file path=customXml/itemProps2.xml><?xml version="1.0" encoding="utf-8"?>
<ds:datastoreItem xmlns:ds="http://schemas.openxmlformats.org/officeDocument/2006/customXml" ds:itemID="{BB6A6D15-C0C1-4941-911C-3DC364C1E604}"/>
</file>

<file path=customXml/itemProps3.xml><?xml version="1.0" encoding="utf-8"?>
<ds:datastoreItem xmlns:ds="http://schemas.openxmlformats.org/officeDocument/2006/customXml" ds:itemID="{4CE6CA2B-9682-4AC3-99FF-C522BEE6E310}"/>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Coralie Andriamboavonjy</dc:creator>
  <cp:keywords/>
  <dc:description/>
  <cp:lastModifiedBy/>
  <cp:revision>1</cp:revision>
  <dcterms:created xsi:type="dcterms:W3CDTF">2020-03-30T10:35:28Z</dcterms:created>
  <dcterms:modified xsi:type="dcterms:W3CDTF">2024-09-05T19:19:15Z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ntentTypeId">
    <vt:lpwstr>0x0101000FECA7B18BD5BC4086B0FE9DCCF9190E</vt:lpwstr>
  </property>
  <property fmtid="{D5CDD505-2E9C-101B-9397-08002B2CF9AE}" pid="4" name="Order">
    <vt:i4>5200</vt:i4>
  </property>
</Properties>
</file>