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ternativa" sheetId="1" state="visible" r:id="rId2"/>
    <sheet name="Orig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<sst xmlns="http://schemas.openxmlformats.org/spreadsheetml/2006/main" count="174" uniqueCount="64">
  <si>
    <t xml:space="preserve">Vigência
 Tempo para Formar</t>
  </si>
  <si>
    <t xml:space="preserve">Período</t>
  </si>
  <si>
    <t xml:space="preserve">Código</t>
  </si>
  <si>
    <t xml:space="preserve">Nome</t>
  </si>
  <si>
    <t xml:space="preserve">Preleção</t>
  </si>
  <si>
    <t xml:space="preserve">Lab</t>
  </si>
  <si>
    <t xml:space="preserve">Créditos</t>
  </si>
  <si>
    <t xml:space="preserve">Total de Créditos</t>
  </si>
  <si>
    <t xml:space="preserve">Carga 
Horária</t>
  </si>
  <si>
    <t xml:space="preserve">Carga Horária 
Semestral</t>
  </si>
  <si>
    <t xml:space="preserve">Requisito</t>
  </si>
  <si>
    <t xml:space="preserve">Situação</t>
  </si>
  <si>
    <t xml:space="preserve">01/02/2019</t>
  </si>
  <si>
    <t xml:space="preserve">Módulo Básico I</t>
  </si>
  <si>
    <t xml:space="preserve">Algorítmos</t>
  </si>
  <si>
    <t xml:space="preserve">Aproveitada</t>
  </si>
  <si>
    <t xml:space="preserve">Fundamentos de Computação</t>
  </si>
  <si>
    <t xml:space="preserve">Cursando</t>
  </si>
  <si>
    <t xml:space="preserve">Laboratório de Programação</t>
  </si>
  <si>
    <t xml:space="preserve">Aproveitado</t>
  </si>
  <si>
    <t xml:space="preserve">Engenharia de Software</t>
  </si>
  <si>
    <t xml:space="preserve">Horas</t>
  </si>
  <si>
    <t xml:space="preserve">Aproveirado</t>
  </si>
  <si>
    <t xml:space="preserve">Teologia, Ciências Exatas e Tecnológicas</t>
  </si>
  <si>
    <t xml:space="preserve">Módulo Básico II</t>
  </si>
  <si>
    <t xml:space="preserve">Engenharia de Requisitos</t>
  </si>
  <si>
    <t xml:space="preserve">Técnicas de Programação</t>
  </si>
  <si>
    <t xml:space="preserve">Estrutura de Dados</t>
  </si>
  <si>
    <t xml:space="preserve">Projeto de Banco de Dados</t>
  </si>
  <si>
    <t xml:space="preserve">Módulo 
Cliente/Servidor</t>
  </si>
  <si>
    <t xml:space="preserve">Segurança da Informação</t>
  </si>
  <si>
    <t xml:space="preserve">Gerência de Projeto de Sistemas</t>
  </si>
  <si>
    <t xml:space="preserve">-</t>
  </si>
  <si>
    <t xml:space="preserve">Desenho de Software Cliente/Servidor </t>
  </si>
  <si>
    <t xml:space="preserve">Desenvolvimento de Software Cliente/Servidor </t>
  </si>
  <si>
    <t xml:space="preserve">Fundamentos de Sistemas de Computação</t>
  </si>
  <si>
    <t xml:space="preserve">Módulo Web</t>
  </si>
  <si>
    <t xml:space="preserve">Desenho de Software</t>
  </si>
  <si>
    <t xml:space="preserve">Desenvolvimento de Software </t>
  </si>
  <si>
    <t xml:space="preserve">Gerência de Qualidade de Software</t>
  </si>
  <si>
    <t xml:space="preserve">Gerência de Configuração de Software</t>
  </si>
  <si>
    <t xml:space="preserve">Governança de T.I</t>
  </si>
  <si>
    <t xml:space="preserve">Módulo 
Dispositivos 
Móveis</t>
  </si>
  <si>
    <t xml:space="preserve">Desenho de Aplicativos para Dispositivos Móveis</t>
  </si>
  <si>
    <t xml:space="preserve">Desenvolvimento de Aplicativos para Dispositivos Móveis</t>
  </si>
  <si>
    <t xml:space="preserve">Melhorias de Processos de Software</t>
  </si>
  <si>
    <t xml:space="preserve">Ferramentas Visuais de Desenvolvimento de Software</t>
  </si>
  <si>
    <t xml:space="preserve">Módulo Extra</t>
  </si>
  <si>
    <t xml:space="preserve">Negócios de Tecnologia da Informação</t>
  </si>
  <si>
    <t xml:space="preserve">Prática e Desenvolvimento de Jogos (opt)</t>
  </si>
  <si>
    <t xml:space="preserve">Fundamentos de Jogos (opt)</t>
  </si>
  <si>
    <t xml:space="preserve">Módulo Integrador</t>
  </si>
  <si>
    <t xml:space="preserve">Projeto Integrador</t>
  </si>
  <si>
    <t xml:space="preserve">Programação Orientada a Objetos com Banco de Dados</t>
  </si>
  <si>
    <t xml:space="preserve">Formatura prevista para : </t>
  </si>
  <si>
    <t xml:space="preserve">Ano</t>
  </si>
  <si>
    <t xml:space="preserve">Carga Horária</t>
  </si>
  <si>
    <t xml:space="preserve">Co-requisito</t>
  </si>
  <si>
    <t xml:space="preserve">20 créditos</t>
  </si>
  <si>
    <t xml:space="preserve">300 horas</t>
  </si>
  <si>
    <t xml:space="preserve">24 créditos</t>
  </si>
  <si>
    <t xml:space="preserve">360 horas</t>
  </si>
  <si>
    <t xml:space="preserve">22 créditos</t>
  </si>
  <si>
    <t xml:space="preserve">330 horas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</si>
</sst>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D/M/YYYY"/>
    <numFmt numFmtId="168" formatCode="DD/MM/YYYY\ HH:MM:SS"/>
    <numFmt numFmtId="169" formatCode="YYYY/M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name val="Ubuntu"/>
      <family val="0"/>
      <charset val="1"/>
    </font>
    <font>
      <sz val="11"/>
      <color rgb="FFD9D9D9"/>
      <name val="Ubuntu"/>
      <family val="0"/>
      <charset val="1"/>
    </font>
    <font>
      <sz val="11"/>
      <color rgb="FF434343"/>
      <name val="Ubuntu"/>
      <family val="0"/>
      <charset val="1"/>
    </font>
    <font>
      <sz val="12"/>
      <color rgb="FFCCCCCC"/>
      <name val="Ubuntu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  <fill>
      <patternFill patternType="solid">
        <fgColor rgb="FF666666"/>
        <bgColor rgb="FF808080"/>
      </patternFill>
    </fill>
    <fill>
      <patternFill patternType="solid">
        <fgColor rgb="FFD5A6BD"/>
        <bgColor rgb="FFB4A7D6"/>
      </patternFill>
    </fill>
    <fill>
      <patternFill patternType="solid">
        <fgColor rgb="FFEAD1DC"/>
        <bgColor rgb="FFD9D2E9"/>
      </patternFill>
    </fill>
    <fill>
      <patternFill patternType="solid">
        <fgColor rgb="FFB4A7D6"/>
        <bgColor rgb="FFB7B7B7"/>
      </patternFill>
    </fill>
    <fill>
      <patternFill patternType="solid">
        <fgColor rgb="FFD9D2E9"/>
        <bgColor rgb="FFD9D9D9"/>
      </patternFill>
    </fill>
    <fill>
      <patternFill patternType="solid">
        <fgColor rgb="FF6FA8DC"/>
        <bgColor rgb="FF9FC5E8"/>
      </patternFill>
    </fill>
    <fill>
      <patternFill patternType="solid">
        <fgColor rgb="FFCFE2F3"/>
        <bgColor rgb="FFD0E0E3"/>
      </patternFill>
    </fill>
    <fill>
      <patternFill patternType="solid">
        <fgColor rgb="FF9FC5E8"/>
        <bgColor rgb="FFA2C4C9"/>
      </patternFill>
    </fill>
    <fill>
      <patternFill patternType="solid">
        <fgColor rgb="FFA2C4C9"/>
        <bgColor rgb="FF9FC5E8"/>
      </patternFill>
    </fill>
    <fill>
      <patternFill patternType="solid">
        <fgColor rgb="FFD0E0E3"/>
        <bgColor rgb="FFCFE2F3"/>
      </patternFill>
    </fill>
    <fill>
      <patternFill patternType="solid">
        <fgColor rgb="FFB6D7A8"/>
        <bgColor rgb="FFCCCCCC"/>
      </patternFill>
    </fill>
    <fill>
      <patternFill patternType="solid">
        <fgColor rgb="FFD9EAD3"/>
        <bgColor rgb="FFD0E0E3"/>
      </patternFill>
    </fill>
    <fill>
      <patternFill patternType="solid">
        <fgColor rgb="FFFFE599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F9CB9C"/>
        <bgColor rgb="FFFFE599"/>
      </patternFill>
    </fill>
    <fill>
      <patternFill patternType="solid">
        <fgColor rgb="FFFCE5CD"/>
        <bgColor rgb="FFFFF2CC"/>
      </patternFill>
    </fill>
    <fill>
      <patternFill patternType="solid">
        <fgColor rgb="FFB7B7B7"/>
        <bgColor rgb="FFB4A7D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666666"/>
      </right>
      <top style="thin"/>
      <bottom/>
      <diagonal/>
    </border>
    <border diagonalUp="false" diagonalDown="false">
      <left style="thin">
        <color rgb="FF666666"/>
      </left>
      <right style="thin">
        <color rgb="FF666666"/>
      </right>
      <top style="thin"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/>
      <bottom/>
      <diagonal/>
    </border>
    <border diagonalUp="false" diagonalDown="false">
      <left style="thin">
        <color rgb="FF666666"/>
      </left>
      <right style="thin"/>
      <top style="thin"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/>
      <top style="thin">
        <color rgb="FF666666"/>
      </top>
      <bottom style="thin">
        <color rgb="FF666666"/>
      </bottom>
      <diagonal/>
    </border>
    <border diagonalUp="false" diagonalDown="false">
      <left style="thin"/>
      <right style="thin">
        <color rgb="FF666666"/>
      </right>
      <top/>
      <bottom style="thin"/>
      <diagonal/>
    </border>
    <border diagonalUp="false" diagonalDown="false">
      <left style="thin">
        <color rgb="FF666666"/>
      </left>
      <right style="thin">
        <color rgb="FF666666"/>
      </right>
      <top/>
      <bottom style="thin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/>
      <diagonal/>
    </border>
    <border diagonalUp="false" diagonalDown="false">
      <left style="thin">
        <color rgb="FF666666"/>
      </left>
      <right style="thin"/>
      <top style="thin">
        <color rgb="FF666666"/>
      </top>
      <bottom style="thin"/>
      <diagonal/>
    </border>
    <border diagonalUp="false" diagonalDown="false">
      <left style="thin">
        <color rgb="FF434343"/>
      </left>
      <right style="thin">
        <color rgb="FF666666"/>
      </right>
      <top/>
      <bottom/>
      <diagonal/>
    </border>
    <border diagonalUp="false" diagonalDown="false">
      <left style="thin">
        <color rgb="FF434343"/>
      </left>
      <right/>
      <top/>
      <bottom/>
      <diagonal/>
    </border>
    <border diagonalUp="false" diagonalDown="false">
      <left/>
      <right style="thin">
        <color rgb="FF434343"/>
      </right>
      <top/>
      <bottom/>
      <diagonal/>
    </border>
    <border diagonalUp="false" diagonalDown="false">
      <left/>
      <right style="thin">
        <color rgb="FF666666"/>
      </right>
      <top/>
      <bottom/>
      <diagonal/>
    </border>
    <border diagonalUp="false" diagonalDown="false">
      <left/>
      <right style="thin">
        <color rgb="FF666666"/>
      </right>
      <top style="thin"/>
      <bottom style="thin"/>
      <diagonal/>
    </border>
    <border diagonalUp="false" diagonalDown="false">
      <left/>
      <right style="thin">
        <color rgb="FF666666"/>
      </right>
      <top style="thin"/>
      <bottom style="thin">
        <color rgb="FF666666"/>
      </bottom>
      <diagonal/>
    </border>
    <border diagonalUp="false" diagonalDown="false">
      <left/>
      <right style="thin">
        <color rgb="FF666666"/>
      </right>
      <top style="thin"/>
      <bottom/>
      <diagonal/>
    </border>
    <border diagonalUp="false" diagonalDown="false">
      <left/>
      <right style="thin"/>
      <top style="thin"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/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1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CE5CD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FA8DC"/>
      <rgbColor rgb="FF993366"/>
      <rgbColor rgb="FFFFF2CC"/>
      <rgbColor rgb="FFCFE2F3"/>
      <rgbColor rgb="FF660066"/>
      <rgbColor rgb="FFCCCCCC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9FC5E8"/>
      <rgbColor rgb="FFD5A6BD"/>
      <rgbColor rgb="FFB4A7D6"/>
      <rgbColor rgb="FFF9CB9C"/>
      <rgbColor rgb="FF3366FF"/>
      <rgbColor rgb="FF33CCCC"/>
      <rgbColor rgb="FFB6D7A8"/>
      <rgbColor rgb="FFEAD1DC"/>
      <rgbColor rgb="FFFF9900"/>
      <rgbColor rgb="FFFF6600"/>
      <rgbColor rgb="FF666666"/>
      <rgbColor rgb="FFA2C4C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2" topLeftCell="A18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1" outlineLevelCol="0"/>
  <cols>
    <col collapsed="false" customWidth="true" hidden="false" outlineLevel="0" max="1" min="1" style="0" width="7.29"/>
    <col collapsed="false" customWidth="true" hidden="false" outlineLevel="0" max="2" min="2" style="0" width="35.86"/>
    <col collapsed="false" customWidth="true" hidden="false" outlineLevel="0" max="3" min="3" style="0" width="21.81"/>
    <col collapsed="false" customWidth="false" hidden="false" outlineLevel="0" max="4" min="4" style="0" width="11.57"/>
    <col collapsed="false" customWidth="true" hidden="false" outlineLevel="0" max="5" min="5" style="0" width="61.99"/>
    <col collapsed="false" customWidth="false" hidden="false" outlineLevel="0" max="8" min="6" style="0" width="11.57"/>
    <col collapsed="false" customWidth="true" hidden="false" outlineLevel="0" max="9" min="9" style="0" width="18"/>
    <col collapsed="false" customWidth="false" hidden="false" outlineLevel="0" max="10" min="10" style="0" width="11.57"/>
    <col collapsed="false" customWidth="true" hidden="false" outlineLevel="0" max="11" min="11" style="0" width="18"/>
    <col collapsed="false" customWidth="false" hidden="false" outlineLevel="0" max="12" min="12" style="0" width="11.57"/>
    <col collapsed="false" customWidth="true" hidden="false" outlineLevel="0" max="13" min="13" style="0" width="18"/>
    <col collapsed="false" customWidth="true" hidden="false" outlineLevel="0" max="14" min="14" style="0" width="7.29"/>
    <col collapsed="false" customWidth="true" hidden="false" outlineLevel="0" max="1025" min="15" style="0" width="14.43"/>
  </cols>
  <sheetData>
    <row r="1" customFormat="false" ht="11.25" hidden="false" customHeight="true" outlineLevel="1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61.5" hidden="false" customHeight="true" outlineLevel="1" collapsed="false">
      <c r="A2" s="4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7" t="s">
        <v>9</v>
      </c>
      <c r="L2" s="6" t="s">
        <v>10</v>
      </c>
      <c r="M2" s="6" t="s">
        <v>11</v>
      </c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customFormat="false" ht="22.5" hidden="false" customHeight="true" outlineLevel="0" collapsed="false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22.5" hidden="false" customHeight="true" outlineLevel="0" collapsed="false">
      <c r="A4" s="4"/>
      <c r="B4" s="9" t="s">
        <v>12</v>
      </c>
      <c r="C4" s="10" t="s">
        <v>13</v>
      </c>
      <c r="D4" s="11" t="n">
        <v>1044</v>
      </c>
      <c r="E4" s="11" t="s">
        <v>14</v>
      </c>
      <c r="F4" s="11" t="n">
        <v>4</v>
      </c>
      <c r="G4" s="11" t="n">
        <v>0</v>
      </c>
      <c r="H4" s="11" t="n">
        <v>4</v>
      </c>
      <c r="I4" s="12" t="n">
        <f aca="false">SUM(H4,H5,H6,H7)</f>
        <v>16</v>
      </c>
      <c r="J4" s="11" t="n">
        <v>60</v>
      </c>
      <c r="K4" s="12" t="n">
        <f aca="false">SUM(J4,J5,J6,J7,J8)</f>
        <v>300</v>
      </c>
      <c r="L4" s="11"/>
      <c r="M4" s="13" t="s">
        <v>15</v>
      </c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22.5" hidden="false" customHeight="true" outlineLevel="0" collapsed="false">
      <c r="A5" s="4"/>
      <c r="B5" s="9"/>
      <c r="C5" s="10"/>
      <c r="D5" s="14" t="n">
        <v>1045</v>
      </c>
      <c r="E5" s="14" t="s">
        <v>16</v>
      </c>
      <c r="F5" s="14" t="n">
        <v>4</v>
      </c>
      <c r="G5" s="14" t="n">
        <v>0</v>
      </c>
      <c r="H5" s="14" t="n">
        <v>4</v>
      </c>
      <c r="I5" s="12"/>
      <c r="J5" s="14" t="n">
        <v>60</v>
      </c>
      <c r="K5" s="12"/>
      <c r="L5" s="14"/>
      <c r="M5" s="15" t="s">
        <v>17</v>
      </c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customFormat="false" ht="22.5" hidden="false" customHeight="true" outlineLevel="0" collapsed="false">
      <c r="A6" s="4"/>
      <c r="B6" s="9"/>
      <c r="C6" s="10"/>
      <c r="D6" s="16" t="n">
        <v>1046</v>
      </c>
      <c r="E6" s="16" t="s">
        <v>18</v>
      </c>
      <c r="F6" s="16" t="n">
        <v>0</v>
      </c>
      <c r="G6" s="16" t="n">
        <v>4</v>
      </c>
      <c r="H6" s="16" t="n">
        <v>4</v>
      </c>
      <c r="I6" s="12"/>
      <c r="J6" s="16" t="n">
        <v>60</v>
      </c>
      <c r="K6" s="12"/>
      <c r="L6" s="16"/>
      <c r="M6" s="17" t="s">
        <v>19</v>
      </c>
      <c r="N6" s="2"/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22.5" hidden="false" customHeight="true" outlineLevel="0" collapsed="false">
      <c r="A7" s="4"/>
      <c r="B7" s="18" t="str">
        <f aca="false">DATEDIF(B4,C40,"D")&amp; " dias ou " &amp;DATEDIF(B4,C40,"M")&amp; " meses "</f>
        <v>1417 dias ou 46 meses </v>
      </c>
      <c r="C7" s="10"/>
      <c r="D7" s="14" t="n">
        <v>1280</v>
      </c>
      <c r="E7" s="14" t="s">
        <v>20</v>
      </c>
      <c r="F7" s="14" t="n">
        <v>4</v>
      </c>
      <c r="G7" s="14" t="n">
        <v>0</v>
      </c>
      <c r="H7" s="14" t="n">
        <v>4</v>
      </c>
      <c r="I7" s="19" t="s">
        <v>6</v>
      </c>
      <c r="J7" s="14" t="n">
        <v>60</v>
      </c>
      <c r="K7" s="19" t="s">
        <v>21</v>
      </c>
      <c r="L7" s="14"/>
      <c r="M7" s="15" t="s">
        <v>22</v>
      </c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customFormat="false" ht="22.5" hidden="false" customHeight="true" outlineLevel="0" collapsed="false">
      <c r="A8" s="4"/>
      <c r="B8" s="18"/>
      <c r="C8" s="10"/>
      <c r="D8" s="20" t="n">
        <v>1620</v>
      </c>
      <c r="E8" s="20" t="s">
        <v>23</v>
      </c>
      <c r="F8" s="20" t="n">
        <v>4</v>
      </c>
      <c r="G8" s="20" t="n">
        <v>0</v>
      </c>
      <c r="H8" s="20" t="n">
        <v>4</v>
      </c>
      <c r="I8" s="19"/>
      <c r="J8" s="20" t="n">
        <v>60</v>
      </c>
      <c r="K8" s="19"/>
      <c r="L8" s="20"/>
      <c r="M8" s="21" t="s">
        <v>19</v>
      </c>
      <c r="N8" s="2"/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22.5" hidden="false" customHeight="true" outlineLevel="0" collapsed="false">
      <c r="A9" s="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"/>
      <c r="P9" s="2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Format="false" ht="22.5" hidden="false" customHeight="true" outlineLevel="0" collapsed="false">
      <c r="A10" s="4"/>
      <c r="B10" s="24" t="n">
        <v>43862</v>
      </c>
      <c r="C10" s="25" t="s">
        <v>24</v>
      </c>
      <c r="D10" s="26" t="n">
        <v>1047</v>
      </c>
      <c r="E10" s="26" t="s">
        <v>25</v>
      </c>
      <c r="F10" s="26" t="n">
        <v>4</v>
      </c>
      <c r="G10" s="26" t="n">
        <v>0</v>
      </c>
      <c r="H10" s="26" t="n">
        <v>4</v>
      </c>
      <c r="I10" s="27" t="n">
        <f aca="false">SUM(H10,H11,H12,H13)</f>
        <v>20</v>
      </c>
      <c r="J10" s="26" t="n">
        <v>60</v>
      </c>
      <c r="K10" s="27" t="n">
        <f aca="false">SUM(J10,J11,J12,J13)</f>
        <v>300</v>
      </c>
      <c r="L10" s="26"/>
      <c r="M10" s="28" t="s">
        <v>15</v>
      </c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customFormat="false" ht="22.5" hidden="false" customHeight="true" outlineLevel="0" collapsed="false">
      <c r="A11" s="4"/>
      <c r="B11" s="24"/>
      <c r="C11" s="25"/>
      <c r="D11" s="29" t="n">
        <v>1048</v>
      </c>
      <c r="E11" s="29" t="s">
        <v>26</v>
      </c>
      <c r="F11" s="29" t="n">
        <v>4</v>
      </c>
      <c r="G11" s="29" t="n">
        <v>0</v>
      </c>
      <c r="H11" s="29" t="n">
        <v>4</v>
      </c>
      <c r="I11" s="27"/>
      <c r="J11" s="29" t="n">
        <v>60</v>
      </c>
      <c r="K11" s="27"/>
      <c r="L11" s="29"/>
      <c r="M11" s="30" t="s">
        <v>17</v>
      </c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customFormat="false" ht="22.5" hidden="false" customHeight="true" outlineLevel="0" collapsed="false">
      <c r="A12" s="4"/>
      <c r="B12" s="31" t="str">
        <f aca="true">DATEDIF(TODAY(),C40,"D")&amp; " dias ou " &amp;DATEDIF(TODAY(),C40,"M")&amp; " meses"</f>
        <v>920 dias ou 30 meses</v>
      </c>
      <c r="C12" s="25"/>
      <c r="D12" s="32" t="n">
        <v>1054</v>
      </c>
      <c r="E12" s="32" t="s">
        <v>27</v>
      </c>
      <c r="F12" s="32" t="n">
        <v>6</v>
      </c>
      <c r="G12" s="32" t="n">
        <v>0</v>
      </c>
      <c r="H12" s="32" t="n">
        <v>6</v>
      </c>
      <c r="I12" s="33" t="s">
        <v>6</v>
      </c>
      <c r="J12" s="32" t="n">
        <v>90</v>
      </c>
      <c r="K12" s="33" t="s">
        <v>21</v>
      </c>
      <c r="L12" s="32" t="n">
        <v>1048</v>
      </c>
      <c r="M12" s="34" t="s">
        <v>17</v>
      </c>
      <c r="N12" s="2"/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customFormat="false" ht="22.5" hidden="false" customHeight="true" outlineLevel="0" collapsed="false">
      <c r="A13" s="4"/>
      <c r="B13" s="31"/>
      <c r="C13" s="25"/>
      <c r="D13" s="35" t="n">
        <v>1117</v>
      </c>
      <c r="E13" s="35" t="s">
        <v>28</v>
      </c>
      <c r="F13" s="35" t="n">
        <v>6</v>
      </c>
      <c r="G13" s="35" t="n">
        <v>0</v>
      </c>
      <c r="H13" s="35" t="n">
        <v>6</v>
      </c>
      <c r="I13" s="33"/>
      <c r="J13" s="35" t="n">
        <v>90</v>
      </c>
      <c r="K13" s="33"/>
      <c r="L13" s="35" t="n">
        <v>1047</v>
      </c>
      <c r="M13" s="36" t="s">
        <v>17</v>
      </c>
      <c r="N13" s="2"/>
      <c r="O13" s="2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customFormat="false" ht="22.5" hidden="false" customHeight="true" outlineLevel="0" collapsed="false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customFormat="false" ht="22.5" hidden="false" customHeight="true" outlineLevel="0" collapsed="false">
      <c r="A15" s="4"/>
      <c r="B15" s="39" t="n">
        <v>44044</v>
      </c>
      <c r="C15" s="40" t="s">
        <v>29</v>
      </c>
      <c r="D15" s="41" t="n">
        <v>1025</v>
      </c>
      <c r="E15" s="41" t="s">
        <v>30</v>
      </c>
      <c r="F15" s="41" t="n">
        <v>0</v>
      </c>
      <c r="G15" s="41" t="n">
        <v>0</v>
      </c>
      <c r="H15" s="41" t="n">
        <v>0</v>
      </c>
      <c r="I15" s="42" t="n">
        <f aca="false">SUM(H15,H16,H17,H18,H19)</f>
        <v>20</v>
      </c>
      <c r="J15" s="41" t="n">
        <v>0</v>
      </c>
      <c r="K15" s="42" t="n">
        <f aca="false">SUM(J15,J16,J17,J18,J19)</f>
        <v>300</v>
      </c>
      <c r="L15" s="41"/>
      <c r="M15" s="43" t="s">
        <v>15</v>
      </c>
      <c r="N15" s="2"/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customFormat="false" ht="22.5" hidden="false" customHeight="true" outlineLevel="0" collapsed="false">
      <c r="A16" s="4"/>
      <c r="B16" s="39"/>
      <c r="C16" s="40"/>
      <c r="D16" s="44" t="n">
        <v>1078</v>
      </c>
      <c r="E16" s="44" t="s">
        <v>31</v>
      </c>
      <c r="F16" s="44" t="n">
        <v>4</v>
      </c>
      <c r="G16" s="44" t="n">
        <v>0</v>
      </c>
      <c r="H16" s="44" t="n">
        <v>4</v>
      </c>
      <c r="I16" s="42"/>
      <c r="J16" s="44" t="n">
        <v>60</v>
      </c>
      <c r="K16" s="42"/>
      <c r="L16" s="44"/>
      <c r="M16" s="45" t="s">
        <v>32</v>
      </c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customFormat="false" ht="22.5" hidden="false" customHeight="true" outlineLevel="0" collapsed="false">
      <c r="A17" s="4"/>
      <c r="B17" s="39"/>
      <c r="C17" s="40"/>
      <c r="D17" s="46" t="n">
        <v>1118</v>
      </c>
      <c r="E17" s="46" t="s">
        <v>33</v>
      </c>
      <c r="F17" s="46" t="n">
        <v>4</v>
      </c>
      <c r="G17" s="46" t="n">
        <v>0</v>
      </c>
      <c r="H17" s="46" t="n">
        <v>4</v>
      </c>
      <c r="I17" s="42"/>
      <c r="J17" s="46" t="n">
        <v>60</v>
      </c>
      <c r="K17" s="42"/>
      <c r="L17" s="46"/>
      <c r="M17" s="47" t="s">
        <v>32</v>
      </c>
      <c r="N17" s="2"/>
      <c r="O17" s="2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customFormat="false" ht="22.5" hidden="false" customHeight="true" outlineLevel="0" collapsed="false">
      <c r="A18" s="4"/>
      <c r="B18" s="48" t="str">
        <f aca="false">DATEDIF(B15,C40,"D")&amp; " dias ou " &amp;DATEDIF(B15,C40,"M")&amp; " meses "</f>
        <v>870 dias ou 28 meses </v>
      </c>
      <c r="C18" s="40"/>
      <c r="D18" s="44" t="n">
        <v>1119</v>
      </c>
      <c r="E18" s="44" t="s">
        <v>34</v>
      </c>
      <c r="F18" s="44" t="n">
        <v>0</v>
      </c>
      <c r="G18" s="44" t="n">
        <v>8</v>
      </c>
      <c r="H18" s="44" t="n">
        <v>8</v>
      </c>
      <c r="I18" s="49" t="s">
        <v>6</v>
      </c>
      <c r="J18" s="44" t="n">
        <v>120</v>
      </c>
      <c r="K18" s="49" t="s">
        <v>21</v>
      </c>
      <c r="L18" s="44"/>
      <c r="M18" s="45" t="s">
        <v>32</v>
      </c>
      <c r="N18" s="2"/>
      <c r="O18" s="2"/>
      <c r="P18" s="2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customFormat="false" ht="22.5" hidden="false" customHeight="true" outlineLevel="0" collapsed="false">
      <c r="A19" s="4"/>
      <c r="B19" s="48"/>
      <c r="C19" s="40"/>
      <c r="D19" s="50" t="n">
        <v>1148</v>
      </c>
      <c r="E19" s="50" t="s">
        <v>35</v>
      </c>
      <c r="F19" s="50" t="n">
        <v>4</v>
      </c>
      <c r="G19" s="50" t="n">
        <v>0</v>
      </c>
      <c r="H19" s="50" t="n">
        <v>4</v>
      </c>
      <c r="I19" s="49"/>
      <c r="J19" s="50" t="n">
        <v>60</v>
      </c>
      <c r="K19" s="49"/>
      <c r="L19" s="50"/>
      <c r="M19" s="51" t="s">
        <v>32</v>
      </c>
      <c r="N19" s="2"/>
      <c r="O19" s="2"/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customFormat="false" ht="22.5" hidden="false" customHeight="true" outlineLevel="0" collapsed="false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23"/>
      <c r="O20" s="2"/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customFormat="false" ht="22.5" hidden="false" customHeight="true" outlineLevel="0" collapsed="false">
      <c r="A21" s="4"/>
      <c r="B21" s="52" t="n">
        <v>44228</v>
      </c>
      <c r="C21" s="53" t="s">
        <v>36</v>
      </c>
      <c r="D21" s="54" t="n">
        <v>1490</v>
      </c>
      <c r="E21" s="54" t="s">
        <v>37</v>
      </c>
      <c r="F21" s="54" t="n">
        <v>4</v>
      </c>
      <c r="G21" s="54" t="n">
        <v>0</v>
      </c>
      <c r="H21" s="54" t="n">
        <v>4</v>
      </c>
      <c r="I21" s="55" t="n">
        <f aca="false">SUM(H21,H22,H23,H24)</f>
        <v>20</v>
      </c>
      <c r="J21" s="54" t="n">
        <v>60</v>
      </c>
      <c r="K21" s="55" t="n">
        <f aca="false">SUM(J21,J22,J23,J24,J25)</f>
        <v>360</v>
      </c>
      <c r="L21" s="54"/>
      <c r="M21" s="56" t="s">
        <v>32</v>
      </c>
      <c r="N21" s="2"/>
      <c r="O21" s="2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customFormat="false" ht="22.5" hidden="false" customHeight="true" outlineLevel="0" collapsed="false">
      <c r="A22" s="4"/>
      <c r="B22" s="52"/>
      <c r="C22" s="53"/>
      <c r="D22" s="57" t="n">
        <v>1491</v>
      </c>
      <c r="E22" s="57" t="s">
        <v>38</v>
      </c>
      <c r="F22" s="57" t="n">
        <v>0</v>
      </c>
      <c r="G22" s="57" t="n">
        <v>8</v>
      </c>
      <c r="H22" s="57" t="n">
        <v>8</v>
      </c>
      <c r="I22" s="55"/>
      <c r="J22" s="57" t="n">
        <v>120</v>
      </c>
      <c r="K22" s="55"/>
      <c r="L22" s="57"/>
      <c r="M22" s="58" t="s">
        <v>32</v>
      </c>
      <c r="N22" s="2"/>
      <c r="O22" s="2"/>
      <c r="P22" s="2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customFormat="false" ht="22.5" hidden="false" customHeight="true" outlineLevel="0" collapsed="false">
      <c r="A23" s="4"/>
      <c r="B23" s="52"/>
      <c r="C23" s="53"/>
      <c r="D23" s="59" t="n">
        <v>1492</v>
      </c>
      <c r="E23" s="59" t="s">
        <v>39</v>
      </c>
      <c r="F23" s="59" t="n">
        <v>4</v>
      </c>
      <c r="G23" s="59" t="n">
        <v>0</v>
      </c>
      <c r="H23" s="59" t="n">
        <v>4</v>
      </c>
      <c r="I23" s="55"/>
      <c r="J23" s="59" t="n">
        <v>60</v>
      </c>
      <c r="K23" s="55"/>
      <c r="L23" s="59"/>
      <c r="M23" s="60" t="s">
        <v>32</v>
      </c>
      <c r="N23" s="2"/>
      <c r="O23" s="2"/>
      <c r="P23" s="2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customFormat="false" ht="22.5" hidden="false" customHeight="true" outlineLevel="0" collapsed="false">
      <c r="A24" s="4"/>
      <c r="B24" s="61" t="str">
        <f aca="false">DATEDIF(B21,C40,"D")&amp; " dias ou " &amp;DATEDIF(B21,C40,"M")&amp; " meses"</f>
        <v>686 dias ou 22 meses</v>
      </c>
      <c r="C24" s="53"/>
      <c r="D24" s="57" t="n">
        <v>1493</v>
      </c>
      <c r="E24" s="57" t="s">
        <v>40</v>
      </c>
      <c r="F24" s="57" t="n">
        <v>4</v>
      </c>
      <c r="G24" s="57" t="n">
        <v>0</v>
      </c>
      <c r="H24" s="57" t="n">
        <v>4</v>
      </c>
      <c r="I24" s="62" t="s">
        <v>6</v>
      </c>
      <c r="J24" s="57" t="n">
        <v>60</v>
      </c>
      <c r="K24" s="62" t="s">
        <v>21</v>
      </c>
      <c r="L24" s="57"/>
      <c r="M24" s="58" t="s">
        <v>32</v>
      </c>
      <c r="N24" s="2"/>
      <c r="O24" s="2"/>
      <c r="P24" s="2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customFormat="false" ht="22.5" hidden="false" customHeight="true" outlineLevel="0" collapsed="false">
      <c r="A25" s="4"/>
      <c r="B25" s="61"/>
      <c r="C25" s="53"/>
      <c r="D25" s="63" t="n">
        <v>1024</v>
      </c>
      <c r="E25" s="63" t="s">
        <v>41</v>
      </c>
      <c r="F25" s="63" t="n">
        <v>4</v>
      </c>
      <c r="G25" s="63" t="n">
        <v>0</v>
      </c>
      <c r="H25" s="63" t="n">
        <v>4</v>
      </c>
      <c r="I25" s="62"/>
      <c r="J25" s="63" t="n">
        <v>60</v>
      </c>
      <c r="K25" s="62"/>
      <c r="L25" s="63"/>
      <c r="M25" s="64" t="s">
        <v>32</v>
      </c>
      <c r="N25" s="2"/>
      <c r="O25" s="2"/>
      <c r="P25" s="2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customFormat="false" ht="22.5" hidden="false" customHeight="true" outlineLevel="0" collapsed="false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23"/>
      <c r="O26" s="2"/>
      <c r="P26" s="2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customFormat="false" ht="22.5" hidden="false" customHeight="true" outlineLevel="0" collapsed="false">
      <c r="A27" s="4"/>
      <c r="B27" s="65" t="n">
        <v>44409</v>
      </c>
      <c r="C27" s="66" t="s">
        <v>42</v>
      </c>
      <c r="D27" s="67" t="n">
        <v>1550</v>
      </c>
      <c r="E27" s="67" t="s">
        <v>43</v>
      </c>
      <c r="F27" s="67" t="n">
        <v>4</v>
      </c>
      <c r="G27" s="67" t="n">
        <v>4</v>
      </c>
      <c r="H27" s="67" t="n">
        <v>4</v>
      </c>
      <c r="I27" s="68" t="n">
        <f aca="false">SUM(H27,H28,H29,H30)</f>
        <v>20</v>
      </c>
      <c r="J27" s="67" t="n">
        <v>60</v>
      </c>
      <c r="K27" s="68" t="n">
        <f aca="false">SUM(J27,J28,J29,J30)</f>
        <v>300</v>
      </c>
      <c r="L27" s="67"/>
      <c r="M27" s="69" t="s">
        <v>32</v>
      </c>
      <c r="N27" s="2"/>
      <c r="O27" s="2"/>
      <c r="P27" s="2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customFormat="false" ht="22.5" hidden="false" customHeight="true" outlineLevel="0" collapsed="false">
      <c r="A28" s="4"/>
      <c r="B28" s="65"/>
      <c r="C28" s="66"/>
      <c r="D28" s="70" t="n">
        <v>1552</v>
      </c>
      <c r="E28" s="70" t="s">
        <v>44</v>
      </c>
      <c r="F28" s="70" t="n">
        <v>0</v>
      </c>
      <c r="G28" s="70" t="n">
        <v>8</v>
      </c>
      <c r="H28" s="70" t="n">
        <v>8</v>
      </c>
      <c r="I28" s="68"/>
      <c r="J28" s="70" t="n">
        <v>120</v>
      </c>
      <c r="K28" s="68"/>
      <c r="L28" s="70"/>
      <c r="M28" s="71" t="s">
        <v>32</v>
      </c>
      <c r="N28" s="2"/>
      <c r="O28" s="2"/>
      <c r="P28" s="2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22.5" hidden="false" customHeight="true" outlineLevel="0" collapsed="false">
      <c r="A29" s="4"/>
      <c r="B29" s="72" t="str">
        <f aca="false">DATEDIF(B27,C40,"D")&amp; " dias ou " &amp;DATEDIF(B27,C40,"M")&amp; " meses "</f>
        <v>505 dias ou 16 meses </v>
      </c>
      <c r="C29" s="66"/>
      <c r="D29" s="73" t="n">
        <v>1553</v>
      </c>
      <c r="E29" s="73" t="s">
        <v>45</v>
      </c>
      <c r="F29" s="73" t="n">
        <v>4</v>
      </c>
      <c r="G29" s="73" t="n">
        <v>4</v>
      </c>
      <c r="H29" s="73" t="n">
        <v>4</v>
      </c>
      <c r="I29" s="74" t="s">
        <v>6</v>
      </c>
      <c r="J29" s="73" t="n">
        <v>60</v>
      </c>
      <c r="K29" s="74"/>
      <c r="L29" s="73"/>
      <c r="M29" s="75" t="s">
        <v>32</v>
      </c>
      <c r="N29" s="2"/>
      <c r="O29" s="2"/>
      <c r="P29" s="2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customFormat="false" ht="22.5" hidden="false" customHeight="true" outlineLevel="0" collapsed="false">
      <c r="A30" s="4"/>
      <c r="B30" s="72"/>
      <c r="C30" s="66"/>
      <c r="D30" s="76" t="n">
        <v>1554</v>
      </c>
      <c r="E30" s="76" t="s">
        <v>46</v>
      </c>
      <c r="F30" s="76" t="n">
        <v>4</v>
      </c>
      <c r="G30" s="76" t="n">
        <v>4</v>
      </c>
      <c r="H30" s="76" t="n">
        <v>4</v>
      </c>
      <c r="I30" s="74"/>
      <c r="J30" s="76" t="n">
        <v>60</v>
      </c>
      <c r="K30" s="74"/>
      <c r="L30" s="76"/>
      <c r="M30" s="77"/>
      <c r="N30" s="2"/>
      <c r="O30" s="2"/>
      <c r="P30" s="2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customFormat="false" ht="22.5" hidden="false" customHeight="true" outlineLevel="0" collapsed="false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23"/>
      <c r="O31" s="2"/>
      <c r="P31" s="2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customFormat="false" ht="22.5" hidden="false" customHeight="true" outlineLevel="0" collapsed="false">
      <c r="A32" s="4"/>
      <c r="B32" s="78" t="n">
        <v>44593</v>
      </c>
      <c r="C32" s="79" t="s">
        <v>47</v>
      </c>
      <c r="D32" s="80" t="n">
        <v>1024</v>
      </c>
      <c r="E32" s="80" t="s">
        <v>41</v>
      </c>
      <c r="F32" s="80" t="n">
        <v>4</v>
      </c>
      <c r="G32" s="80" t="n">
        <v>0</v>
      </c>
      <c r="H32" s="80" t="n">
        <v>4</v>
      </c>
      <c r="I32" s="81" t="n">
        <f aca="false">SUM(H32,H33,H34,H35)</f>
        <v>16</v>
      </c>
      <c r="J32" s="82" t="n">
        <v>60</v>
      </c>
      <c r="K32" s="83" t="n">
        <f aca="false">SUM(J32,J33,J34,J35)</f>
        <v>240</v>
      </c>
      <c r="L32" s="84"/>
      <c r="M32" s="85" t="s">
        <v>32</v>
      </c>
      <c r="N32" s="2"/>
      <c r="O32" s="86"/>
      <c r="P32" s="86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</row>
    <row r="33" customFormat="false" ht="22.5" hidden="false" customHeight="true" outlineLevel="0" collapsed="false">
      <c r="A33" s="4"/>
      <c r="B33" s="78"/>
      <c r="C33" s="79"/>
      <c r="D33" s="88" t="n">
        <v>1008</v>
      </c>
      <c r="E33" s="88" t="s">
        <v>48</v>
      </c>
      <c r="F33" s="88" t="n">
        <v>4</v>
      </c>
      <c r="G33" s="88" t="n">
        <v>4</v>
      </c>
      <c r="H33" s="88" t="n">
        <v>4</v>
      </c>
      <c r="I33" s="81"/>
      <c r="J33" s="89" t="n">
        <v>60</v>
      </c>
      <c r="K33" s="83"/>
      <c r="L33" s="90"/>
      <c r="M33" s="91" t="s">
        <v>32</v>
      </c>
      <c r="N33" s="2"/>
      <c r="O33" s="86"/>
      <c r="P33" s="86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</row>
    <row r="34" customFormat="false" ht="22.5" hidden="false" customHeight="true" outlineLevel="0" collapsed="false">
      <c r="A34" s="4"/>
      <c r="B34" s="92" t="str">
        <f aca="false">DATEDIF(B32,C40,"D")&amp; " dias ou " &amp;DATEDIF(B32,C40,"M")&amp; " meses "</f>
        <v>321 dias ou 10 meses </v>
      </c>
      <c r="C34" s="79"/>
      <c r="D34" s="93" t="n">
        <v>1198</v>
      </c>
      <c r="E34" s="93" t="s">
        <v>49</v>
      </c>
      <c r="F34" s="93" t="n">
        <v>4</v>
      </c>
      <c r="G34" s="93" t="n">
        <v>0</v>
      </c>
      <c r="H34" s="93" t="n">
        <v>4</v>
      </c>
      <c r="I34" s="94" t="s">
        <v>6</v>
      </c>
      <c r="J34" s="95" t="n">
        <v>60</v>
      </c>
      <c r="K34" s="96" t="s">
        <v>21</v>
      </c>
      <c r="L34" s="97"/>
      <c r="M34" s="98" t="s">
        <v>32</v>
      </c>
      <c r="N34" s="2"/>
      <c r="O34" s="86"/>
      <c r="P34" s="86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</row>
    <row r="35" customFormat="false" ht="22.5" hidden="false" customHeight="true" outlineLevel="0" collapsed="false">
      <c r="A35" s="4"/>
      <c r="B35" s="92"/>
      <c r="C35" s="79"/>
      <c r="D35" s="99" t="n">
        <v>1199</v>
      </c>
      <c r="E35" s="99" t="s">
        <v>50</v>
      </c>
      <c r="F35" s="99" t="n">
        <v>4</v>
      </c>
      <c r="G35" s="99" t="n">
        <v>0</v>
      </c>
      <c r="H35" s="99" t="n">
        <v>4</v>
      </c>
      <c r="I35" s="94"/>
      <c r="J35" s="100" t="n">
        <v>60</v>
      </c>
      <c r="K35" s="96"/>
      <c r="L35" s="101"/>
      <c r="M35" s="102" t="s">
        <v>32</v>
      </c>
      <c r="N35" s="2"/>
      <c r="O35" s="86"/>
      <c r="P35" s="86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</row>
    <row r="36" customFormat="false" ht="22.5" hidden="false" customHeight="true" outlineLevel="0" collapsed="false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23"/>
      <c r="O36" s="2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customFormat="false" ht="22.5" hidden="false" customHeight="true" outlineLevel="0" collapsed="false">
      <c r="A37" s="4"/>
      <c r="B37" s="103" t="n">
        <v>44774</v>
      </c>
      <c r="C37" s="104" t="s">
        <v>51</v>
      </c>
      <c r="D37" s="105" t="n">
        <v>1610</v>
      </c>
      <c r="E37" s="105" t="s">
        <v>52</v>
      </c>
      <c r="F37" s="105" t="n">
        <v>2</v>
      </c>
      <c r="G37" s="105" t="n">
        <v>8</v>
      </c>
      <c r="H37" s="105" t="n">
        <v>10</v>
      </c>
      <c r="I37" s="104" t="n">
        <f aca="false">SUM(H37,H38)</f>
        <v>14</v>
      </c>
      <c r="J37" s="105" t="n">
        <v>150</v>
      </c>
      <c r="K37" s="104" t="n">
        <f aca="false">SUM(J37,J38)</f>
        <v>210</v>
      </c>
      <c r="L37" s="105"/>
      <c r="M37" s="106" t="s">
        <v>32</v>
      </c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customFormat="false" ht="22.5" hidden="false" customHeight="true" outlineLevel="0" collapsed="false">
      <c r="A38" s="4"/>
      <c r="B38" s="107" t="str">
        <f aca="false">DATEDIF(B37,C40,"D")&amp; " dias ou " &amp;DATEDIF(B37,C40,"M")&amp; " meses "</f>
        <v>140 dias ou 4 meses </v>
      </c>
      <c r="C38" s="104"/>
      <c r="D38" s="108" t="n">
        <v>1611</v>
      </c>
      <c r="E38" s="108" t="s">
        <v>53</v>
      </c>
      <c r="F38" s="108" t="n">
        <v>4</v>
      </c>
      <c r="G38" s="108" t="n">
        <v>0</v>
      </c>
      <c r="H38" s="108" t="n">
        <v>4</v>
      </c>
      <c r="I38" s="104"/>
      <c r="J38" s="108" t="n">
        <v>60</v>
      </c>
      <c r="K38" s="104"/>
      <c r="L38" s="108"/>
      <c r="M38" s="109" t="s">
        <v>32</v>
      </c>
      <c r="N38" s="2"/>
      <c r="O38" s="2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5.75" hidden="false" customHeight="false" outlineLevel="0" collapsed="false">
      <c r="A40" s="110"/>
      <c r="B40" s="111" t="s">
        <v>54</v>
      </c>
      <c r="C40" s="112" t="n">
        <v>44914</v>
      </c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3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customFormat="false" ht="15.75" hidden="false" customHeight="false" outlineLevel="0" collapsed="false">
      <c r="A41" s="110"/>
      <c r="B41" s="114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3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customFormat="false" ht="15.75" hidden="false" customHeight="false" outlineLevel="0" collapsed="false">
      <c r="A42" s="110"/>
      <c r="B42" s="115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3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customFormat="false" ht="15.75" hidden="false" customHeight="false" outlineLevel="0" collapsed="false">
      <c r="A43" s="110"/>
      <c r="B43" s="116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3"/>
      <c r="O43" s="2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customFormat="false" ht="15.75" hidden="false" customHeight="false" outlineLevel="0" collapsed="false">
      <c r="A44" s="110"/>
      <c r="B44" s="116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3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customFormat="false" ht="15.75" hidden="false" customHeight="false" outlineLevel="0" collapsed="false">
      <c r="A45" s="110"/>
      <c r="B45" s="117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3"/>
      <c r="O45" s="2"/>
      <c r="P45" s="2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customFormat="false" ht="15.75" hidden="false" customHeight="false" outlineLevel="0" collapsed="false">
      <c r="A46" s="110"/>
      <c r="B46" s="116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3"/>
      <c r="O46" s="2"/>
      <c r="P46" s="2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customFormat="false" ht="15.75" hidden="false" customHeight="false" outlineLevel="0" collapsed="false">
      <c r="A47" s="110"/>
      <c r="B47" s="116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3"/>
      <c r="O47" s="2"/>
      <c r="P47" s="2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customFormat="false" ht="15.75" hidden="false" customHeight="false" outlineLevel="0" collapsed="false">
      <c r="A48" s="110"/>
      <c r="B48" s="116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3"/>
      <c r="O48" s="2"/>
      <c r="P48" s="2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customFormat="false" ht="15.75" hidden="false" customHeight="false" outlineLevel="0" collapsed="false">
      <c r="A49" s="110"/>
      <c r="B49" s="116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3"/>
      <c r="O49" s="2"/>
      <c r="P49" s="2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customFormat="false" ht="15.75" hidden="false" customHeight="false" outlineLevel="0" collapsed="false">
      <c r="A50" s="110"/>
      <c r="B50" s="116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3"/>
      <c r="O50" s="2"/>
      <c r="P50" s="2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customFormat="false" ht="15.75" hidden="false" customHeight="false" outlineLevel="0" collapsed="false">
      <c r="A51" s="110"/>
      <c r="B51" s="116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3"/>
      <c r="O51" s="2"/>
      <c r="P51" s="2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customFormat="false" ht="15.75" hidden="false" customHeight="false" outlineLevel="0" collapsed="false">
      <c r="A52" s="110"/>
      <c r="B52" s="116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3"/>
      <c r="O52" s="2"/>
      <c r="P52" s="2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1048576" customFormat="false" ht="15.75" hidden="false" customHeight="true" outlineLevel="0" collapsed="false"/>
  </sheetData>
  <mergeCells count="54">
    <mergeCell ref="A1:N1"/>
    <mergeCell ref="B3:M3"/>
    <mergeCell ref="B4:B6"/>
    <mergeCell ref="C4:C8"/>
    <mergeCell ref="I4:I6"/>
    <mergeCell ref="K4:K6"/>
    <mergeCell ref="B7:B8"/>
    <mergeCell ref="I7:I8"/>
    <mergeCell ref="K7:K8"/>
    <mergeCell ref="B9:M9"/>
    <mergeCell ref="B10:B11"/>
    <mergeCell ref="C10:C13"/>
    <mergeCell ref="I10:I11"/>
    <mergeCell ref="K10:K11"/>
    <mergeCell ref="B12:B13"/>
    <mergeCell ref="I12:I13"/>
    <mergeCell ref="K12:K13"/>
    <mergeCell ref="B14:M14"/>
    <mergeCell ref="B15:B17"/>
    <mergeCell ref="C15:C19"/>
    <mergeCell ref="I15:I17"/>
    <mergeCell ref="K15:K17"/>
    <mergeCell ref="B18:B19"/>
    <mergeCell ref="I18:I19"/>
    <mergeCell ref="K18:K19"/>
    <mergeCell ref="B20:M20"/>
    <mergeCell ref="B21:B23"/>
    <mergeCell ref="C21:C25"/>
    <mergeCell ref="I21:I23"/>
    <mergeCell ref="K21:K23"/>
    <mergeCell ref="B24:B25"/>
    <mergeCell ref="I24:I25"/>
    <mergeCell ref="K24:K25"/>
    <mergeCell ref="B26:M26"/>
    <mergeCell ref="B27:B28"/>
    <mergeCell ref="C27:C30"/>
    <mergeCell ref="I27:I28"/>
    <mergeCell ref="K27:K28"/>
    <mergeCell ref="B29:B30"/>
    <mergeCell ref="I29:I30"/>
    <mergeCell ref="K29:K30"/>
    <mergeCell ref="B31:M31"/>
    <mergeCell ref="B32:B33"/>
    <mergeCell ref="C32:C35"/>
    <mergeCell ref="I32:I33"/>
    <mergeCell ref="K32:K33"/>
    <mergeCell ref="B34:B35"/>
    <mergeCell ref="I34:I35"/>
    <mergeCell ref="K34:K35"/>
    <mergeCell ref="B36:M36"/>
    <mergeCell ref="C37:C38"/>
    <mergeCell ref="I37:I38"/>
    <mergeCell ref="K37:K38"/>
    <mergeCell ref="A39:N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5.7"/>
    <col collapsed="false" customWidth="true" hidden="false" outlineLevel="0" max="4" min="2" style="0" width="18"/>
    <col collapsed="false" customWidth="true" hidden="false" outlineLevel="0" max="5" min="5" style="0" width="50.14"/>
    <col collapsed="false" customWidth="true" hidden="false" outlineLevel="0" max="13" min="6" style="0" width="18"/>
    <col collapsed="false" customWidth="true" hidden="false" outlineLevel="0" max="1025" min="14" style="0" width="14.43"/>
  </cols>
  <sheetData>
    <row r="1" customFormat="false" ht="11.25" hidden="false" customHeight="true" outlineLevel="0" collapsed="false">
      <c r="A1" s="118"/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</row>
    <row r="2" customFormat="false" ht="61.5" hidden="false" customHeight="true" outlineLevel="0" collapsed="false">
      <c r="A2" s="118"/>
      <c r="B2" s="120" t="s">
        <v>55</v>
      </c>
      <c r="C2" s="120" t="s">
        <v>1</v>
      </c>
      <c r="D2" s="120" t="s">
        <v>2</v>
      </c>
      <c r="E2" s="120" t="s">
        <v>3</v>
      </c>
      <c r="F2" s="120" t="s">
        <v>4</v>
      </c>
      <c r="G2" s="120" t="s">
        <v>5</v>
      </c>
      <c r="H2" s="120" t="s">
        <v>6</v>
      </c>
      <c r="I2" s="120" t="s">
        <v>7</v>
      </c>
      <c r="J2" s="120" t="s">
        <v>56</v>
      </c>
      <c r="K2" s="121" t="s">
        <v>9</v>
      </c>
      <c r="L2" s="120" t="s">
        <v>57</v>
      </c>
      <c r="M2" s="120" t="s">
        <v>11</v>
      </c>
    </row>
    <row r="3" customFormat="false" ht="11.25" hidden="false" customHeight="true" outlineLevel="0" collapsed="false">
      <c r="A3" s="119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</row>
    <row r="4" customFormat="false" ht="15.75" hidden="false" customHeight="false" outlineLevel="0" collapsed="false">
      <c r="A4" s="122"/>
      <c r="B4" s="123"/>
      <c r="C4" s="123" t="s">
        <v>13</v>
      </c>
      <c r="D4" s="124" t="n">
        <v>1044</v>
      </c>
      <c r="E4" s="124" t="s">
        <v>14</v>
      </c>
      <c r="F4" s="124" t="n">
        <v>4</v>
      </c>
      <c r="G4" s="124" t="n">
        <v>0</v>
      </c>
      <c r="H4" s="124" t="n">
        <v>4</v>
      </c>
      <c r="I4" s="123" t="s">
        <v>58</v>
      </c>
      <c r="J4" s="124" t="n">
        <v>60</v>
      </c>
      <c r="K4" s="123" t="s">
        <v>59</v>
      </c>
      <c r="L4" s="124"/>
      <c r="M4" s="124" t="s">
        <v>15</v>
      </c>
      <c r="N4" s="125"/>
    </row>
    <row r="5" customFormat="false" ht="15.75" hidden="false" customHeight="false" outlineLevel="0" collapsed="false">
      <c r="A5" s="122"/>
      <c r="B5" s="123"/>
      <c r="C5" s="123"/>
      <c r="D5" s="126" t="n">
        <v>1045</v>
      </c>
      <c r="E5" s="126" t="s">
        <v>16</v>
      </c>
      <c r="F5" s="126" t="n">
        <v>4</v>
      </c>
      <c r="G5" s="126" t="n">
        <v>0</v>
      </c>
      <c r="H5" s="126" t="n">
        <v>4</v>
      </c>
      <c r="I5" s="123"/>
      <c r="J5" s="126" t="n">
        <v>60</v>
      </c>
      <c r="K5" s="123"/>
      <c r="L5" s="126"/>
      <c r="M5" s="126" t="s">
        <v>17</v>
      </c>
      <c r="N5" s="125"/>
    </row>
    <row r="6" customFormat="false" ht="15.75" hidden="false" customHeight="false" outlineLevel="0" collapsed="false">
      <c r="A6" s="122"/>
      <c r="B6" s="123"/>
      <c r="C6" s="123"/>
      <c r="D6" s="124" t="n">
        <v>1046</v>
      </c>
      <c r="E6" s="124" t="s">
        <v>18</v>
      </c>
      <c r="F6" s="124" t="n">
        <v>0</v>
      </c>
      <c r="G6" s="124" t="n">
        <v>4</v>
      </c>
      <c r="H6" s="124" t="n">
        <v>4</v>
      </c>
      <c r="I6" s="123"/>
      <c r="J6" s="124" t="n">
        <v>60</v>
      </c>
      <c r="K6" s="123"/>
      <c r="L6" s="124"/>
      <c r="M6" s="124" t="s">
        <v>19</v>
      </c>
      <c r="N6" s="125"/>
    </row>
    <row r="7" customFormat="false" ht="15.75" hidden="false" customHeight="false" outlineLevel="0" collapsed="false">
      <c r="A7" s="122"/>
      <c r="B7" s="123"/>
      <c r="C7" s="123"/>
      <c r="D7" s="126" t="n">
        <v>1280</v>
      </c>
      <c r="E7" s="126" t="s">
        <v>20</v>
      </c>
      <c r="F7" s="126" t="n">
        <v>4</v>
      </c>
      <c r="G7" s="126" t="n">
        <v>0</v>
      </c>
      <c r="H7" s="126" t="n">
        <v>4</v>
      </c>
      <c r="I7" s="123"/>
      <c r="J7" s="126" t="n">
        <v>60</v>
      </c>
      <c r="K7" s="123"/>
      <c r="L7" s="126"/>
      <c r="M7" s="126" t="s">
        <v>22</v>
      </c>
      <c r="N7" s="125"/>
    </row>
    <row r="8" customFormat="false" ht="15.75" hidden="false" customHeight="false" outlineLevel="0" collapsed="false">
      <c r="A8" s="122"/>
      <c r="B8" s="123"/>
      <c r="C8" s="123"/>
      <c r="D8" s="124" t="n">
        <v>1620</v>
      </c>
      <c r="E8" s="124" t="s">
        <v>23</v>
      </c>
      <c r="F8" s="124" t="n">
        <v>4</v>
      </c>
      <c r="G8" s="124" t="n">
        <v>0</v>
      </c>
      <c r="H8" s="124" t="n">
        <v>4</v>
      </c>
      <c r="I8" s="123"/>
      <c r="J8" s="124" t="n">
        <v>60</v>
      </c>
      <c r="K8" s="123"/>
      <c r="L8" s="124"/>
      <c r="M8" s="124" t="s">
        <v>19</v>
      </c>
      <c r="N8" s="125"/>
    </row>
    <row r="9" customFormat="false" ht="15.75" hidden="false" customHeight="false" outlineLevel="0" collapsed="false">
      <c r="A9" s="122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7"/>
      <c r="N9" s="125"/>
    </row>
    <row r="10" customFormat="false" ht="15.75" hidden="false" customHeight="false" outlineLevel="0" collapsed="false">
      <c r="A10" s="122"/>
      <c r="B10" s="128" t="n">
        <v>43831</v>
      </c>
      <c r="C10" s="129" t="s">
        <v>24</v>
      </c>
      <c r="D10" s="124" t="n">
        <v>1047</v>
      </c>
      <c r="E10" s="124" t="s">
        <v>25</v>
      </c>
      <c r="F10" s="124" t="n">
        <v>4</v>
      </c>
      <c r="G10" s="124" t="n">
        <v>0</v>
      </c>
      <c r="H10" s="124" t="n">
        <v>4</v>
      </c>
      <c r="I10" s="129" t="s">
        <v>58</v>
      </c>
      <c r="J10" s="124" t="n">
        <v>60</v>
      </c>
      <c r="K10" s="129" t="s">
        <v>59</v>
      </c>
      <c r="L10" s="124"/>
      <c r="M10" s="124" t="s">
        <v>15</v>
      </c>
      <c r="N10" s="125"/>
    </row>
    <row r="11" customFormat="false" ht="15.75" hidden="false" customHeight="false" outlineLevel="0" collapsed="false">
      <c r="A11" s="122"/>
      <c r="B11" s="128"/>
      <c r="C11" s="128"/>
      <c r="D11" s="130" t="n">
        <v>1048</v>
      </c>
      <c r="E11" s="130" t="s">
        <v>26</v>
      </c>
      <c r="F11" s="130" t="n">
        <v>4</v>
      </c>
      <c r="G11" s="130" t="n">
        <v>0</v>
      </c>
      <c r="H11" s="130" t="n">
        <v>4</v>
      </c>
      <c r="I11" s="129"/>
      <c r="J11" s="130" t="n">
        <v>60</v>
      </c>
      <c r="K11" s="129"/>
      <c r="L11" s="130"/>
      <c r="M11" s="130" t="s">
        <v>17</v>
      </c>
      <c r="N11" s="125"/>
    </row>
    <row r="12" customFormat="false" ht="15.75" hidden="false" customHeight="false" outlineLevel="0" collapsed="false">
      <c r="A12" s="122"/>
      <c r="B12" s="128"/>
      <c r="C12" s="128"/>
      <c r="D12" s="124" t="n">
        <v>1054</v>
      </c>
      <c r="E12" s="124" t="s">
        <v>27</v>
      </c>
      <c r="F12" s="124" t="n">
        <v>6</v>
      </c>
      <c r="G12" s="124" t="n">
        <v>0</v>
      </c>
      <c r="H12" s="124" t="n">
        <v>6</v>
      </c>
      <c r="I12" s="129"/>
      <c r="J12" s="124" t="n">
        <v>90</v>
      </c>
      <c r="K12" s="129"/>
      <c r="L12" s="124" t="n">
        <v>1048</v>
      </c>
      <c r="M12" s="124" t="s">
        <v>17</v>
      </c>
      <c r="N12" s="125"/>
    </row>
    <row r="13" customFormat="false" ht="15.75" hidden="false" customHeight="false" outlineLevel="0" collapsed="false">
      <c r="A13" s="122"/>
      <c r="B13" s="128"/>
      <c r="C13" s="128"/>
      <c r="D13" s="130" t="n">
        <v>1117</v>
      </c>
      <c r="E13" s="130" t="s">
        <v>28</v>
      </c>
      <c r="F13" s="130" t="n">
        <v>6</v>
      </c>
      <c r="G13" s="130" t="n">
        <v>0</v>
      </c>
      <c r="H13" s="130" t="n">
        <v>6</v>
      </c>
      <c r="I13" s="129"/>
      <c r="J13" s="130" t="n">
        <v>90</v>
      </c>
      <c r="K13" s="129"/>
      <c r="L13" s="130" t="n">
        <v>1047</v>
      </c>
      <c r="M13" s="130" t="s">
        <v>17</v>
      </c>
      <c r="N13" s="125"/>
    </row>
    <row r="14" customFormat="false" ht="15.75" hidden="false" customHeight="false" outlineLevel="0" collapsed="false">
      <c r="A14" s="122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5"/>
    </row>
    <row r="15" customFormat="false" ht="15.75" hidden="false" customHeight="true" outlineLevel="0" collapsed="false">
      <c r="A15" s="122"/>
      <c r="B15" s="131" t="n">
        <v>43862</v>
      </c>
      <c r="C15" s="132" t="s">
        <v>29</v>
      </c>
      <c r="D15" s="124" t="n">
        <v>1025</v>
      </c>
      <c r="E15" s="124" t="s">
        <v>30</v>
      </c>
      <c r="F15" s="124" t="n">
        <v>4</v>
      </c>
      <c r="G15" s="124" t="n">
        <v>0</v>
      </c>
      <c r="H15" s="124" t="n">
        <v>4</v>
      </c>
      <c r="I15" s="133" t="s">
        <v>60</v>
      </c>
      <c r="J15" s="124" t="n">
        <v>60</v>
      </c>
      <c r="K15" s="133" t="s">
        <v>61</v>
      </c>
      <c r="L15" s="124"/>
      <c r="M15" s="124" t="s">
        <v>15</v>
      </c>
      <c r="N15" s="125"/>
    </row>
    <row r="16" customFormat="false" ht="15.75" hidden="false" customHeight="false" outlineLevel="0" collapsed="false">
      <c r="A16" s="122"/>
      <c r="B16" s="131"/>
      <c r="C16" s="131"/>
      <c r="D16" s="134" t="n">
        <v>1078</v>
      </c>
      <c r="E16" s="134" t="s">
        <v>31</v>
      </c>
      <c r="F16" s="134" t="n">
        <v>4</v>
      </c>
      <c r="G16" s="134" t="n">
        <v>0</v>
      </c>
      <c r="H16" s="134" t="n">
        <v>4</v>
      </c>
      <c r="I16" s="133"/>
      <c r="J16" s="134" t="n">
        <v>60</v>
      </c>
      <c r="K16" s="133"/>
      <c r="L16" s="134"/>
      <c r="M16" s="134" t="s">
        <v>32</v>
      </c>
      <c r="N16" s="125"/>
    </row>
    <row r="17" customFormat="false" ht="15.75" hidden="false" customHeight="false" outlineLevel="0" collapsed="false">
      <c r="A17" s="122"/>
      <c r="B17" s="131"/>
      <c r="C17" s="131"/>
      <c r="D17" s="124" t="n">
        <v>1118</v>
      </c>
      <c r="E17" s="124" t="s">
        <v>33</v>
      </c>
      <c r="F17" s="124" t="n">
        <v>4</v>
      </c>
      <c r="G17" s="124" t="n">
        <v>0</v>
      </c>
      <c r="H17" s="124" t="n">
        <v>4</v>
      </c>
      <c r="I17" s="133"/>
      <c r="J17" s="124" t="n">
        <v>60</v>
      </c>
      <c r="K17" s="133"/>
      <c r="L17" s="124"/>
      <c r="M17" s="124" t="s">
        <v>32</v>
      </c>
      <c r="N17" s="125"/>
    </row>
    <row r="18" customFormat="false" ht="15.75" hidden="false" customHeight="false" outlineLevel="0" collapsed="false">
      <c r="A18" s="122"/>
      <c r="B18" s="131"/>
      <c r="C18" s="131"/>
      <c r="D18" s="134" t="n">
        <v>1119</v>
      </c>
      <c r="E18" s="134" t="s">
        <v>34</v>
      </c>
      <c r="F18" s="134" t="n">
        <v>0</v>
      </c>
      <c r="G18" s="134" t="n">
        <v>8</v>
      </c>
      <c r="H18" s="134" t="n">
        <v>8</v>
      </c>
      <c r="I18" s="133"/>
      <c r="J18" s="134" t="n">
        <v>120</v>
      </c>
      <c r="K18" s="133"/>
      <c r="L18" s="134"/>
      <c r="M18" s="134" t="s">
        <v>32</v>
      </c>
      <c r="N18" s="125"/>
    </row>
    <row r="19" customFormat="false" ht="15.75" hidden="false" customHeight="false" outlineLevel="0" collapsed="false">
      <c r="A19" s="122"/>
      <c r="B19" s="131"/>
      <c r="C19" s="131"/>
      <c r="D19" s="124" t="n">
        <v>1148</v>
      </c>
      <c r="E19" s="124" t="s">
        <v>35</v>
      </c>
      <c r="F19" s="124" t="n">
        <v>4</v>
      </c>
      <c r="G19" s="124" t="n">
        <v>0</v>
      </c>
      <c r="H19" s="124" t="n">
        <v>4</v>
      </c>
      <c r="I19" s="133"/>
      <c r="J19" s="124" t="n">
        <v>60</v>
      </c>
      <c r="K19" s="133"/>
      <c r="L19" s="124"/>
      <c r="M19" s="124" t="s">
        <v>32</v>
      </c>
      <c r="N19" s="125"/>
    </row>
    <row r="20" customFormat="false" ht="15.75" hidden="false" customHeight="false" outlineLevel="0" collapsed="false">
      <c r="A20" s="122"/>
      <c r="B20" s="127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5"/>
    </row>
    <row r="21" customFormat="false" ht="15.75" hidden="false" customHeight="false" outlineLevel="0" collapsed="false">
      <c r="A21" s="122"/>
      <c r="B21" s="135" t="n">
        <v>44197</v>
      </c>
      <c r="C21" s="136" t="s">
        <v>36</v>
      </c>
      <c r="D21" s="124" t="n">
        <v>1490</v>
      </c>
      <c r="E21" s="124" t="s">
        <v>37</v>
      </c>
      <c r="F21" s="124" t="n">
        <v>4</v>
      </c>
      <c r="G21" s="124" t="n">
        <v>0</v>
      </c>
      <c r="H21" s="124" t="n">
        <v>4</v>
      </c>
      <c r="I21" s="136" t="s">
        <v>60</v>
      </c>
      <c r="J21" s="124" t="n">
        <v>60</v>
      </c>
      <c r="K21" s="136" t="s">
        <v>61</v>
      </c>
      <c r="L21" s="124"/>
      <c r="M21" s="124" t="s">
        <v>32</v>
      </c>
      <c r="N21" s="125"/>
    </row>
    <row r="22" customFormat="false" ht="15.75" hidden="false" customHeight="false" outlineLevel="0" collapsed="false">
      <c r="A22" s="122"/>
      <c r="B22" s="135"/>
      <c r="C22" s="135"/>
      <c r="D22" s="137" t="n">
        <v>1491</v>
      </c>
      <c r="E22" s="137" t="s">
        <v>38</v>
      </c>
      <c r="F22" s="137" t="n">
        <v>0</v>
      </c>
      <c r="G22" s="137" t="n">
        <v>8</v>
      </c>
      <c r="H22" s="137" t="n">
        <v>8</v>
      </c>
      <c r="I22" s="136"/>
      <c r="J22" s="137" t="n">
        <v>120</v>
      </c>
      <c r="K22" s="136"/>
      <c r="L22" s="137"/>
      <c r="M22" s="137" t="s">
        <v>32</v>
      </c>
      <c r="N22" s="125"/>
    </row>
    <row r="23" customFormat="false" ht="15.75" hidden="false" customHeight="false" outlineLevel="0" collapsed="false">
      <c r="A23" s="122"/>
      <c r="B23" s="135"/>
      <c r="C23" s="135"/>
      <c r="D23" s="124" t="n">
        <v>1492</v>
      </c>
      <c r="E23" s="124" t="s">
        <v>39</v>
      </c>
      <c r="F23" s="124" t="n">
        <v>4</v>
      </c>
      <c r="G23" s="124" t="n">
        <v>0</v>
      </c>
      <c r="H23" s="124" t="n">
        <v>4</v>
      </c>
      <c r="I23" s="136"/>
      <c r="J23" s="124" t="n">
        <v>60</v>
      </c>
      <c r="K23" s="136"/>
      <c r="L23" s="124"/>
      <c r="M23" s="124" t="s">
        <v>32</v>
      </c>
      <c r="N23" s="125"/>
    </row>
    <row r="24" customFormat="false" ht="15.75" hidden="false" customHeight="false" outlineLevel="0" collapsed="false">
      <c r="A24" s="122"/>
      <c r="B24" s="135"/>
      <c r="C24" s="135"/>
      <c r="D24" s="137" t="n">
        <v>1493</v>
      </c>
      <c r="E24" s="137" t="s">
        <v>40</v>
      </c>
      <c r="F24" s="137" t="n">
        <v>4</v>
      </c>
      <c r="G24" s="137" t="n">
        <v>0</v>
      </c>
      <c r="H24" s="137" t="n">
        <v>4</v>
      </c>
      <c r="I24" s="136"/>
      <c r="J24" s="137" t="n">
        <v>60</v>
      </c>
      <c r="K24" s="136"/>
      <c r="L24" s="137"/>
      <c r="M24" s="137" t="s">
        <v>32</v>
      </c>
      <c r="N24" s="125"/>
    </row>
    <row r="25" customFormat="false" ht="15.75" hidden="false" customHeight="false" outlineLevel="0" collapsed="false">
      <c r="A25" s="122"/>
      <c r="B25" s="135"/>
      <c r="C25" s="135"/>
      <c r="D25" s="124" t="n">
        <v>1024</v>
      </c>
      <c r="E25" s="124" t="s">
        <v>41</v>
      </c>
      <c r="F25" s="124" t="n">
        <v>4</v>
      </c>
      <c r="G25" s="124" t="n">
        <v>0</v>
      </c>
      <c r="H25" s="124" t="n">
        <v>4</v>
      </c>
      <c r="I25" s="136"/>
      <c r="J25" s="124" t="n">
        <v>60</v>
      </c>
      <c r="K25" s="136"/>
      <c r="L25" s="124"/>
      <c r="M25" s="124" t="s">
        <v>32</v>
      </c>
      <c r="N25" s="125"/>
    </row>
    <row r="26" customFormat="false" ht="15.75" hidden="false" customHeight="false" outlineLevel="0" collapsed="false">
      <c r="A26" s="122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5"/>
    </row>
    <row r="27" customFormat="false" ht="15.75" hidden="false" customHeight="true" outlineLevel="0" collapsed="false">
      <c r="A27" s="122"/>
      <c r="B27" s="138" t="n">
        <v>44228</v>
      </c>
      <c r="C27" s="139" t="s">
        <v>42</v>
      </c>
      <c r="D27" s="124" t="n">
        <v>1550</v>
      </c>
      <c r="E27" s="124" t="s">
        <v>43</v>
      </c>
      <c r="F27" s="124" t="n">
        <v>4</v>
      </c>
      <c r="G27" s="124" t="n">
        <v>4</v>
      </c>
      <c r="H27" s="124" t="n">
        <v>4</v>
      </c>
      <c r="I27" s="139" t="s">
        <v>60</v>
      </c>
      <c r="J27" s="124" t="n">
        <v>60</v>
      </c>
      <c r="K27" s="139" t="s">
        <v>61</v>
      </c>
      <c r="L27" s="124"/>
      <c r="M27" s="124" t="s">
        <v>32</v>
      </c>
      <c r="N27" s="125"/>
    </row>
    <row r="28" customFormat="false" ht="15.75" hidden="false" customHeight="false" outlineLevel="0" collapsed="false">
      <c r="A28" s="122"/>
      <c r="B28" s="138"/>
      <c r="C28" s="138"/>
      <c r="D28" s="140" t="n">
        <v>1552</v>
      </c>
      <c r="E28" s="140" t="s">
        <v>44</v>
      </c>
      <c r="F28" s="140" t="n">
        <v>0</v>
      </c>
      <c r="G28" s="140" t="n">
        <v>8</v>
      </c>
      <c r="H28" s="140" t="n">
        <v>8</v>
      </c>
      <c r="I28" s="139"/>
      <c r="J28" s="140" t="n">
        <v>120</v>
      </c>
      <c r="K28" s="139"/>
      <c r="L28" s="140"/>
      <c r="M28" s="140" t="s">
        <v>32</v>
      </c>
      <c r="N28" s="125"/>
    </row>
    <row r="29" customFormat="false" ht="15.75" hidden="false" customHeight="false" outlineLevel="0" collapsed="false">
      <c r="A29" s="122"/>
      <c r="B29" s="138"/>
      <c r="C29" s="138"/>
      <c r="D29" s="124" t="n">
        <v>1553</v>
      </c>
      <c r="E29" s="124" t="s">
        <v>45</v>
      </c>
      <c r="F29" s="124" t="n">
        <v>4</v>
      </c>
      <c r="G29" s="124" t="n">
        <v>4</v>
      </c>
      <c r="H29" s="124" t="n">
        <v>4</v>
      </c>
      <c r="I29" s="139"/>
      <c r="J29" s="124" t="n">
        <v>60</v>
      </c>
      <c r="K29" s="139"/>
      <c r="L29" s="124"/>
      <c r="M29" s="124" t="s">
        <v>32</v>
      </c>
      <c r="N29" s="125"/>
    </row>
    <row r="30" customFormat="false" ht="15.75" hidden="false" customHeight="false" outlineLevel="0" collapsed="false">
      <c r="A30" s="122"/>
      <c r="B30" s="138"/>
      <c r="C30" s="138"/>
      <c r="D30" s="140" t="n">
        <v>1008</v>
      </c>
      <c r="E30" s="140" t="s">
        <v>48</v>
      </c>
      <c r="F30" s="140" t="n">
        <v>4</v>
      </c>
      <c r="G30" s="140" t="n">
        <v>4</v>
      </c>
      <c r="H30" s="140" t="n">
        <v>4</v>
      </c>
      <c r="I30" s="139"/>
      <c r="J30" s="140" t="n">
        <v>60</v>
      </c>
      <c r="K30" s="139"/>
      <c r="L30" s="140"/>
      <c r="M30" s="140" t="s">
        <v>32</v>
      </c>
      <c r="N30" s="125"/>
    </row>
    <row r="31" customFormat="false" ht="15.75" hidden="false" customHeight="false" outlineLevel="0" collapsed="false">
      <c r="A31" s="122"/>
      <c r="B31" s="138"/>
      <c r="C31" s="138"/>
      <c r="D31" s="124" t="n">
        <v>1554</v>
      </c>
      <c r="E31" s="124" t="s">
        <v>46</v>
      </c>
      <c r="F31" s="124" t="n">
        <v>4</v>
      </c>
      <c r="G31" s="124" t="n">
        <v>4</v>
      </c>
      <c r="H31" s="124" t="n">
        <v>4</v>
      </c>
      <c r="I31" s="139"/>
      <c r="J31" s="124" t="n">
        <v>60</v>
      </c>
      <c r="K31" s="139"/>
      <c r="L31" s="124"/>
      <c r="M31" s="124"/>
      <c r="N31" s="125"/>
    </row>
    <row r="32" customFormat="false" ht="15.75" hidden="false" customHeight="false" outlineLevel="0" collapsed="false">
      <c r="A32" s="122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5"/>
    </row>
    <row r="33" customFormat="false" ht="15.75" hidden="false" customHeight="false" outlineLevel="0" collapsed="false">
      <c r="A33" s="122"/>
      <c r="B33" s="141" t="n">
        <v>44562</v>
      </c>
      <c r="C33" s="142" t="s">
        <v>51</v>
      </c>
      <c r="D33" s="124" t="n">
        <v>1610</v>
      </c>
      <c r="E33" s="124" t="s">
        <v>52</v>
      </c>
      <c r="F33" s="124" t="n">
        <v>2</v>
      </c>
      <c r="G33" s="124" t="n">
        <v>8</v>
      </c>
      <c r="H33" s="124" t="n">
        <v>10</v>
      </c>
      <c r="I33" s="142" t="s">
        <v>62</v>
      </c>
      <c r="J33" s="124" t="n">
        <v>150</v>
      </c>
      <c r="K33" s="142" t="s">
        <v>63</v>
      </c>
      <c r="L33" s="124"/>
      <c r="M33" s="124" t="s">
        <v>32</v>
      </c>
      <c r="N33" s="125"/>
    </row>
    <row r="34" customFormat="false" ht="15.75" hidden="false" customHeight="false" outlineLevel="0" collapsed="false">
      <c r="A34" s="122"/>
      <c r="B34" s="141"/>
      <c r="C34" s="141"/>
      <c r="D34" s="143" t="n">
        <v>1611</v>
      </c>
      <c r="E34" s="143" t="s">
        <v>53</v>
      </c>
      <c r="F34" s="143" t="n">
        <v>4</v>
      </c>
      <c r="G34" s="143" t="n">
        <v>0</v>
      </c>
      <c r="H34" s="143" t="n">
        <v>4</v>
      </c>
      <c r="I34" s="142"/>
      <c r="J34" s="143" t="n">
        <v>60</v>
      </c>
      <c r="K34" s="142"/>
      <c r="L34" s="143"/>
      <c r="M34" s="143" t="s">
        <v>32</v>
      </c>
      <c r="N34" s="125"/>
    </row>
    <row r="35" customFormat="false" ht="15.75" hidden="false" customHeight="false" outlineLevel="0" collapsed="false">
      <c r="A35" s="122"/>
      <c r="B35" s="141"/>
      <c r="C35" s="141"/>
      <c r="D35" s="124" t="n">
        <v>1198</v>
      </c>
      <c r="E35" s="124" t="s">
        <v>49</v>
      </c>
      <c r="F35" s="124" t="n">
        <v>4</v>
      </c>
      <c r="G35" s="124" t="n">
        <v>0</v>
      </c>
      <c r="H35" s="124" t="n">
        <v>4</v>
      </c>
      <c r="I35" s="142"/>
      <c r="J35" s="124" t="n">
        <v>60</v>
      </c>
      <c r="K35" s="142"/>
      <c r="L35" s="124"/>
      <c r="M35" s="124" t="s">
        <v>32</v>
      </c>
      <c r="N35" s="125"/>
    </row>
    <row r="36" customFormat="false" ht="15.75" hidden="false" customHeight="false" outlineLevel="0" collapsed="false">
      <c r="A36" s="122"/>
      <c r="B36" s="141"/>
      <c r="C36" s="141"/>
      <c r="D36" s="143" t="n">
        <v>1199</v>
      </c>
      <c r="E36" s="143" t="s">
        <v>50</v>
      </c>
      <c r="F36" s="143" t="n">
        <v>4</v>
      </c>
      <c r="G36" s="143" t="n">
        <v>0</v>
      </c>
      <c r="H36" s="143" t="n">
        <v>4</v>
      </c>
      <c r="I36" s="142"/>
      <c r="J36" s="143" t="n">
        <v>60</v>
      </c>
      <c r="K36" s="142"/>
      <c r="L36" s="143"/>
      <c r="M36" s="143" t="s">
        <v>32</v>
      </c>
      <c r="N36" s="125"/>
    </row>
    <row r="1048576" customFormat="false" ht="15.75" hidden="false" customHeight="true" outlineLevel="0" collapsed="false"/>
  </sheetData>
  <mergeCells count="31">
    <mergeCell ref="A4:A36"/>
    <mergeCell ref="B4:B8"/>
    <mergeCell ref="C4:C8"/>
    <mergeCell ref="I4:I8"/>
    <mergeCell ref="K4:K8"/>
    <mergeCell ref="N4:N36"/>
    <mergeCell ref="B9:M9"/>
    <mergeCell ref="B10:B13"/>
    <mergeCell ref="C10:C13"/>
    <mergeCell ref="I10:I13"/>
    <mergeCell ref="K10:K13"/>
    <mergeCell ref="B14:M14"/>
    <mergeCell ref="B15:B19"/>
    <mergeCell ref="C15:C19"/>
    <mergeCell ref="I15:I19"/>
    <mergeCell ref="K15:K19"/>
    <mergeCell ref="B20:M20"/>
    <mergeCell ref="B21:B25"/>
    <mergeCell ref="C21:C25"/>
    <mergeCell ref="I21:I25"/>
    <mergeCell ref="K21:K25"/>
    <mergeCell ref="B26:M26"/>
    <mergeCell ref="B27:B31"/>
    <mergeCell ref="C27:C31"/>
    <mergeCell ref="I27:I31"/>
    <mergeCell ref="K27:K31"/>
    <mergeCell ref="B32:M32"/>
    <mergeCell ref="B33:B36"/>
    <mergeCell ref="C33:C36"/>
    <mergeCell ref="I33:I36"/>
    <mergeCell ref="K33:K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2020-06-12T16:13:42Z</dcterms:modified>
  <cp:revision>1</cp:revision>
  <dc:subject/>
  <dc:title/>
</cp:coreProperties>
</file>