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ternativa" sheetId="1" r:id="rId4"/>
    <sheet state="visible" name="Original" sheetId="2" r:id="rId5"/>
  </sheets>
  <definedNames/>
  <calcPr/>
</workbook>
</file>

<file path=xl/sharedStrings.xml><?xml version="1.0" encoding="utf-8"?>
<sst xmlns="http://schemas.openxmlformats.org/spreadsheetml/2006/main" count="172" uniqueCount="64">
  <si>
    <t>Ano</t>
  </si>
  <si>
    <t>Período</t>
  </si>
  <si>
    <t>Código</t>
  </si>
  <si>
    <t>Nome</t>
  </si>
  <si>
    <t>Preleção</t>
  </si>
  <si>
    <t>Lab</t>
  </si>
  <si>
    <t>Créditos</t>
  </si>
  <si>
    <t>Total de Créditos</t>
  </si>
  <si>
    <t>Carga Horária</t>
  </si>
  <si>
    <t>Carga Horária 
Semestral</t>
  </si>
  <si>
    <t>Co-requisito</t>
  </si>
  <si>
    <t>Situação</t>
  </si>
  <si>
    <t>Módulo Básico I</t>
  </si>
  <si>
    <t>Vigência
 Tempo para Formar</t>
  </si>
  <si>
    <t>Algorítmos</t>
  </si>
  <si>
    <t>20 créditos</t>
  </si>
  <si>
    <t>300 horas</t>
  </si>
  <si>
    <t>Aproveitada</t>
  </si>
  <si>
    <t>Fundamentos de Computação</t>
  </si>
  <si>
    <t>Carga 
Horária</t>
  </si>
  <si>
    <t>Requisito</t>
  </si>
  <si>
    <t>Cursando</t>
  </si>
  <si>
    <t>Laboratório de Programação</t>
  </si>
  <si>
    <t>Aproveitado</t>
  </si>
  <si>
    <t>Engenharia de Software</t>
  </si>
  <si>
    <t>Aproveirado</t>
  </si>
  <si>
    <t>Teologia, Ciências Exatas e Tecnológicas</t>
  </si>
  <si>
    <t>01/02/2019</t>
  </si>
  <si>
    <t>Módulo Básico II</t>
  </si>
  <si>
    <t>Engenharia de Requisitos</t>
  </si>
  <si>
    <t>Técnicas de Programação</t>
  </si>
  <si>
    <t>Estrutura de Dados</t>
  </si>
  <si>
    <t>Projeto de Banco de Dados</t>
  </si>
  <si>
    <t>Módulo 
Cliente/Servidor</t>
  </si>
  <si>
    <t>Segurança da Informação</t>
  </si>
  <si>
    <t>24 créditos</t>
  </si>
  <si>
    <t>360 horas</t>
  </si>
  <si>
    <t>Gerência de Projeto de Sistemas</t>
  </si>
  <si>
    <t>-</t>
  </si>
  <si>
    <t xml:space="preserve">Desenho de Software Cliente/Servidor </t>
  </si>
  <si>
    <t xml:space="preserve">Desenvolvimento de Software Cliente/Servidor </t>
  </si>
  <si>
    <t>Fundamentos de Sistemas de Computação</t>
  </si>
  <si>
    <t>Horas</t>
  </si>
  <si>
    <t>Módulo Web</t>
  </si>
  <si>
    <t>Desenho de Software</t>
  </si>
  <si>
    <t xml:space="preserve">Desenvolvimento de Software </t>
  </si>
  <si>
    <t>Gerência de Qualidade de Software</t>
  </si>
  <si>
    <t>Gerência de Configuração de Software</t>
  </si>
  <si>
    <t>Governança de T.I</t>
  </si>
  <si>
    <t>Módulo 
Dispositivos 
Móveis</t>
  </si>
  <si>
    <t>Desenho de Aplicativos para Dispositivos Móveis</t>
  </si>
  <si>
    <t>Desenvolvimento de Aplicativos para Dispositivos Móveis</t>
  </si>
  <si>
    <t>Melhorias de Processos de Software</t>
  </si>
  <si>
    <t>Negócios de Tecnologia da Informação</t>
  </si>
  <si>
    <t>Ferramentas Visuais de Desenvolvimento de Software</t>
  </si>
  <si>
    <t>Módulo Integrador</t>
  </si>
  <si>
    <t>Projeto Integrador</t>
  </si>
  <si>
    <t>22 créditos</t>
  </si>
  <si>
    <t>330 horas</t>
  </si>
  <si>
    <t>Programação Orientada a Objetos com Banco de Dados</t>
  </si>
  <si>
    <t>Prática e Desenvolvimento de Jogos (opt)</t>
  </si>
  <si>
    <t>Fundamentos de Jogos (opt)</t>
  </si>
  <si>
    <t>Módulo Extra</t>
  </si>
  <si>
    <t xml:space="preserve">Formatura prevista para 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</si>
</sst>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/m"/>
    <numFmt numFmtId="165" formatCode="dd/MM/yyyy"/>
    <numFmt numFmtId="166" formatCode="d/m/yyyy"/>
    <numFmt numFmtId="167" formatCode="dd/MM/yyyy HH:mm:ss"/>
  </numFmts>
  <fonts count="8">
    <font>
      <sz val="10.0"/>
      <color rgb="FF000000"/>
      <name val="Arial"/>
    </font>
    <font>
      <color theme="1"/>
      <name val="Arial"/>
    </font>
    <font>
      <sz val="11.0"/>
      <color theme="1"/>
      <name val="Ubuntu"/>
    </font>
    <font>
      <sz val="11.0"/>
      <name val="Ubuntu"/>
    </font>
    <font>
      <sz val="11.0"/>
      <color rgb="FFD9D9D9"/>
      <name val="Ubuntu"/>
    </font>
    <font/>
    <font>
      <sz val="11.0"/>
      <color rgb="FF434343"/>
      <name val="Ubuntu"/>
    </font>
    <font>
      <sz val="12.0"/>
      <color rgb="FFCCCCCC"/>
      <name val="Ubuntu"/>
    </font>
  </fonts>
  <fills count="21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666666"/>
        <bgColor rgb="FF666666"/>
      </patternFill>
    </fill>
    <fill>
      <patternFill patternType="solid">
        <fgColor rgb="FFEAD1DC"/>
        <bgColor rgb="FFEAD1DC"/>
      </patternFill>
    </fill>
    <fill>
      <patternFill patternType="solid">
        <fgColor rgb="FFB4A7D6"/>
        <bgColor rgb="FFB4A7D6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</border>
    <border>
      <left style="thin">
        <color rgb="FF666666"/>
      </left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666666"/>
      </right>
      <top style="thin">
        <color rgb="FF000000"/>
      </top>
    </border>
    <border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000000"/>
      </top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000000"/>
      </top>
      <bottom style="thin">
        <color rgb="FF666666"/>
      </bottom>
    </border>
    <border>
      <left style="thin">
        <color rgb="FF666666"/>
      </left>
      <right style="thin">
        <color rgb="FF000000"/>
      </right>
      <top style="thin">
        <color rgb="FF000000"/>
      </top>
      <bottom style="thin">
        <color rgb="FF666666"/>
      </bottom>
    </border>
    <border>
      <left style="thin">
        <color rgb="FF000000"/>
      </left>
      <right style="thin">
        <color rgb="FF666666"/>
      </right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666666"/>
      </right>
      <bottom style="thin">
        <color rgb="FF000000"/>
      </bottom>
    </border>
    <border>
      <left style="thin">
        <color rgb="FF666666"/>
      </left>
      <right style="thin">
        <color rgb="FF666666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000000"/>
      </bottom>
    </border>
    <border>
      <left style="thin">
        <color rgb="FF666666"/>
      </left>
      <right style="thin">
        <color rgb="FF000000"/>
      </right>
      <top style="thin">
        <color rgb="FF666666"/>
      </top>
      <bottom style="thin">
        <color rgb="FF000000"/>
      </bottom>
    </border>
    <border>
      <left style="thin">
        <color rgb="FF434343"/>
      </left>
    </border>
    <border>
      <right style="thin">
        <color rgb="FF666666"/>
      </right>
    </border>
    <border>
      <right style="thin">
        <color rgb="FF434343"/>
      </right>
    </border>
    <border>
      <right style="thin">
        <color rgb="FF666666"/>
      </right>
      <top style="thin">
        <color rgb="FF000000"/>
      </top>
    </border>
    <border>
      <right style="thin">
        <color rgb="FF666666"/>
      </right>
      <top style="thin">
        <color rgb="FF000000"/>
      </top>
      <bottom style="thin">
        <color rgb="FF666666"/>
      </bottom>
    </border>
    <border>
      <right style="thin">
        <color rgb="FF000000"/>
      </right>
      <top style="thin">
        <color rgb="FF000000"/>
      </top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right style="thin">
        <color rgb="FF000000"/>
      </right>
      <bottom style="thin">
        <color rgb="FF666666"/>
      </bottom>
    </border>
    <border>
      <right style="thin">
        <color rgb="FF666666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horizontal="center" readingOrder="0" vertical="center"/>
    </xf>
    <xf borderId="1" fillId="3" fontId="1" numFmtId="0" xfId="0" applyAlignment="1" applyBorder="1" applyFill="1" applyFont="1">
      <alignment horizontal="center" readingOrder="0" vertical="center"/>
    </xf>
    <xf borderId="0" fillId="4" fontId="3" numFmtId="0" xfId="0" applyFill="1" applyFont="1"/>
    <xf borderId="0" fillId="0" fontId="2" numFmtId="0" xfId="0" applyFont="1"/>
    <xf borderId="2" fillId="5" fontId="1" numFmtId="0" xfId="0" applyAlignment="1" applyBorder="1" applyFill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1" fillId="6" fontId="4" numFmtId="49" xfId="0" applyAlignment="1" applyBorder="1" applyFill="1" applyFont="1" applyNumberForma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1" fillId="6" fontId="4" numFmtId="0" xfId="0" applyAlignment="1" applyBorder="1" applyFont="1">
      <alignment horizontal="center" readingOrder="0" vertical="center"/>
    </xf>
    <xf borderId="4" fillId="0" fontId="5" numFmtId="0" xfId="0" applyBorder="1" applyFont="1"/>
    <xf borderId="3" fillId="5" fontId="1" numFmtId="0" xfId="0" applyAlignment="1" applyBorder="1" applyFont="1">
      <alignment horizontal="center" readingOrder="0" vertical="center"/>
    </xf>
    <xf borderId="3" fillId="5" fontId="1" numFmtId="0" xfId="0" applyAlignment="1" applyBorder="1" applyFont="1">
      <alignment horizontal="center" vertical="center"/>
    </xf>
    <xf borderId="0" fillId="2" fontId="2" numFmtId="0" xfId="0" applyFont="1"/>
    <xf borderId="5" fillId="0" fontId="5" numFmtId="0" xfId="0" applyBorder="1" applyFont="1"/>
    <xf borderId="0" fillId="2" fontId="2" numFmtId="49" xfId="0" applyAlignment="1" applyFont="1" applyNumberFormat="1">
      <alignment horizontal="center" readingOrder="0" vertical="center"/>
    </xf>
    <xf borderId="6" fillId="0" fontId="1" numFmtId="0" xfId="0" applyAlignment="1" applyBorder="1" applyFont="1">
      <alignment horizontal="center" readingOrder="0" vertical="center"/>
    </xf>
    <xf borderId="7" fillId="5" fontId="2" numFmtId="49" xfId="0" applyAlignment="1" applyBorder="1" applyFont="1" applyNumberFormat="1">
      <alignment horizontal="center" readingOrder="0" vertical="center"/>
    </xf>
    <xf borderId="8" fillId="0" fontId="5" numFmtId="0" xfId="0" applyBorder="1" applyFont="1"/>
    <xf borderId="9" fillId="5" fontId="2" numFmtId="0" xfId="0" applyAlignment="1" applyBorder="1" applyFont="1">
      <alignment horizontal="center" readingOrder="0" vertical="center"/>
    </xf>
    <xf borderId="10" fillId="0" fontId="5" numFmtId="0" xfId="0" applyBorder="1" applyFont="1"/>
    <xf borderId="11" fillId="7" fontId="2" numFmtId="0" xfId="0" applyAlignment="1" applyBorder="1" applyFill="1" applyFont="1">
      <alignment horizontal="center" readingOrder="0" vertical="center"/>
    </xf>
    <xf borderId="2" fillId="8" fontId="1" numFmtId="164" xfId="0" applyAlignment="1" applyBorder="1" applyFill="1" applyFont="1" applyNumberFormat="1">
      <alignment horizontal="center" readingOrder="0" vertical="center"/>
    </xf>
    <xf borderId="2" fillId="8" fontId="1" numFmtId="0" xfId="0" applyAlignment="1" applyBorder="1" applyFont="1">
      <alignment horizontal="center" readingOrder="0" vertical="center"/>
    </xf>
    <xf borderId="11" fillId="7" fontId="2" numFmtId="0" xfId="0" applyAlignment="1" applyBorder="1" applyFont="1">
      <alignment horizontal="center" vertical="center"/>
    </xf>
    <xf borderId="3" fillId="8" fontId="1" numFmtId="0" xfId="0" applyAlignment="1" applyBorder="1" applyFont="1">
      <alignment horizontal="center" readingOrder="0" vertical="center"/>
    </xf>
    <xf borderId="12" fillId="7" fontId="2" numFmtId="0" xfId="0" applyAlignment="1" applyBorder="1" applyFont="1">
      <alignment horizontal="center" readingOrder="0" vertical="center"/>
    </xf>
    <xf borderId="13" fillId="0" fontId="5" numFmtId="0" xfId="0" applyBorder="1" applyFont="1"/>
    <xf borderId="3" fillId="5" fontId="2" numFmtId="0" xfId="0" applyAlignment="1" applyBorder="1" applyFont="1">
      <alignment horizontal="center" readingOrder="0" vertical="center"/>
    </xf>
    <xf borderId="2" fillId="9" fontId="1" numFmtId="164" xfId="0" applyAlignment="1" applyBorder="1" applyFill="1" applyFont="1" applyNumberFormat="1">
      <alignment horizontal="center" readingOrder="0" vertical="center"/>
    </xf>
    <xf borderId="3" fillId="5" fontId="2" numFmtId="0" xfId="0" applyAlignment="1" applyBorder="1" applyFont="1">
      <alignment horizontal="center" vertical="center"/>
    </xf>
    <xf borderId="2" fillId="9" fontId="1" numFmtId="0" xfId="0" applyAlignment="1" applyBorder="1" applyFont="1">
      <alignment horizontal="center" readingOrder="0" vertical="center"/>
    </xf>
    <xf borderId="14" fillId="5" fontId="2" numFmtId="0" xfId="0" applyAlignment="1" applyBorder="1" applyFont="1">
      <alignment horizontal="center" readingOrder="0" vertical="center"/>
    </xf>
    <xf borderId="2" fillId="10" fontId="1" numFmtId="0" xfId="0" applyAlignment="1" applyBorder="1" applyFill="1" applyFont="1">
      <alignment horizontal="center" readingOrder="0" vertical="center"/>
    </xf>
    <xf borderId="3" fillId="7" fontId="2" numFmtId="0" xfId="0" applyAlignment="1" applyBorder="1" applyFont="1">
      <alignment horizontal="center" readingOrder="0" vertical="center"/>
    </xf>
    <xf borderId="3" fillId="10" fontId="1" numFmtId="0" xfId="0" applyAlignment="1" applyBorder="1" applyFont="1">
      <alignment horizontal="center" readingOrder="0" vertical="center"/>
    </xf>
    <xf borderId="3" fillId="7" fontId="2" numFmtId="0" xfId="0" applyAlignment="1" applyBorder="1" applyFont="1">
      <alignment horizontal="center" vertical="center"/>
    </xf>
    <xf borderId="3" fillId="10" fontId="1" numFmtId="0" xfId="0" applyAlignment="1" applyBorder="1" applyFont="1">
      <alignment horizontal="center" vertical="center"/>
    </xf>
    <xf borderId="14" fillId="7" fontId="2" numFmtId="0" xfId="0" applyAlignment="1" applyBorder="1" applyFont="1">
      <alignment horizontal="center" readingOrder="0" vertical="center"/>
    </xf>
    <xf borderId="13" fillId="5" fontId="2" numFmtId="49" xfId="0" applyAlignment="1" applyBorder="1" applyFont="1" applyNumberFormat="1">
      <alignment horizontal="center" readingOrder="0" vertical="center"/>
    </xf>
    <xf borderId="4" fillId="5" fontId="2" numFmtId="0" xfId="0" applyAlignment="1" applyBorder="1" applyFont="1">
      <alignment horizontal="center" readingOrder="0" vertical="center"/>
    </xf>
    <xf borderId="2" fillId="11" fontId="1" numFmtId="164" xfId="0" applyAlignment="1" applyBorder="1" applyFill="1" applyFont="1" applyNumberFormat="1">
      <alignment horizontal="center" readingOrder="0" vertical="center"/>
    </xf>
    <xf borderId="2" fillId="11" fontId="1" numFmtId="0" xfId="0" applyAlignment="1" applyBorder="1" applyFont="1">
      <alignment horizontal="center" readingOrder="0" vertical="center"/>
    </xf>
    <xf borderId="15" fillId="0" fontId="5" numFmtId="0" xfId="0" applyBorder="1" applyFont="1"/>
    <xf borderId="16" fillId="0" fontId="5" numFmtId="0" xfId="0" applyBorder="1" applyFont="1"/>
    <xf borderId="17" fillId="7" fontId="2" numFmtId="0" xfId="0" applyAlignment="1" applyBorder="1" applyFont="1">
      <alignment horizontal="center" readingOrder="0" vertical="center"/>
    </xf>
    <xf borderId="3" fillId="11" fontId="1" numFmtId="0" xfId="0" applyAlignment="1" applyBorder="1" applyFont="1">
      <alignment horizontal="center" readingOrder="0" vertical="center"/>
    </xf>
    <xf borderId="17" fillId="7" fontId="2" numFmtId="0" xfId="0" applyAlignment="1" applyBorder="1" applyFont="1">
      <alignment horizontal="center" vertical="center"/>
    </xf>
    <xf borderId="3" fillId="11" fontId="1" numFmtId="0" xfId="0" applyAlignment="1" applyBorder="1" applyFont="1">
      <alignment horizontal="center" vertical="center"/>
    </xf>
    <xf borderId="18" fillId="7" fontId="2" numFmtId="0" xfId="0" applyAlignment="1" applyBorder="1" applyFont="1">
      <alignment horizontal="center" readingOrder="0" vertical="center"/>
    </xf>
    <xf borderId="19" fillId="2" fontId="2" numFmtId="49" xfId="0" applyAlignment="1" applyBorder="1" applyFont="1" applyNumberFormat="1">
      <alignment horizontal="center" readingOrder="0" vertical="center"/>
    </xf>
    <xf borderId="20" fillId="0" fontId="5" numFmtId="0" xfId="0" applyBorder="1" applyFont="1"/>
    <xf borderId="19" fillId="2" fontId="2" numFmtId="0" xfId="0" applyBorder="1" applyFont="1"/>
    <xf borderId="7" fillId="8" fontId="2" numFmtId="165" xfId="0" applyAlignment="1" applyBorder="1" applyFont="1" applyNumberFormat="1">
      <alignment horizontal="center" readingOrder="0" vertical="center"/>
    </xf>
    <xf borderId="2" fillId="12" fontId="1" numFmtId="164" xfId="0" applyAlignment="1" applyBorder="1" applyFill="1" applyFont="1" applyNumberFormat="1">
      <alignment horizontal="center" readingOrder="0" vertical="center"/>
    </xf>
    <xf borderId="2" fillId="12" fontId="1" numFmtId="0" xfId="0" applyAlignment="1" applyBorder="1" applyFont="1">
      <alignment horizontal="center" readingOrder="0" vertical="center"/>
    </xf>
    <xf borderId="9" fillId="8" fontId="2" numFmtId="0" xfId="0" applyAlignment="1" applyBorder="1" applyFont="1">
      <alignment horizontal="center" readingOrder="0" vertical="center"/>
    </xf>
    <xf borderId="11" fillId="13" fontId="2" numFmtId="0" xfId="0" applyAlignment="1" applyBorder="1" applyFill="1" applyFont="1">
      <alignment horizontal="center" readingOrder="0" vertical="center"/>
    </xf>
    <xf borderId="3" fillId="12" fontId="1" numFmtId="0" xfId="0" applyAlignment="1" applyBorder="1" applyFont="1">
      <alignment horizontal="center" readingOrder="0" vertical="center"/>
    </xf>
    <xf borderId="3" fillId="12" fontId="1" numFmtId="0" xfId="0" applyAlignment="1" applyBorder="1" applyFont="1">
      <alignment horizontal="center" vertical="center"/>
    </xf>
    <xf borderId="11" fillId="13" fontId="2" numFmtId="0" xfId="0" applyAlignment="1" applyBorder="1" applyFont="1">
      <alignment horizontal="center" vertical="center"/>
    </xf>
    <xf borderId="12" fillId="13" fontId="2" numFmtId="0" xfId="0" applyAlignment="1" applyBorder="1" applyFont="1">
      <alignment horizontal="center" readingOrder="0" vertical="center"/>
    </xf>
    <xf borderId="3" fillId="8" fontId="2" numFmtId="0" xfId="0" applyAlignment="1" applyBorder="1" applyFont="1">
      <alignment horizontal="center" readingOrder="0" vertical="center"/>
    </xf>
    <xf borderId="2" fillId="14" fontId="1" numFmtId="164" xfId="0" applyAlignment="1" applyBorder="1" applyFill="1" applyFont="1" applyNumberFormat="1">
      <alignment horizontal="center" readingOrder="0" vertical="center"/>
    </xf>
    <xf borderId="14" fillId="8" fontId="2" numFmtId="0" xfId="0" applyAlignment="1" applyBorder="1" applyFont="1">
      <alignment horizontal="center" readingOrder="0" vertical="center"/>
    </xf>
    <xf borderId="2" fillId="14" fontId="1" numFmtId="0" xfId="0" applyAlignment="1" applyBorder="1" applyFont="1">
      <alignment horizontal="center" readingOrder="0" vertical="center"/>
    </xf>
    <xf borderId="13" fillId="8" fontId="2" numFmtId="165" xfId="0" applyAlignment="1" applyBorder="1" applyFont="1" applyNumberFormat="1">
      <alignment horizontal="center" readingOrder="0" vertical="center"/>
    </xf>
    <xf borderId="3" fillId="14" fontId="1" numFmtId="0" xfId="0" applyAlignment="1" applyBorder="1" applyFont="1">
      <alignment horizontal="center" readingOrder="0" vertical="center"/>
    </xf>
    <xf borderId="3" fillId="13" fontId="2" numFmtId="0" xfId="0" applyAlignment="1" applyBorder="1" applyFont="1">
      <alignment horizontal="center" readingOrder="0" vertical="center"/>
    </xf>
    <xf borderId="3" fillId="14" fontId="1" numFmtId="0" xfId="0" applyAlignment="1" applyBorder="1" applyFont="1">
      <alignment horizontal="center" vertical="center"/>
    </xf>
    <xf borderId="4" fillId="8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14" fillId="13" fontId="2" numFmtId="0" xfId="0" applyAlignment="1" applyBorder="1" applyFont="1">
      <alignment horizontal="center" readingOrder="0" vertical="center"/>
    </xf>
    <xf borderId="17" fillId="8" fontId="2" numFmtId="0" xfId="0" applyAlignment="1" applyBorder="1" applyFont="1">
      <alignment horizontal="center" readingOrder="0" vertical="center"/>
    </xf>
    <xf borderId="18" fillId="8" fontId="2" numFmtId="0" xfId="0" applyAlignment="1" applyBorder="1" applyFont="1">
      <alignment horizontal="center" readingOrder="0" vertical="center"/>
    </xf>
    <xf borderId="21" fillId="2" fontId="2" numFmtId="0" xfId="0" applyAlignment="1" applyBorder="1" applyFont="1">
      <alignment horizontal="center" readingOrder="0" vertical="center"/>
    </xf>
    <xf borderId="7" fillId="9" fontId="2" numFmtId="165" xfId="0" applyAlignment="1" applyBorder="1" applyFont="1" applyNumberFormat="1">
      <alignment horizontal="center" readingOrder="0" vertical="center"/>
    </xf>
    <xf borderId="9" fillId="9" fontId="2" numFmtId="0" xfId="0" applyAlignment="1" applyBorder="1" applyFont="1">
      <alignment horizontal="center" readingOrder="0" vertical="center"/>
    </xf>
    <xf borderId="11" fillId="15" fontId="2" numFmtId="0" xfId="0" applyAlignment="1" applyBorder="1" applyFill="1" applyFont="1">
      <alignment horizontal="center" readingOrder="0" vertical="center"/>
    </xf>
    <xf borderId="9" fillId="10" fontId="2" numFmtId="0" xfId="0" applyAlignment="1" applyBorder="1" applyFont="1">
      <alignment horizontal="center" readingOrder="0" vertical="center"/>
    </xf>
    <xf borderId="11" fillId="15" fontId="2" numFmtId="0" xfId="0" applyAlignment="1" applyBorder="1" applyFont="1">
      <alignment horizontal="center" vertical="center"/>
    </xf>
    <xf borderId="12" fillId="15" fontId="2" numFmtId="0" xfId="0" applyAlignment="1" applyBorder="1" applyFont="1">
      <alignment horizontal="center" readingOrder="0" vertical="center"/>
    </xf>
    <xf borderId="3" fillId="10" fontId="2" numFmtId="0" xfId="0" applyAlignment="1" applyBorder="1" applyFont="1">
      <alignment horizontal="center" readingOrder="0" vertical="center"/>
    </xf>
    <xf borderId="3" fillId="10" fontId="2" numFmtId="0" xfId="0" applyAlignment="1" applyBorder="1" applyFont="1">
      <alignment horizontal="center" vertical="center"/>
    </xf>
    <xf borderId="14" fillId="10" fontId="2" numFmtId="0" xfId="0" applyAlignment="1" applyBorder="1" applyFont="1">
      <alignment horizontal="center" readingOrder="0" vertical="center"/>
    </xf>
    <xf borderId="3" fillId="15" fontId="2" numFmtId="0" xfId="0" applyAlignment="1" applyBorder="1" applyFont="1">
      <alignment horizontal="center" readingOrder="0" vertical="center"/>
    </xf>
    <xf borderId="3" fillId="15" fontId="2" numFmtId="0" xfId="0" applyAlignment="1" applyBorder="1" applyFont="1">
      <alignment horizontal="center" vertical="center"/>
    </xf>
    <xf borderId="14" fillId="15" fontId="2" numFmtId="0" xfId="0" applyAlignment="1" applyBorder="1" applyFont="1">
      <alignment horizontal="center" readingOrder="0" vertical="center"/>
    </xf>
    <xf borderId="13" fillId="9" fontId="2" numFmtId="165" xfId="0" applyAlignment="1" applyBorder="1" applyFont="1" applyNumberFormat="1">
      <alignment horizontal="center" readingOrder="0" vertical="center"/>
    </xf>
    <xf borderId="4" fillId="10" fontId="2" numFmtId="0" xfId="0" applyAlignment="1" applyBorder="1" applyFont="1">
      <alignment horizontal="center" readingOrder="0" vertical="center"/>
    </xf>
    <xf borderId="17" fillId="15" fontId="2" numFmtId="0" xfId="0" applyAlignment="1" applyBorder="1" applyFont="1">
      <alignment horizontal="center" readingOrder="0" vertical="center"/>
    </xf>
    <xf borderId="17" fillId="15" fontId="2" numFmtId="0" xfId="0" applyAlignment="1" applyBorder="1" applyFont="1">
      <alignment horizontal="center" vertical="center"/>
    </xf>
    <xf borderId="18" fillId="15" fontId="2" numFmtId="0" xfId="0" applyAlignment="1" applyBorder="1" applyFont="1">
      <alignment horizontal="center" readingOrder="0" vertical="center"/>
    </xf>
    <xf borderId="7" fillId="11" fontId="2" numFmtId="165" xfId="0" applyAlignment="1" applyBorder="1" applyFont="1" applyNumberFormat="1">
      <alignment horizontal="center" readingOrder="0" vertical="center"/>
    </xf>
    <xf borderId="9" fillId="11" fontId="2" numFmtId="0" xfId="0" applyAlignment="1" applyBorder="1" applyFont="1">
      <alignment horizontal="center" readingOrder="0" vertical="center"/>
    </xf>
    <xf borderId="11" fillId="16" fontId="2" numFmtId="0" xfId="0" applyAlignment="1" applyBorder="1" applyFill="1" applyFont="1">
      <alignment horizontal="center" readingOrder="0" vertical="center"/>
    </xf>
    <xf borderId="11" fillId="16" fontId="2" numFmtId="0" xfId="0" applyAlignment="1" applyBorder="1" applyFont="1">
      <alignment horizontal="center" vertical="center"/>
    </xf>
    <xf borderId="12" fillId="16" fontId="2" numFmtId="0" xfId="0" applyAlignment="1" applyBorder="1" applyFont="1">
      <alignment horizontal="center" readingOrder="0" vertical="center"/>
    </xf>
    <xf borderId="3" fillId="11" fontId="2" numFmtId="0" xfId="0" applyAlignment="1" applyBorder="1" applyFont="1">
      <alignment horizontal="center" readingOrder="0" vertical="center"/>
    </xf>
    <xf borderId="3" fillId="11" fontId="2" numFmtId="0" xfId="0" applyAlignment="1" applyBorder="1" applyFont="1">
      <alignment horizontal="center" vertical="center"/>
    </xf>
    <xf borderId="14" fillId="11" fontId="2" numFmtId="0" xfId="0" applyAlignment="1" applyBorder="1" applyFont="1">
      <alignment horizontal="center" readingOrder="0" vertical="center"/>
    </xf>
    <xf borderId="13" fillId="11" fontId="2" numFmtId="165" xfId="0" applyAlignment="1" applyBorder="1" applyFont="1" applyNumberFormat="1">
      <alignment horizontal="center" readingOrder="0" vertical="center"/>
    </xf>
    <xf borderId="3" fillId="16" fontId="2" numFmtId="0" xfId="0" applyAlignment="1" applyBorder="1" applyFont="1">
      <alignment horizontal="center" readingOrder="0" vertical="center"/>
    </xf>
    <xf borderId="4" fillId="11" fontId="2" numFmtId="0" xfId="0" applyAlignment="1" applyBorder="1" applyFont="1">
      <alignment horizontal="center" readingOrder="0" vertical="center"/>
    </xf>
    <xf borderId="3" fillId="16" fontId="2" numFmtId="0" xfId="0" applyAlignment="1" applyBorder="1" applyFont="1">
      <alignment horizontal="center" vertical="center"/>
    </xf>
    <xf borderId="14" fillId="16" fontId="2" numFmtId="0" xfId="0" applyAlignment="1" applyBorder="1" applyFont="1">
      <alignment horizontal="center" readingOrder="0" vertical="center"/>
    </xf>
    <xf borderId="7" fillId="12" fontId="2" numFmtId="165" xfId="0" applyAlignment="1" applyBorder="1" applyFont="1" applyNumberFormat="1">
      <alignment horizontal="center" readingOrder="0" vertical="center"/>
    </xf>
    <xf borderId="9" fillId="12" fontId="2" numFmtId="0" xfId="0" applyAlignment="1" applyBorder="1" applyFont="1">
      <alignment horizontal="center" readingOrder="0" vertical="center"/>
    </xf>
    <xf borderId="11" fillId="17" fontId="2" numFmtId="0" xfId="0" applyAlignment="1" applyBorder="1" applyFill="1" applyFont="1">
      <alignment horizontal="center" readingOrder="0" vertical="center"/>
    </xf>
    <xf borderId="11" fillId="17" fontId="2" numFmtId="0" xfId="0" applyAlignment="1" applyBorder="1" applyFont="1">
      <alignment horizontal="center" vertical="center"/>
    </xf>
    <xf borderId="12" fillId="17" fontId="2" numFmtId="0" xfId="0" applyAlignment="1" applyBorder="1" applyFont="1">
      <alignment horizontal="center" readingOrder="0" vertical="center"/>
    </xf>
    <xf borderId="3" fillId="12" fontId="2" numFmtId="0" xfId="0" applyAlignment="1" applyBorder="1" applyFont="1">
      <alignment horizontal="center" readingOrder="0" vertical="center"/>
    </xf>
    <xf borderId="3" fillId="12" fontId="2" numFmtId="0" xfId="0" applyAlignment="1" applyBorder="1" applyFont="1">
      <alignment horizontal="center" vertical="center"/>
    </xf>
    <xf borderId="14" fillId="12" fontId="2" numFmtId="0" xfId="0" applyAlignment="1" applyBorder="1" applyFont="1">
      <alignment horizontal="center" readingOrder="0" vertical="center"/>
    </xf>
    <xf borderId="13" fillId="12" fontId="2" numFmtId="165" xfId="0" applyAlignment="1" applyBorder="1" applyFont="1" applyNumberFormat="1">
      <alignment horizontal="center" readingOrder="0" vertical="center"/>
    </xf>
    <xf borderId="3" fillId="17" fontId="2" numFmtId="0" xfId="0" applyAlignment="1" applyBorder="1" applyFont="1">
      <alignment horizontal="center" readingOrder="0" vertical="center"/>
    </xf>
    <xf borderId="4" fillId="12" fontId="2" numFmtId="0" xfId="0" applyAlignment="1" applyBorder="1" applyFont="1">
      <alignment horizontal="center" readingOrder="0" vertical="center"/>
    </xf>
    <xf borderId="3" fillId="17" fontId="2" numFmtId="0" xfId="0" applyAlignment="1" applyBorder="1" applyFont="1">
      <alignment horizontal="center" vertical="center"/>
    </xf>
    <xf borderId="14" fillId="17" fontId="2" numFmtId="0" xfId="0" applyAlignment="1" applyBorder="1" applyFont="1">
      <alignment horizontal="center" readingOrder="0" vertical="center"/>
    </xf>
    <xf borderId="17" fillId="12" fontId="2" numFmtId="0" xfId="0" applyAlignment="1" applyBorder="1" applyFont="1">
      <alignment horizontal="center" readingOrder="0" vertical="center"/>
    </xf>
    <xf borderId="17" fillId="12" fontId="2" numFmtId="0" xfId="0" applyAlignment="1" applyBorder="1" applyFont="1">
      <alignment horizontal="center" vertical="center"/>
    </xf>
    <xf borderId="18" fillId="12" fontId="2" numFmtId="0" xfId="0" applyAlignment="1" applyBorder="1" applyFont="1">
      <alignment horizontal="center" vertical="center"/>
    </xf>
    <xf borderId="7" fillId="18" fontId="2" numFmtId="165" xfId="0" applyAlignment="1" applyBorder="1" applyFill="1" applyFont="1" applyNumberFormat="1">
      <alignment horizontal="center" readingOrder="0" vertical="center"/>
    </xf>
    <xf borderId="22" fillId="18" fontId="2" numFmtId="0" xfId="0" applyAlignment="1" applyBorder="1" applyFont="1">
      <alignment horizontal="center" readingOrder="0" vertical="center"/>
    </xf>
    <xf borderId="11" fillId="19" fontId="2" numFmtId="0" xfId="0" applyAlignment="1" applyBorder="1" applyFill="1" applyFont="1">
      <alignment horizontal="center" readingOrder="0" vertical="center"/>
    </xf>
    <xf borderId="9" fillId="18" fontId="2" numFmtId="0" xfId="0" applyAlignment="1" applyBorder="1" applyFont="1">
      <alignment horizontal="center" readingOrder="0" vertical="center"/>
    </xf>
    <xf borderId="23" fillId="19" fontId="2" numFmtId="0" xfId="0" applyAlignment="1" applyBorder="1" applyFont="1">
      <alignment horizontal="center" readingOrder="0" vertical="center"/>
    </xf>
    <xf borderId="22" fillId="18" fontId="2" numFmtId="0" xfId="0" applyAlignment="1" applyBorder="1" applyFont="1">
      <alignment horizontal="center" vertical="center"/>
    </xf>
    <xf borderId="23" fillId="19" fontId="2" numFmtId="0" xfId="0" applyAlignment="1" applyBorder="1" applyFont="1">
      <alignment vertical="center"/>
    </xf>
    <xf borderId="24" fillId="19" fontId="2" numFmtId="0" xfId="0" applyAlignment="1" applyBorder="1" applyFont="1">
      <alignment horizontal="center" vertical="center"/>
    </xf>
    <xf borderId="0" fillId="4" fontId="3" numFmtId="0" xfId="0" applyAlignment="1" applyFont="1">
      <alignment vertical="center"/>
    </xf>
    <xf borderId="0" fillId="0" fontId="2" numFmtId="0" xfId="0" applyAlignment="1" applyFont="1">
      <alignment vertical="center"/>
    </xf>
    <xf borderId="3" fillId="18" fontId="2" numFmtId="0" xfId="0" applyAlignment="1" applyBorder="1" applyFont="1">
      <alignment horizontal="center" readingOrder="0" vertical="center"/>
    </xf>
    <xf borderId="25" fillId="18" fontId="2" numFmtId="0" xfId="0" applyAlignment="1" applyBorder="1" applyFont="1">
      <alignment horizontal="center" readingOrder="0" vertical="center"/>
    </xf>
    <xf borderId="25" fillId="18" fontId="2" numFmtId="0" xfId="0" applyAlignment="1" applyBorder="1" applyFont="1">
      <alignment vertical="center"/>
    </xf>
    <xf borderId="26" fillId="18" fontId="2" numFmtId="0" xfId="0" applyAlignment="1" applyBorder="1" applyFont="1">
      <alignment horizontal="center" vertical="center"/>
    </xf>
    <xf borderId="13" fillId="18" fontId="2" numFmtId="165" xfId="0" applyAlignment="1" applyBorder="1" applyFont="1" applyNumberFormat="1">
      <alignment horizontal="center" readingOrder="0" vertical="center"/>
    </xf>
    <xf borderId="3" fillId="19" fontId="2" numFmtId="0" xfId="0" applyAlignment="1" applyBorder="1" applyFont="1">
      <alignment horizontal="center" readingOrder="0" vertical="center"/>
    </xf>
    <xf borderId="4" fillId="18" fontId="2" numFmtId="0" xfId="0" applyAlignment="1" applyBorder="1" applyFont="1">
      <alignment horizontal="center" readingOrder="0" vertical="center"/>
    </xf>
    <xf borderId="25" fillId="19" fontId="2" numFmtId="0" xfId="0" applyAlignment="1" applyBorder="1" applyFont="1">
      <alignment horizontal="center" readingOrder="0" vertical="center"/>
    </xf>
    <xf borderId="20" fillId="18" fontId="2" numFmtId="0" xfId="0" applyAlignment="1" applyBorder="1" applyFont="1">
      <alignment horizontal="center" readingOrder="0" vertical="center"/>
    </xf>
    <xf borderId="25" fillId="19" fontId="2" numFmtId="0" xfId="0" applyAlignment="1" applyBorder="1" applyFont="1">
      <alignment vertical="center"/>
    </xf>
    <xf borderId="26" fillId="19" fontId="2" numFmtId="0" xfId="0" applyAlignment="1" applyBorder="1" applyFont="1">
      <alignment horizontal="center" vertical="center"/>
    </xf>
    <xf borderId="27" fillId="0" fontId="5" numFmtId="0" xfId="0" applyBorder="1" applyFont="1"/>
    <xf borderId="17" fillId="18" fontId="2" numFmtId="0" xfId="0" applyAlignment="1" applyBorder="1" applyFont="1">
      <alignment horizontal="center" readingOrder="0" vertical="center"/>
    </xf>
    <xf borderId="27" fillId="18" fontId="2" numFmtId="0" xfId="0" applyAlignment="1" applyBorder="1" applyFont="1">
      <alignment horizontal="center" readingOrder="0" vertical="center"/>
    </xf>
    <xf borderId="27" fillId="18" fontId="2" numFmtId="0" xfId="0" applyAlignment="1" applyBorder="1" applyFont="1">
      <alignment vertical="center"/>
    </xf>
    <xf borderId="28" fillId="18" fontId="2" numFmtId="0" xfId="0" applyAlignment="1" applyBorder="1" applyFont="1">
      <alignment horizontal="center" vertical="center"/>
    </xf>
    <xf borderId="7" fillId="14" fontId="2" numFmtId="165" xfId="0" applyAlignment="1" applyBorder="1" applyFont="1" applyNumberFormat="1">
      <alignment horizontal="center" readingOrder="0" vertical="center"/>
    </xf>
    <xf borderId="9" fillId="14" fontId="2" numFmtId="0" xfId="0" applyAlignment="1" applyBorder="1" applyFont="1">
      <alignment horizontal="center" readingOrder="0" vertical="center"/>
    </xf>
    <xf borderId="11" fillId="20" fontId="2" numFmtId="0" xfId="0" applyAlignment="1" applyBorder="1" applyFill="1" applyFont="1">
      <alignment horizontal="center" readingOrder="0" vertical="center"/>
    </xf>
    <xf borderId="11" fillId="20" fontId="2" numFmtId="0" xfId="0" applyAlignment="1" applyBorder="1" applyFont="1">
      <alignment horizontal="center" vertical="center"/>
    </xf>
    <xf borderId="12" fillId="20" fontId="2" numFmtId="0" xfId="0" applyAlignment="1" applyBorder="1" applyFont="1">
      <alignment horizontal="center" readingOrder="0" vertical="center"/>
    </xf>
    <xf borderId="15" fillId="14" fontId="2" numFmtId="165" xfId="0" applyAlignment="1" applyBorder="1" applyFont="1" applyNumberFormat="1">
      <alignment horizontal="center" readingOrder="0" vertical="center"/>
    </xf>
    <xf borderId="17" fillId="14" fontId="2" numFmtId="0" xfId="0" applyAlignment="1" applyBorder="1" applyFont="1">
      <alignment horizontal="center" readingOrder="0" vertical="center"/>
    </xf>
    <xf borderId="17" fillId="14" fontId="2" numFmtId="0" xfId="0" applyAlignment="1" applyBorder="1" applyFont="1">
      <alignment horizontal="center" vertical="center"/>
    </xf>
    <xf borderId="18" fillId="14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7" numFmtId="0" xfId="0" applyAlignment="1" applyFont="1">
      <alignment horizontal="right" readingOrder="0"/>
    </xf>
    <xf borderId="0" fillId="2" fontId="7" numFmtId="166" xfId="0" applyAlignment="1" applyFont="1" applyNumberFormat="1">
      <alignment horizontal="left" readingOrder="0"/>
    </xf>
    <xf borderId="0" fillId="2" fontId="6" numFmtId="0" xfId="0" applyFont="1"/>
    <xf borderId="0" fillId="2" fontId="6" numFmtId="0" xfId="0" applyAlignment="1" applyFont="1">
      <alignment horizontal="center"/>
    </xf>
    <xf borderId="0" fillId="2" fontId="6" numFmtId="49" xfId="0" applyAlignment="1" applyFont="1" applyNumberFormat="1">
      <alignment horizontal="center" readingOrder="0"/>
    </xf>
    <xf borderId="0" fillId="2" fontId="6" numFmtId="49" xfId="0" applyAlignment="1" applyFont="1" applyNumberFormat="1">
      <alignment horizontal="center" vertical="center"/>
    </xf>
    <xf borderId="0" fillId="2" fontId="6" numFmtId="167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 outlineLevelRow="1"/>
  <cols>
    <col customWidth="1" min="1" max="1" width="7.29"/>
    <col customWidth="1" min="2" max="2" width="35.86"/>
    <col customWidth="1" min="3" max="3" width="18.71"/>
    <col customWidth="1" min="4" max="4" width="11.57"/>
    <col customWidth="1" min="5" max="5" width="62.0"/>
    <col customWidth="1" min="6" max="8" width="11.57"/>
    <col customWidth="1" min="9" max="9" width="18.71"/>
    <col customWidth="1" min="10" max="10" width="11.57"/>
    <col customWidth="1" min="11" max="11" width="18.71"/>
    <col customWidth="1" min="12" max="12" width="11.57"/>
    <col customWidth="1" min="13" max="13" width="18.0"/>
    <col customWidth="1" min="14" max="14" width="7.29"/>
  </cols>
  <sheetData>
    <row r="1" ht="11.25" customHeight="1" outlineLevel="1">
      <c r="A1" s="2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ht="61.5" customHeight="1" outlineLevel="1">
      <c r="A2" s="2"/>
      <c r="B2" s="8" t="s">
        <v>13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19</v>
      </c>
      <c r="K2" s="10" t="s">
        <v>9</v>
      </c>
      <c r="L2" s="10" t="s">
        <v>20</v>
      </c>
      <c r="M2" s="10" t="s">
        <v>11</v>
      </c>
      <c r="N2" s="14"/>
      <c r="O2" s="4"/>
      <c r="P2" s="4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22.5" customHeight="1">
      <c r="A3" s="2"/>
      <c r="B3" s="16"/>
      <c r="N3" s="14"/>
      <c r="O3" s="4"/>
      <c r="P3" s="4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22.5" customHeight="1">
      <c r="A4" s="2"/>
      <c r="B4" s="18" t="s">
        <v>27</v>
      </c>
      <c r="C4" s="20" t="s">
        <v>12</v>
      </c>
      <c r="D4" s="22">
        <v>1044.0</v>
      </c>
      <c r="E4" s="22" t="s">
        <v>14</v>
      </c>
      <c r="F4" s="22">
        <v>4.0</v>
      </c>
      <c r="G4" s="22">
        <v>0.0</v>
      </c>
      <c r="H4" s="22">
        <v>4.0</v>
      </c>
      <c r="I4" s="20">
        <f>sum(H4,H5,H6,H7)</f>
        <v>16</v>
      </c>
      <c r="J4" s="22">
        <v>60.0</v>
      </c>
      <c r="K4" s="20">
        <f>sum(J4,J5,J6,J7,J8)</f>
        <v>300</v>
      </c>
      <c r="L4" s="25"/>
      <c r="M4" s="27" t="s">
        <v>17</v>
      </c>
      <c r="N4" s="14"/>
      <c r="O4" s="4"/>
      <c r="P4" s="4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22.5" customHeight="1">
      <c r="A5" s="2"/>
      <c r="B5" s="28"/>
      <c r="C5" s="11"/>
      <c r="D5" s="29">
        <v>1045.0</v>
      </c>
      <c r="E5" s="29" t="s">
        <v>18</v>
      </c>
      <c r="F5" s="29">
        <v>4.0</v>
      </c>
      <c r="G5" s="29">
        <v>0.0</v>
      </c>
      <c r="H5" s="29">
        <v>4.0</v>
      </c>
      <c r="I5" s="11"/>
      <c r="J5" s="29">
        <v>60.0</v>
      </c>
      <c r="K5" s="11"/>
      <c r="L5" s="31"/>
      <c r="M5" s="33" t="s">
        <v>21</v>
      </c>
      <c r="N5" s="14"/>
      <c r="O5" s="4"/>
      <c r="P5" s="4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22.5" customHeight="1">
      <c r="A6" s="2"/>
      <c r="B6" s="28"/>
      <c r="C6" s="11"/>
      <c r="D6" s="35">
        <v>1046.0</v>
      </c>
      <c r="E6" s="35" t="s">
        <v>22</v>
      </c>
      <c r="F6" s="35">
        <v>0.0</v>
      </c>
      <c r="G6" s="35">
        <v>4.0</v>
      </c>
      <c r="H6" s="35">
        <v>4.0</v>
      </c>
      <c r="I6" s="11"/>
      <c r="J6" s="35">
        <v>60.0</v>
      </c>
      <c r="K6" s="11"/>
      <c r="L6" s="37"/>
      <c r="M6" s="39" t="s">
        <v>23</v>
      </c>
      <c r="N6" s="14"/>
      <c r="O6" s="4"/>
      <c r="P6" s="4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22.5" customHeight="1">
      <c r="A7" s="2"/>
      <c r="B7" s="40" t="str">
        <f>DATEDIF(B4,C39,"D")&amp; " dias ou " &amp;DATEDIF(B4,C39,"M")&amp; " meses " </f>
        <v>1417 dias ou 46 meses </v>
      </c>
      <c r="C7" s="11"/>
      <c r="D7" s="29">
        <v>1280.0</v>
      </c>
      <c r="E7" s="29" t="s">
        <v>24</v>
      </c>
      <c r="F7" s="29">
        <v>4.0</v>
      </c>
      <c r="G7" s="29">
        <v>0.0</v>
      </c>
      <c r="H7" s="29">
        <v>4.0</v>
      </c>
      <c r="I7" s="41" t="s">
        <v>6</v>
      </c>
      <c r="J7" s="29">
        <v>60.0</v>
      </c>
      <c r="K7" s="41" t="s">
        <v>42</v>
      </c>
      <c r="L7" s="31"/>
      <c r="M7" s="33" t="s">
        <v>25</v>
      </c>
      <c r="N7" s="14"/>
      <c r="O7" s="4"/>
      <c r="P7" s="4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22.5" customHeight="1">
      <c r="A8" s="2"/>
      <c r="B8" s="44"/>
      <c r="C8" s="45"/>
      <c r="D8" s="46">
        <v>1620.0</v>
      </c>
      <c r="E8" s="46" t="s">
        <v>26</v>
      </c>
      <c r="F8" s="46">
        <v>4.0</v>
      </c>
      <c r="G8" s="46">
        <v>0.0</v>
      </c>
      <c r="H8" s="46">
        <v>4.0</v>
      </c>
      <c r="I8" s="45"/>
      <c r="J8" s="46">
        <v>60.0</v>
      </c>
      <c r="K8" s="45"/>
      <c r="L8" s="48"/>
      <c r="M8" s="50" t="s">
        <v>23</v>
      </c>
      <c r="N8" s="14"/>
      <c r="O8" s="4"/>
      <c r="P8" s="4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22.5" customHeight="1">
      <c r="A9" s="2"/>
      <c r="B9" s="51"/>
      <c r="M9" s="52"/>
      <c r="N9" s="53"/>
      <c r="O9" s="4"/>
      <c r="P9" s="4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22.5" customHeight="1">
      <c r="A10" s="2"/>
      <c r="B10" s="54">
        <v>43862.0</v>
      </c>
      <c r="C10" s="57" t="s">
        <v>28</v>
      </c>
      <c r="D10" s="58">
        <v>1047.0</v>
      </c>
      <c r="E10" s="58" t="s">
        <v>29</v>
      </c>
      <c r="F10" s="58">
        <v>4.0</v>
      </c>
      <c r="G10" s="58">
        <v>0.0</v>
      </c>
      <c r="H10" s="58">
        <v>4.0</v>
      </c>
      <c r="I10" s="57">
        <f>sum(H10,H11,H12,H13)</f>
        <v>20</v>
      </c>
      <c r="J10" s="58">
        <v>60.0</v>
      </c>
      <c r="K10" s="57">
        <f>sum(J10,J11,J12,J13)</f>
        <v>300</v>
      </c>
      <c r="L10" s="61"/>
      <c r="M10" s="62" t="s">
        <v>17</v>
      </c>
      <c r="N10" s="14"/>
      <c r="O10" s="4"/>
      <c r="P10" s="4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22.5" customHeight="1">
      <c r="A11" s="2"/>
      <c r="B11" s="28"/>
      <c r="C11" s="11"/>
      <c r="D11" s="63">
        <v>1048.0</v>
      </c>
      <c r="E11" s="63" t="s">
        <v>30</v>
      </c>
      <c r="F11" s="63">
        <v>4.0</v>
      </c>
      <c r="G11" s="63">
        <v>0.0</v>
      </c>
      <c r="H11" s="63">
        <v>4.0</v>
      </c>
      <c r="I11" s="11"/>
      <c r="J11" s="63">
        <v>60.0</v>
      </c>
      <c r="K11" s="11"/>
      <c r="L11" s="63"/>
      <c r="M11" s="65" t="s">
        <v>21</v>
      </c>
      <c r="N11" s="14"/>
      <c r="O11" s="4"/>
      <c r="P11" s="4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22.5" customHeight="1">
      <c r="A12" s="2"/>
      <c r="B12" s="67" t="str">
        <f>DATEDIF(TODAY(),C39,"D")&amp; " dias ou " &amp;DATEDIF(TODAY(),C39,"M")&amp; " meses"</f>
        <v>918 dias ou 30 meses</v>
      </c>
      <c r="C12" s="11"/>
      <c r="D12" s="69">
        <v>1054.0</v>
      </c>
      <c r="E12" s="69" t="s">
        <v>31</v>
      </c>
      <c r="F12" s="69">
        <v>6.0</v>
      </c>
      <c r="G12" s="69">
        <v>0.0</v>
      </c>
      <c r="H12" s="69">
        <v>6.0</v>
      </c>
      <c r="I12" s="71" t="s">
        <v>6</v>
      </c>
      <c r="J12" s="69">
        <v>90.0</v>
      </c>
      <c r="K12" s="71" t="s">
        <v>42</v>
      </c>
      <c r="L12" s="69">
        <v>1048.0</v>
      </c>
      <c r="M12" s="73" t="s">
        <v>21</v>
      </c>
      <c r="N12" s="14"/>
      <c r="O12" s="4"/>
      <c r="P12" s="4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22.5" customHeight="1">
      <c r="A13" s="2"/>
      <c r="B13" s="44"/>
      <c r="C13" s="45"/>
      <c r="D13" s="74">
        <v>1117.0</v>
      </c>
      <c r="E13" s="74" t="s">
        <v>32</v>
      </c>
      <c r="F13" s="74">
        <v>6.0</v>
      </c>
      <c r="G13" s="74">
        <v>0.0</v>
      </c>
      <c r="H13" s="74">
        <v>6.0</v>
      </c>
      <c r="I13" s="45"/>
      <c r="J13" s="74">
        <v>90.0</v>
      </c>
      <c r="K13" s="45"/>
      <c r="L13" s="74">
        <v>1047.0</v>
      </c>
      <c r="M13" s="75" t="s">
        <v>21</v>
      </c>
      <c r="N13" s="14"/>
      <c r="O13" s="4"/>
      <c r="P13" s="4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22.5" customHeight="1">
      <c r="A14" s="76"/>
      <c r="B14" s="16"/>
      <c r="M14" s="52"/>
      <c r="N14" s="53"/>
      <c r="O14" s="4"/>
      <c r="P14" s="4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22.5" customHeight="1">
      <c r="A15" s="2"/>
      <c r="B15" s="77">
        <v>44044.0</v>
      </c>
      <c r="C15" s="78" t="s">
        <v>33</v>
      </c>
      <c r="D15" s="79">
        <v>1025.0</v>
      </c>
      <c r="E15" s="79" t="s">
        <v>34</v>
      </c>
      <c r="F15" s="79">
        <v>0.0</v>
      </c>
      <c r="G15" s="79">
        <v>0.0</v>
      </c>
      <c r="H15" s="79">
        <v>0.0</v>
      </c>
      <c r="I15" s="80">
        <f>SUM(H15,H16,H17,H18,H19)</f>
        <v>20</v>
      </c>
      <c r="J15" s="79">
        <v>0.0</v>
      </c>
      <c r="K15" s="80">
        <f>sum(J15,J16,J17,J18,J19)</f>
        <v>300</v>
      </c>
      <c r="L15" s="81"/>
      <c r="M15" s="82" t="s">
        <v>17</v>
      </c>
      <c r="N15" s="14"/>
      <c r="O15" s="4"/>
      <c r="P15" s="4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22.5" customHeight="1">
      <c r="A16" s="2"/>
      <c r="B16" s="28"/>
      <c r="C16" s="11"/>
      <c r="D16" s="83">
        <v>1078.0</v>
      </c>
      <c r="E16" s="83" t="s">
        <v>37</v>
      </c>
      <c r="F16" s="83">
        <v>4.0</v>
      </c>
      <c r="G16" s="83">
        <v>0.0</v>
      </c>
      <c r="H16" s="83">
        <v>4.0</v>
      </c>
      <c r="I16" s="11"/>
      <c r="J16" s="83">
        <v>60.0</v>
      </c>
      <c r="K16" s="11"/>
      <c r="L16" s="84"/>
      <c r="M16" s="85" t="s">
        <v>38</v>
      </c>
      <c r="N16" s="14"/>
      <c r="O16" s="4"/>
      <c r="P16" s="4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22.5" customHeight="1">
      <c r="A17" s="2"/>
      <c r="B17" s="28"/>
      <c r="C17" s="11"/>
      <c r="D17" s="86">
        <v>1118.0</v>
      </c>
      <c r="E17" s="86" t="s">
        <v>39</v>
      </c>
      <c r="F17" s="86">
        <v>4.0</v>
      </c>
      <c r="G17" s="86">
        <v>0.0</v>
      </c>
      <c r="H17" s="86">
        <v>4.0</v>
      </c>
      <c r="I17" s="11"/>
      <c r="J17" s="86">
        <v>60.0</v>
      </c>
      <c r="K17" s="11"/>
      <c r="L17" s="87"/>
      <c r="M17" s="88" t="s">
        <v>38</v>
      </c>
      <c r="N17" s="14"/>
      <c r="O17" s="4"/>
      <c r="P17" s="4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22.5" customHeight="1">
      <c r="A18" s="2"/>
      <c r="B18" s="89" t="str">
        <f>DATEDIF(B15,C39,"D")&amp; " dias ou " &amp;DATEDIF(B15,C39,"M")&amp; " meses " </f>
        <v>870 dias ou 28 meses </v>
      </c>
      <c r="C18" s="11"/>
      <c r="D18" s="83">
        <v>1119.0</v>
      </c>
      <c r="E18" s="83" t="s">
        <v>40</v>
      </c>
      <c r="F18" s="83">
        <v>0.0</v>
      </c>
      <c r="G18" s="83">
        <v>8.0</v>
      </c>
      <c r="H18" s="83">
        <v>8.0</v>
      </c>
      <c r="I18" s="90" t="s">
        <v>6</v>
      </c>
      <c r="J18" s="83">
        <v>120.0</v>
      </c>
      <c r="K18" s="90" t="s">
        <v>42</v>
      </c>
      <c r="L18" s="84"/>
      <c r="M18" s="85" t="s">
        <v>38</v>
      </c>
      <c r="N18" s="14"/>
      <c r="O18" s="4"/>
      <c r="P18" s="4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22.5" customHeight="1">
      <c r="A19" s="2"/>
      <c r="B19" s="44"/>
      <c r="C19" s="45"/>
      <c r="D19" s="91">
        <v>1148.0</v>
      </c>
      <c r="E19" s="91" t="s">
        <v>41</v>
      </c>
      <c r="F19" s="91">
        <v>4.0</v>
      </c>
      <c r="G19" s="91">
        <v>0.0</v>
      </c>
      <c r="H19" s="91">
        <v>4.0</v>
      </c>
      <c r="I19" s="45"/>
      <c r="J19" s="91">
        <v>60.0</v>
      </c>
      <c r="K19" s="45"/>
      <c r="L19" s="92"/>
      <c r="M19" s="93" t="s">
        <v>38</v>
      </c>
      <c r="N19" s="14"/>
      <c r="O19" s="4"/>
      <c r="P19" s="4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22.5" customHeight="1">
      <c r="A20" s="76"/>
      <c r="B20" s="16"/>
      <c r="M20" s="52"/>
      <c r="N20" s="53"/>
      <c r="O20" s="4"/>
      <c r="P20" s="4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22.5" customHeight="1">
      <c r="A21" s="2"/>
      <c r="B21" s="94">
        <v>44228.0</v>
      </c>
      <c r="C21" s="95" t="s">
        <v>43</v>
      </c>
      <c r="D21" s="96">
        <v>1490.0</v>
      </c>
      <c r="E21" s="96" t="s">
        <v>44</v>
      </c>
      <c r="F21" s="96">
        <v>4.0</v>
      </c>
      <c r="G21" s="96">
        <v>0.0</v>
      </c>
      <c r="H21" s="96">
        <v>4.0</v>
      </c>
      <c r="I21" s="95">
        <f>sum(H21,H22,H23,H24)</f>
        <v>20</v>
      </c>
      <c r="J21" s="96">
        <v>60.0</v>
      </c>
      <c r="K21" s="95">
        <f>SUM(J21,J22,J23,J24)</f>
        <v>300</v>
      </c>
      <c r="L21" s="97"/>
      <c r="M21" s="98" t="s">
        <v>38</v>
      </c>
      <c r="N21" s="14"/>
      <c r="O21" s="4"/>
      <c r="P21" s="4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t="22.5" customHeight="1">
      <c r="A22" s="2"/>
      <c r="B22" s="28"/>
      <c r="C22" s="11"/>
      <c r="D22" s="99">
        <v>1491.0</v>
      </c>
      <c r="E22" s="99" t="s">
        <v>45</v>
      </c>
      <c r="F22" s="99">
        <v>0.0</v>
      </c>
      <c r="G22" s="99">
        <v>8.0</v>
      </c>
      <c r="H22" s="99">
        <v>8.0</v>
      </c>
      <c r="I22" s="11"/>
      <c r="J22" s="99">
        <v>120.0</v>
      </c>
      <c r="K22" s="11"/>
      <c r="L22" s="100"/>
      <c r="M22" s="101" t="s">
        <v>38</v>
      </c>
      <c r="N22" s="14"/>
      <c r="O22" s="4"/>
      <c r="P22" s="4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t="22.5" customHeight="1">
      <c r="A23" s="2"/>
      <c r="B23" s="102" t="str">
        <f>DATEDIF(B21,C39,"D")&amp; " dias ou " &amp;DATEDIF(B21,C39,"M")&amp; " meses"</f>
        <v>686 dias ou 22 meses</v>
      </c>
      <c r="C23" s="11"/>
      <c r="D23" s="103">
        <v>1492.0</v>
      </c>
      <c r="E23" s="103" t="s">
        <v>46</v>
      </c>
      <c r="F23" s="103">
        <v>4.0</v>
      </c>
      <c r="G23" s="103">
        <v>0.0</v>
      </c>
      <c r="H23" s="103">
        <v>4.0</v>
      </c>
      <c r="I23" s="104" t="s">
        <v>6</v>
      </c>
      <c r="J23" s="103">
        <v>60.0</v>
      </c>
      <c r="K23" s="104" t="s">
        <v>42</v>
      </c>
      <c r="L23" s="105"/>
      <c r="M23" s="106" t="s">
        <v>38</v>
      </c>
      <c r="N23" s="14"/>
      <c r="O23" s="4"/>
      <c r="P23" s="4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t="22.5" customHeight="1">
      <c r="A24" s="2"/>
      <c r="B24" s="44"/>
      <c r="C24" s="45"/>
      <c r="D24" s="99">
        <v>1493.0</v>
      </c>
      <c r="E24" s="99" t="s">
        <v>47</v>
      </c>
      <c r="F24" s="99">
        <v>4.0</v>
      </c>
      <c r="G24" s="99">
        <v>0.0</v>
      </c>
      <c r="H24" s="99">
        <v>4.0</v>
      </c>
      <c r="I24" s="45"/>
      <c r="J24" s="99">
        <v>60.0</v>
      </c>
      <c r="K24" s="45"/>
      <c r="L24" s="100"/>
      <c r="M24" s="101" t="s">
        <v>38</v>
      </c>
      <c r="N24" s="14"/>
      <c r="O24" s="4"/>
      <c r="P24" s="4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22.5" customHeight="1">
      <c r="A25" s="76"/>
      <c r="B25" s="16"/>
      <c r="M25" s="52"/>
      <c r="N25" s="53"/>
      <c r="O25" s="4"/>
      <c r="P25" s="4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22.5" customHeight="1">
      <c r="A26" s="2"/>
      <c r="B26" s="107">
        <v>44409.0</v>
      </c>
      <c r="C26" s="108" t="s">
        <v>49</v>
      </c>
      <c r="D26" s="109">
        <v>1550.0</v>
      </c>
      <c r="E26" s="109" t="s">
        <v>50</v>
      </c>
      <c r="F26" s="109">
        <v>4.0</v>
      </c>
      <c r="G26" s="109">
        <v>4.0</v>
      </c>
      <c r="H26" s="109">
        <v>4.0</v>
      </c>
      <c r="I26" s="108">
        <f>sum(H26,H27,H28,H29)</f>
        <v>20</v>
      </c>
      <c r="J26" s="109">
        <v>60.0</v>
      </c>
      <c r="K26" s="108">
        <f>sum(J26,J27,J28,J29)</f>
        <v>300</v>
      </c>
      <c r="L26" s="110"/>
      <c r="M26" s="111" t="s">
        <v>38</v>
      </c>
      <c r="N26" s="14"/>
      <c r="O26" s="4"/>
      <c r="P26" s="4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22.5" customHeight="1">
      <c r="A27" s="2"/>
      <c r="B27" s="28"/>
      <c r="C27" s="11"/>
      <c r="D27" s="112">
        <v>1552.0</v>
      </c>
      <c r="E27" s="112" t="s">
        <v>51</v>
      </c>
      <c r="F27" s="112">
        <v>0.0</v>
      </c>
      <c r="G27" s="112">
        <v>8.0</v>
      </c>
      <c r="H27" s="112">
        <v>8.0</v>
      </c>
      <c r="I27" s="11"/>
      <c r="J27" s="112">
        <v>120.0</v>
      </c>
      <c r="K27" s="11"/>
      <c r="L27" s="113"/>
      <c r="M27" s="114" t="s">
        <v>38</v>
      </c>
      <c r="N27" s="14"/>
      <c r="O27" s="4"/>
      <c r="P27" s="4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22.5" customHeight="1">
      <c r="A28" s="2"/>
      <c r="B28" s="115" t="str">
        <f>DATEDIF(B26,C39,"D")&amp; " dias ou " &amp;DATEDIF(B26,C39,"M")&amp; " meses " </f>
        <v>505 dias ou 16 meses </v>
      </c>
      <c r="C28" s="11"/>
      <c r="D28" s="116">
        <v>1553.0</v>
      </c>
      <c r="E28" s="116" t="s">
        <v>52</v>
      </c>
      <c r="F28" s="116">
        <v>4.0</v>
      </c>
      <c r="G28" s="116">
        <v>4.0</v>
      </c>
      <c r="H28" s="116">
        <v>4.0</v>
      </c>
      <c r="I28" s="117" t="s">
        <v>6</v>
      </c>
      <c r="J28" s="116">
        <v>60.0</v>
      </c>
      <c r="K28" s="117"/>
      <c r="L28" s="118"/>
      <c r="M28" s="119" t="s">
        <v>38</v>
      </c>
      <c r="N28" s="14"/>
      <c r="O28" s="4"/>
      <c r="P28" s="4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22.5" customHeight="1">
      <c r="A29" s="2"/>
      <c r="B29" s="44"/>
      <c r="C29" s="45"/>
      <c r="D29" s="120">
        <v>1554.0</v>
      </c>
      <c r="E29" s="120" t="s">
        <v>54</v>
      </c>
      <c r="F29" s="120">
        <v>4.0</v>
      </c>
      <c r="G29" s="120">
        <v>4.0</v>
      </c>
      <c r="H29" s="120">
        <v>4.0</v>
      </c>
      <c r="I29" s="45"/>
      <c r="J29" s="120">
        <v>60.0</v>
      </c>
      <c r="K29" s="45"/>
      <c r="L29" s="121"/>
      <c r="M29" s="122"/>
      <c r="N29" s="14"/>
      <c r="O29" s="4"/>
      <c r="P29" s="4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22.5" customHeight="1">
      <c r="A30" s="76"/>
      <c r="B30" s="16"/>
      <c r="M30" s="52"/>
      <c r="N30" s="53"/>
      <c r="O30" s="4"/>
      <c r="P30" s="4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22.5" customHeight="1">
      <c r="A31" s="2"/>
      <c r="B31" s="123">
        <v>44593.0</v>
      </c>
      <c r="C31" s="124" t="s">
        <v>62</v>
      </c>
      <c r="D31" s="125">
        <v>1024.0</v>
      </c>
      <c r="E31" s="125" t="s">
        <v>48</v>
      </c>
      <c r="F31" s="125">
        <v>4.0</v>
      </c>
      <c r="G31" s="125">
        <v>0.0</v>
      </c>
      <c r="H31" s="125">
        <v>4.0</v>
      </c>
      <c r="I31" s="126">
        <f>sum(H31,H32,H33,H34)</f>
        <v>16</v>
      </c>
      <c r="J31" s="127">
        <v>60.0</v>
      </c>
      <c r="K31" s="128">
        <f>sum(J31,J32,J33,J34)</f>
        <v>240</v>
      </c>
      <c r="L31" s="129"/>
      <c r="M31" s="130" t="s">
        <v>38</v>
      </c>
      <c r="N31" s="14"/>
      <c r="O31" s="131"/>
      <c r="P31" s="131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</row>
    <row r="32" ht="22.5" customHeight="1">
      <c r="A32" s="2"/>
      <c r="B32" s="28"/>
      <c r="C32" s="52"/>
      <c r="D32" s="133">
        <v>1008.0</v>
      </c>
      <c r="E32" s="133" t="s">
        <v>53</v>
      </c>
      <c r="F32" s="133">
        <v>4.0</v>
      </c>
      <c r="G32" s="133">
        <v>4.0</v>
      </c>
      <c r="H32" s="133">
        <v>4.0</v>
      </c>
      <c r="I32" s="11"/>
      <c r="J32" s="134">
        <v>60.0</v>
      </c>
      <c r="K32" s="52"/>
      <c r="L32" s="135"/>
      <c r="M32" s="136" t="s">
        <v>38</v>
      </c>
      <c r="N32" s="14"/>
      <c r="O32" s="131"/>
      <c r="P32" s="131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</row>
    <row r="33" ht="22.5" customHeight="1">
      <c r="A33" s="2"/>
      <c r="B33" s="137" t="str">
        <f>DATEDIF(B31,C39,"D")&amp; " dias ou " &amp;DATEDIF(B31,C39,"M")&amp; " meses " </f>
        <v>321 dias ou 10 meses </v>
      </c>
      <c r="C33" s="52"/>
      <c r="D33" s="138">
        <v>1198.0</v>
      </c>
      <c r="E33" s="138" t="s">
        <v>60</v>
      </c>
      <c r="F33" s="138">
        <v>4.0</v>
      </c>
      <c r="G33" s="138">
        <v>0.0</v>
      </c>
      <c r="H33" s="138">
        <v>4.0</v>
      </c>
      <c r="I33" s="139" t="s">
        <v>6</v>
      </c>
      <c r="J33" s="140">
        <v>60.0</v>
      </c>
      <c r="K33" s="141" t="s">
        <v>42</v>
      </c>
      <c r="L33" s="142"/>
      <c r="M33" s="143" t="s">
        <v>38</v>
      </c>
      <c r="N33" s="14"/>
      <c r="O33" s="131"/>
      <c r="P33" s="131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</row>
    <row r="34" ht="22.5" customHeight="1">
      <c r="A34" s="2"/>
      <c r="B34" s="44"/>
      <c r="C34" s="144"/>
      <c r="D34" s="145">
        <v>1199.0</v>
      </c>
      <c r="E34" s="145" t="s">
        <v>61</v>
      </c>
      <c r="F34" s="145">
        <v>4.0</v>
      </c>
      <c r="G34" s="145">
        <v>0.0</v>
      </c>
      <c r="H34" s="145">
        <v>4.0</v>
      </c>
      <c r="I34" s="45"/>
      <c r="J34" s="146">
        <v>60.0</v>
      </c>
      <c r="K34" s="144"/>
      <c r="L34" s="147"/>
      <c r="M34" s="148" t="s">
        <v>38</v>
      </c>
      <c r="N34" s="14"/>
      <c r="O34" s="131"/>
      <c r="P34" s="131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</row>
    <row r="35" ht="22.5" customHeight="1">
      <c r="A35" s="76"/>
      <c r="B35" s="16"/>
      <c r="M35" s="52"/>
      <c r="N35" s="53"/>
      <c r="O35" s="4"/>
      <c r="P35" s="4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22.5" customHeight="1">
      <c r="A36" s="2"/>
      <c r="B36" s="149">
        <v>44774.0</v>
      </c>
      <c r="C36" s="150" t="s">
        <v>55</v>
      </c>
      <c r="D36" s="151">
        <v>1610.0</v>
      </c>
      <c r="E36" s="151" t="s">
        <v>56</v>
      </c>
      <c r="F36" s="151">
        <v>2.0</v>
      </c>
      <c r="G36" s="151">
        <v>8.0</v>
      </c>
      <c r="H36" s="151">
        <v>10.0</v>
      </c>
      <c r="I36" s="150">
        <f>SUM(H36,H37)</f>
        <v>14</v>
      </c>
      <c r="J36" s="151">
        <v>150.0</v>
      </c>
      <c r="K36" s="150">
        <f>SUM(J36,J37)</f>
        <v>210</v>
      </c>
      <c r="L36" s="152"/>
      <c r="M36" s="153" t="s">
        <v>38</v>
      </c>
      <c r="N36" s="14"/>
      <c r="O36" s="4"/>
      <c r="P36" s="4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22.5" customHeight="1">
      <c r="A37" s="2"/>
      <c r="B37" s="154" t="str">
        <f>DATEDIF(B36,C39,"D")&amp; " dias ou " &amp;DATEDIF(B36,C39,"M")&amp; " meses " </f>
        <v>140 dias ou 4 meses </v>
      </c>
      <c r="C37" s="45"/>
      <c r="D37" s="155">
        <v>1611.0</v>
      </c>
      <c r="E37" s="155" t="s">
        <v>59</v>
      </c>
      <c r="F37" s="155">
        <v>4.0</v>
      </c>
      <c r="G37" s="155">
        <v>0.0</v>
      </c>
      <c r="H37" s="155">
        <v>4.0</v>
      </c>
      <c r="I37" s="45"/>
      <c r="J37" s="155">
        <v>60.0</v>
      </c>
      <c r="K37" s="45"/>
      <c r="L37" s="156"/>
      <c r="M37" s="157" t="s">
        <v>38</v>
      </c>
      <c r="N37" s="14"/>
      <c r="O37" s="4"/>
      <c r="P37" s="4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158"/>
      <c r="O38" s="4"/>
      <c r="P38" s="4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159"/>
      <c r="B39" s="160" t="s">
        <v>63</v>
      </c>
      <c r="C39" s="161">
        <v>44914.0</v>
      </c>
      <c r="D39" s="159"/>
      <c r="E39" s="159"/>
      <c r="F39" s="159"/>
      <c r="G39" s="159"/>
      <c r="H39" s="159"/>
      <c r="I39" s="159"/>
      <c r="J39" s="159"/>
      <c r="K39" s="159"/>
      <c r="L39" s="159"/>
      <c r="M39" s="159"/>
      <c r="N39" s="162"/>
      <c r="O39" s="4"/>
      <c r="P39" s="4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159"/>
      <c r="B40" s="163"/>
      <c r="C40" s="159"/>
      <c r="D40" s="159"/>
      <c r="E40" s="159"/>
      <c r="F40" s="159"/>
      <c r="G40" s="159"/>
      <c r="H40" s="159"/>
      <c r="I40" s="159"/>
      <c r="J40" s="159"/>
      <c r="K40" s="159"/>
      <c r="L40" s="159"/>
      <c r="M40" s="159"/>
      <c r="N40" s="162"/>
      <c r="O40" s="4"/>
      <c r="P40" s="4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159"/>
      <c r="B41" s="164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59"/>
      <c r="N41" s="162"/>
      <c r="O41" s="4"/>
      <c r="P41" s="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159"/>
      <c r="B42" s="165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62"/>
      <c r="O42" s="4"/>
      <c r="P42" s="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159"/>
      <c r="B43" s="165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62"/>
      <c r="O43" s="4"/>
      <c r="P43" s="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159"/>
      <c r="B44" s="166"/>
      <c r="C44" s="159"/>
      <c r="D44" s="159"/>
      <c r="E44" s="159"/>
      <c r="F44" s="159"/>
      <c r="G44" s="159"/>
      <c r="H44" s="159"/>
      <c r="I44" s="159"/>
      <c r="J44" s="159"/>
      <c r="K44" s="159"/>
      <c r="L44" s="159"/>
      <c r="M44" s="159"/>
      <c r="N44" s="162"/>
      <c r="O44" s="4"/>
      <c r="P44" s="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159"/>
      <c r="B45" s="165"/>
      <c r="C45" s="159"/>
      <c r="D45" s="159"/>
      <c r="E45" s="159"/>
      <c r="F45" s="159"/>
      <c r="G45" s="159"/>
      <c r="H45" s="159"/>
      <c r="I45" s="159"/>
      <c r="J45" s="159"/>
      <c r="K45" s="159"/>
      <c r="L45" s="159"/>
      <c r="M45" s="159"/>
      <c r="N45" s="162"/>
      <c r="O45" s="4"/>
      <c r="P45" s="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159"/>
      <c r="B46" s="165"/>
      <c r="C46" s="159"/>
      <c r="D46" s="159"/>
      <c r="E46" s="159"/>
      <c r="F46" s="159"/>
      <c r="G46" s="159"/>
      <c r="H46" s="159"/>
      <c r="I46" s="159"/>
      <c r="J46" s="159"/>
      <c r="K46" s="159"/>
      <c r="L46" s="159"/>
      <c r="M46" s="159"/>
      <c r="N46" s="162"/>
      <c r="O46" s="4"/>
      <c r="P46" s="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159"/>
      <c r="B47" s="165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59"/>
      <c r="N47" s="162"/>
      <c r="O47" s="4"/>
      <c r="P47" s="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159"/>
      <c r="B48" s="165"/>
      <c r="C48" s="159"/>
      <c r="D48" s="159"/>
      <c r="E48" s="159"/>
      <c r="F48" s="159"/>
      <c r="G48" s="159"/>
      <c r="H48" s="159"/>
      <c r="I48" s="159"/>
      <c r="J48" s="159"/>
      <c r="K48" s="159"/>
      <c r="L48" s="159"/>
      <c r="M48" s="159"/>
      <c r="N48" s="162"/>
      <c r="O48" s="4"/>
      <c r="P48" s="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159"/>
      <c r="B49" s="165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62"/>
      <c r="O49" s="4"/>
      <c r="P49" s="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159"/>
      <c r="B50" s="165"/>
      <c r="C50" s="159"/>
      <c r="D50" s="159"/>
      <c r="E50" s="159"/>
      <c r="F50" s="159"/>
      <c r="G50" s="159"/>
      <c r="H50" s="159"/>
      <c r="I50" s="159"/>
      <c r="J50" s="159"/>
      <c r="K50" s="159"/>
      <c r="L50" s="159"/>
      <c r="M50" s="159"/>
      <c r="N50" s="162"/>
      <c r="O50" s="4"/>
      <c r="P50" s="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159"/>
      <c r="B51" s="165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62"/>
      <c r="O51" s="4"/>
      <c r="P51" s="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167"/>
      <c r="B52" s="168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5"/>
      <c r="O52" s="4"/>
      <c r="P52" s="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167"/>
      <c r="B53" s="168"/>
      <c r="C53" s="167"/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5"/>
      <c r="O53" s="4"/>
      <c r="P53" s="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167"/>
      <c r="B54" s="168"/>
      <c r="C54" s="167"/>
      <c r="D54" s="167"/>
      <c r="E54" s="167"/>
      <c r="F54" s="167"/>
      <c r="G54" s="167"/>
      <c r="H54" s="167"/>
      <c r="I54" s="167"/>
      <c r="J54" s="167"/>
      <c r="K54" s="167"/>
      <c r="L54" s="167"/>
      <c r="M54" s="167"/>
      <c r="N54" s="5"/>
      <c r="O54" s="4"/>
      <c r="P54" s="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167"/>
      <c r="B55" s="168"/>
      <c r="C55" s="167"/>
      <c r="D55" s="167"/>
      <c r="E55" s="167"/>
      <c r="F55" s="167"/>
      <c r="G55" s="167"/>
      <c r="H55" s="167"/>
      <c r="I55" s="167"/>
      <c r="J55" s="167"/>
      <c r="K55" s="167"/>
      <c r="L55" s="167"/>
      <c r="M55" s="167"/>
      <c r="N55" s="5"/>
      <c r="O55" s="4"/>
      <c r="P55" s="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5"/>
      <c r="B56" s="169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4"/>
      <c r="P56" s="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5"/>
      <c r="B57" s="169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4"/>
      <c r="P57" s="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5"/>
      <c r="B58" s="169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4"/>
      <c r="P58" s="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5"/>
      <c r="B59" s="169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4"/>
      <c r="P59" s="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5"/>
      <c r="B60" s="169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"/>
      <c r="P60" s="4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5"/>
      <c r="B61" s="169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4"/>
      <c r="P61" s="4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5"/>
      <c r="B62" s="169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4"/>
      <c r="P62" s="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5"/>
      <c r="B63" s="169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4"/>
      <c r="P63" s="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5"/>
      <c r="B64" s="169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4"/>
      <c r="P64" s="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5"/>
      <c r="B65" s="169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4"/>
      <c r="P65" s="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5"/>
      <c r="B66" s="169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4"/>
      <c r="P66" s="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5"/>
      <c r="B67" s="169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4"/>
      <c r="P67" s="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5"/>
      <c r="B68" s="169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4"/>
      <c r="P68" s="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5"/>
      <c r="B69" s="169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4"/>
      <c r="P69" s="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5"/>
      <c r="B70" s="169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4"/>
      <c r="P70" s="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5"/>
      <c r="B71" s="169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4"/>
      <c r="P71" s="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5"/>
      <c r="B72" s="169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4"/>
      <c r="P72" s="4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5"/>
      <c r="B73" s="169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4"/>
      <c r="P73" s="4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5"/>
      <c r="B74" s="169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4"/>
      <c r="P74" s="4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5"/>
      <c r="B75" s="169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4"/>
      <c r="P75" s="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5"/>
      <c r="B76" s="169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4"/>
      <c r="P76" s="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5"/>
      <c r="B77" s="169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4"/>
      <c r="P77" s="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5"/>
      <c r="B78" s="169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4"/>
      <c r="P78" s="4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5"/>
      <c r="B79" s="169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4"/>
      <c r="P79" s="4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5"/>
      <c r="B80" s="169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4"/>
      <c r="P80" s="4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5"/>
      <c r="B81" s="169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4"/>
      <c r="P81" s="4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5"/>
      <c r="B82" s="169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4"/>
      <c r="P82" s="4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>
      <c r="A83" s="5"/>
      <c r="B83" s="169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4"/>
      <c r="P83" s="4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>
      <c r="A84" s="5"/>
      <c r="B84" s="169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4"/>
      <c r="P84" s="4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>
      <c r="A85" s="5"/>
      <c r="B85" s="169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4"/>
      <c r="P85" s="4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>
      <c r="A86" s="5"/>
      <c r="B86" s="169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4"/>
      <c r="P86" s="4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>
      <c r="A87" s="5"/>
      <c r="B87" s="169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4"/>
      <c r="P87" s="4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>
      <c r="A88" s="5"/>
      <c r="B88" s="169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4"/>
      <c r="P88" s="4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>
      <c r="A89" s="5"/>
      <c r="B89" s="169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4"/>
      <c r="P89" s="4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>
      <c r="A90" s="5"/>
      <c r="B90" s="169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4"/>
      <c r="P90" s="4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>
      <c r="A91" s="5"/>
      <c r="B91" s="169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4"/>
      <c r="P91" s="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>
      <c r="A92" s="5"/>
      <c r="B92" s="169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4"/>
      <c r="P92" s="4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>
      <c r="A93" s="5"/>
      <c r="B93" s="169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4"/>
      <c r="P93" s="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>
      <c r="A94" s="5"/>
      <c r="B94" s="169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4"/>
      <c r="P94" s="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>
      <c r="A95" s="5"/>
      <c r="B95" s="169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4"/>
      <c r="P95" s="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>
      <c r="A96" s="5"/>
      <c r="B96" s="169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4"/>
      <c r="P96" s="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>
      <c r="A97" s="5"/>
      <c r="B97" s="169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4"/>
      <c r="P97" s="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>
      <c r="A98" s="5"/>
      <c r="B98" s="169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4"/>
      <c r="P98" s="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>
      <c r="A99" s="5"/>
      <c r="B99" s="169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4"/>
      <c r="P99" s="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>
      <c r="A100" s="5"/>
      <c r="B100" s="169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4"/>
      <c r="P100" s="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>
      <c r="A101" s="5"/>
      <c r="B101" s="169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4"/>
      <c r="P101" s="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>
      <c r="A102" s="5"/>
      <c r="B102" s="169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4"/>
      <c r="P102" s="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>
      <c r="A103" s="5"/>
      <c r="B103" s="169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4"/>
      <c r="P103" s="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>
      <c r="A104" s="5"/>
      <c r="B104" s="169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4"/>
      <c r="P104" s="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>
      <c r="A105" s="5"/>
      <c r="B105" s="169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4"/>
      <c r="P105" s="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>
      <c r="A106" s="5"/>
      <c r="B106" s="169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4"/>
      <c r="P106" s="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>
      <c r="A107" s="5"/>
      <c r="B107" s="169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4"/>
      <c r="P107" s="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>
      <c r="A108" s="5"/>
      <c r="B108" s="169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4"/>
      <c r="P108" s="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>
      <c r="A109" s="5"/>
      <c r="B109" s="169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4"/>
      <c r="P109" s="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>
      <c r="A110" s="5"/>
      <c r="B110" s="169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4"/>
      <c r="P110" s="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>
      <c r="A111" s="5"/>
      <c r="B111" s="169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4"/>
      <c r="P111" s="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>
      <c r="A112" s="5"/>
      <c r="B112" s="169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4"/>
      <c r="P112" s="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>
      <c r="A113" s="5"/>
      <c r="B113" s="169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4"/>
      <c r="P113" s="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>
      <c r="A114" s="5"/>
      <c r="B114" s="169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4"/>
      <c r="P114" s="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>
      <c r="A115" s="5"/>
      <c r="B115" s="169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4"/>
      <c r="P115" s="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>
      <c r="A116" s="5"/>
      <c r="B116" s="169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4"/>
      <c r="P116" s="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>
      <c r="A117" s="5"/>
      <c r="B117" s="169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4"/>
      <c r="P117" s="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>
      <c r="A118" s="5"/>
      <c r="B118" s="169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4"/>
      <c r="P118" s="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>
      <c r="A119" s="5"/>
      <c r="B119" s="169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4"/>
      <c r="P119" s="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>
      <c r="A120" s="5"/>
      <c r="B120" s="169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4"/>
      <c r="P120" s="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>
      <c r="A121" s="5"/>
      <c r="B121" s="169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4"/>
      <c r="P121" s="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>
      <c r="A122" s="5"/>
      <c r="B122" s="169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4"/>
      <c r="P122" s="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>
      <c r="A123" s="5"/>
      <c r="B123" s="169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4"/>
      <c r="P123" s="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>
      <c r="A124" s="5"/>
      <c r="B124" s="169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4"/>
      <c r="P124" s="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>
      <c r="A125" s="5"/>
      <c r="B125" s="169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4"/>
      <c r="P125" s="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>
      <c r="A126" s="5"/>
      <c r="B126" s="169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>
      <c r="A127" s="5"/>
      <c r="B127" s="169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4"/>
      <c r="P127" s="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>
      <c r="A128" s="5"/>
      <c r="B128" s="169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4"/>
      <c r="P128" s="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>
      <c r="A129" s="5"/>
      <c r="B129" s="169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4"/>
      <c r="P129" s="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>
      <c r="A130" s="5"/>
      <c r="B130" s="169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4"/>
      <c r="P130" s="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>
      <c r="A131" s="5"/>
      <c r="B131" s="169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4"/>
      <c r="P131" s="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>
      <c r="A132" s="5"/>
      <c r="B132" s="169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4"/>
      <c r="P132" s="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>
      <c r="A133" s="5"/>
      <c r="B133" s="169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4"/>
      <c r="P133" s="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>
      <c r="A134" s="5"/>
      <c r="B134" s="169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4"/>
      <c r="P134" s="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>
      <c r="A135" s="5"/>
      <c r="B135" s="169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4"/>
      <c r="P135" s="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>
      <c r="A136" s="5"/>
      <c r="B136" s="169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4"/>
      <c r="P136" s="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>
      <c r="A137" s="5"/>
      <c r="B137" s="169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4"/>
      <c r="P137" s="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>
      <c r="A138" s="5"/>
      <c r="B138" s="169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4"/>
      <c r="P138" s="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>
      <c r="A139" s="5"/>
      <c r="B139" s="169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4"/>
      <c r="P139" s="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>
      <c r="A140" s="5"/>
      <c r="B140" s="169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4"/>
      <c r="P140" s="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>
      <c r="A141" s="5"/>
      <c r="B141" s="169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4"/>
      <c r="P141" s="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>
      <c r="A142" s="5"/>
      <c r="B142" s="169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4"/>
      <c r="P142" s="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>
      <c r="A143" s="5"/>
      <c r="B143" s="169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4"/>
      <c r="P143" s="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>
      <c r="A144" s="5"/>
      <c r="B144" s="169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4"/>
      <c r="P144" s="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>
      <c r="A145" s="5"/>
      <c r="B145" s="169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4"/>
      <c r="P145" s="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>
      <c r="A146" s="5"/>
      <c r="B146" s="169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4"/>
      <c r="P146" s="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>
      <c r="A147" s="5"/>
      <c r="B147" s="169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4"/>
      <c r="P147" s="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>
      <c r="A148" s="5"/>
      <c r="B148" s="169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4"/>
      <c r="P148" s="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>
      <c r="A149" s="5"/>
      <c r="B149" s="169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4"/>
      <c r="P149" s="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>
      <c r="A150" s="5"/>
      <c r="B150" s="169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4"/>
      <c r="P150" s="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>
      <c r="A151" s="5"/>
      <c r="B151" s="169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4"/>
      <c r="P151" s="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>
      <c r="A152" s="5"/>
      <c r="B152" s="169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4"/>
      <c r="P152" s="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>
      <c r="A153" s="5"/>
      <c r="B153" s="169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4"/>
      <c r="P153" s="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>
      <c r="A154" s="5"/>
      <c r="B154" s="169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4"/>
      <c r="P154" s="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>
      <c r="A155" s="5"/>
      <c r="B155" s="169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4"/>
      <c r="P155" s="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>
      <c r="A156" s="5"/>
      <c r="B156" s="169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4"/>
      <c r="P156" s="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>
      <c r="A157" s="5"/>
      <c r="B157" s="169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4"/>
      <c r="P157" s="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>
      <c r="A158" s="5"/>
      <c r="B158" s="169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4"/>
      <c r="P158" s="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>
      <c r="A159" s="5"/>
      <c r="B159" s="169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4"/>
      <c r="P159" s="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>
      <c r="A160" s="5"/>
      <c r="B160" s="169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4"/>
      <c r="P160" s="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>
      <c r="A161" s="5"/>
      <c r="B161" s="169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4"/>
      <c r="P161" s="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>
      <c r="A162" s="5"/>
      <c r="B162" s="169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4"/>
      <c r="P162" s="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>
      <c r="A163" s="5"/>
      <c r="B163" s="169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4"/>
      <c r="P163" s="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>
      <c r="A164" s="5"/>
      <c r="B164" s="169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4"/>
      <c r="P164" s="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>
      <c r="A165" s="5"/>
      <c r="B165" s="169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4"/>
      <c r="P165" s="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>
      <c r="A166" s="5"/>
      <c r="B166" s="169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4"/>
      <c r="P166" s="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>
      <c r="A167" s="5"/>
      <c r="B167" s="169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4"/>
      <c r="P167" s="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>
      <c r="A168" s="5"/>
      <c r="B168" s="169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4"/>
      <c r="P168" s="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>
      <c r="A169" s="5"/>
      <c r="B169" s="169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4"/>
      <c r="P169" s="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>
      <c r="A170" s="5"/>
      <c r="B170" s="169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4"/>
      <c r="P170" s="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>
      <c r="A171" s="5"/>
      <c r="B171" s="169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4"/>
      <c r="P171" s="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>
      <c r="A172" s="5"/>
      <c r="B172" s="169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4"/>
      <c r="P172" s="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>
      <c r="A173" s="5"/>
      <c r="B173" s="169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4"/>
      <c r="P173" s="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>
      <c r="A174" s="5"/>
      <c r="B174" s="169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4"/>
      <c r="P174" s="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>
      <c r="A175" s="5"/>
      <c r="B175" s="169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4"/>
      <c r="P175" s="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>
      <c r="A176" s="5"/>
      <c r="B176" s="169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4"/>
      <c r="P176" s="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>
      <c r="A177" s="5"/>
      <c r="B177" s="169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4"/>
      <c r="P177" s="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>
      <c r="A178" s="5"/>
      <c r="B178" s="169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4"/>
      <c r="P178" s="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>
      <c r="A179" s="5"/>
      <c r="B179" s="169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4"/>
      <c r="P179" s="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>
      <c r="A180" s="5"/>
      <c r="B180" s="169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4"/>
      <c r="P180" s="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>
      <c r="A181" s="5"/>
      <c r="B181" s="169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4"/>
      <c r="P181" s="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>
      <c r="A182" s="5"/>
      <c r="B182" s="169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4"/>
      <c r="P182" s="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>
      <c r="A183" s="5"/>
      <c r="B183" s="169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4"/>
      <c r="P183" s="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>
      <c r="A184" s="5"/>
      <c r="B184" s="169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4"/>
      <c r="P184" s="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>
      <c r="A185" s="5"/>
      <c r="B185" s="169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4"/>
      <c r="P185" s="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>
      <c r="A186" s="5"/>
      <c r="B186" s="169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4"/>
      <c r="P186" s="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>
      <c r="A187" s="5"/>
      <c r="B187" s="169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4"/>
      <c r="P187" s="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>
      <c r="A188" s="5"/>
      <c r="B188" s="169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4"/>
      <c r="P188" s="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>
      <c r="A189" s="5"/>
      <c r="B189" s="169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4"/>
      <c r="P189" s="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>
      <c r="A190" s="5"/>
      <c r="B190" s="169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4"/>
      <c r="P190" s="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>
      <c r="A191" s="5"/>
      <c r="B191" s="169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4"/>
      <c r="P191" s="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>
      <c r="A192" s="5"/>
      <c r="B192" s="169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4"/>
      <c r="P192" s="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>
      <c r="A193" s="5"/>
      <c r="B193" s="169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4"/>
      <c r="P193" s="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>
      <c r="A194" s="5"/>
      <c r="B194" s="169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4"/>
      <c r="P194" s="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>
      <c r="A195" s="5"/>
      <c r="B195" s="169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4"/>
      <c r="P195" s="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>
      <c r="A196" s="5"/>
      <c r="B196" s="169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4"/>
      <c r="P196" s="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>
      <c r="A197" s="5"/>
      <c r="B197" s="169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4"/>
      <c r="P197" s="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>
      <c r="A198" s="5"/>
      <c r="B198" s="169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4"/>
      <c r="P198" s="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>
      <c r="A199" s="5"/>
      <c r="B199" s="169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4"/>
      <c r="P199" s="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>
      <c r="A200" s="5"/>
      <c r="B200" s="169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4"/>
      <c r="P200" s="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>
      <c r="A201" s="5"/>
      <c r="B201" s="169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4"/>
      <c r="P201" s="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>
      <c r="A202" s="5"/>
      <c r="B202" s="169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4"/>
      <c r="P202" s="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>
      <c r="A203" s="5"/>
      <c r="B203" s="169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4"/>
      <c r="P203" s="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>
      <c r="A204" s="5"/>
      <c r="B204" s="169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4"/>
      <c r="P204" s="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>
      <c r="A205" s="5"/>
      <c r="B205" s="169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4"/>
      <c r="P205" s="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>
      <c r="A206" s="5"/>
      <c r="B206" s="169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4"/>
      <c r="P206" s="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>
      <c r="A207" s="5"/>
      <c r="B207" s="169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4"/>
      <c r="P207" s="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>
      <c r="A208" s="5"/>
      <c r="B208" s="169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4"/>
      <c r="P208" s="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>
      <c r="A209" s="5"/>
      <c r="B209" s="169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4"/>
      <c r="P209" s="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>
      <c r="A210" s="5"/>
      <c r="B210" s="169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4"/>
      <c r="P210" s="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>
      <c r="A211" s="5"/>
      <c r="B211" s="169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4"/>
      <c r="P211" s="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>
      <c r="A212" s="5"/>
      <c r="B212" s="169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4"/>
      <c r="P212" s="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>
      <c r="A213" s="5"/>
      <c r="B213" s="169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4"/>
      <c r="P213" s="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>
      <c r="A214" s="5"/>
      <c r="B214" s="169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4"/>
      <c r="P214" s="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>
      <c r="A215" s="5"/>
      <c r="B215" s="169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4"/>
      <c r="P215" s="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>
      <c r="A216" s="5"/>
      <c r="B216" s="169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4"/>
      <c r="P216" s="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>
      <c r="A217" s="5"/>
      <c r="B217" s="169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4"/>
      <c r="P217" s="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>
      <c r="A218" s="5"/>
      <c r="B218" s="169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4"/>
      <c r="P218" s="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>
      <c r="A219" s="5"/>
      <c r="B219" s="169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4"/>
      <c r="P219" s="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>
      <c r="A220" s="5"/>
      <c r="B220" s="169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4"/>
      <c r="P220" s="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>
      <c r="A221" s="5"/>
      <c r="B221" s="169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4"/>
      <c r="P221" s="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>
      <c r="A222" s="5"/>
      <c r="B222" s="169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4"/>
      <c r="P222" s="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>
      <c r="A223" s="5"/>
      <c r="B223" s="169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4"/>
      <c r="P223" s="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  <row r="224">
      <c r="A224" s="5"/>
      <c r="B224" s="169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4"/>
      <c r="P224" s="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</row>
    <row r="225">
      <c r="A225" s="5"/>
      <c r="B225" s="169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4"/>
      <c r="P225" s="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</row>
    <row r="226">
      <c r="A226" s="5"/>
      <c r="B226" s="169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4"/>
      <c r="P226" s="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</row>
    <row r="227">
      <c r="A227" s="5"/>
      <c r="B227" s="169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4"/>
      <c r="P227" s="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</row>
    <row r="228">
      <c r="A228" s="5"/>
      <c r="B228" s="169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4"/>
      <c r="P228" s="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</row>
    <row r="229">
      <c r="A229" s="5"/>
      <c r="B229" s="169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4"/>
      <c r="P229" s="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</row>
    <row r="230">
      <c r="A230" s="5"/>
      <c r="B230" s="169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4"/>
      <c r="P230" s="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</row>
    <row r="231">
      <c r="A231" s="5"/>
      <c r="B231" s="169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4"/>
      <c r="P231" s="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</row>
    <row r="232">
      <c r="A232" s="5"/>
      <c r="B232" s="169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4"/>
      <c r="P232" s="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</row>
    <row r="233">
      <c r="A233" s="5"/>
      <c r="B233" s="169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4"/>
      <c r="P233" s="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</row>
    <row r="234">
      <c r="A234" s="5"/>
      <c r="B234" s="169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4"/>
      <c r="P234" s="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</row>
    <row r="235">
      <c r="A235" s="5"/>
      <c r="B235" s="169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4"/>
      <c r="P235" s="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</row>
    <row r="236">
      <c r="A236" s="5"/>
      <c r="B236" s="169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4"/>
      <c r="P236" s="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</row>
    <row r="237">
      <c r="A237" s="5"/>
      <c r="B237" s="169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4"/>
      <c r="P237" s="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</row>
    <row r="238">
      <c r="A238" s="5"/>
      <c r="B238" s="169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4"/>
      <c r="P238" s="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</row>
    <row r="239">
      <c r="A239" s="5"/>
      <c r="B239" s="169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4"/>
      <c r="P239" s="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</row>
    <row r="240">
      <c r="A240" s="5"/>
      <c r="B240" s="169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4"/>
      <c r="P240" s="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</row>
    <row r="241">
      <c r="A241" s="5"/>
      <c r="B241" s="169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4"/>
      <c r="P241" s="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</row>
    <row r="242">
      <c r="A242" s="5"/>
      <c r="B242" s="169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4"/>
      <c r="P242" s="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</row>
    <row r="243">
      <c r="A243" s="5"/>
      <c r="B243" s="169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4"/>
      <c r="P243" s="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</row>
    <row r="244">
      <c r="A244" s="5"/>
      <c r="B244" s="169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4"/>
      <c r="P244" s="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</row>
    <row r="245">
      <c r="A245" s="5"/>
      <c r="B245" s="169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4"/>
      <c r="P245" s="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</row>
    <row r="246">
      <c r="A246" s="5"/>
      <c r="B246" s="169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4"/>
      <c r="P246" s="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</row>
    <row r="247">
      <c r="A247" s="5"/>
      <c r="B247" s="169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4"/>
      <c r="P247" s="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</row>
    <row r="248">
      <c r="A248" s="5"/>
      <c r="B248" s="169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4"/>
      <c r="P248" s="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</row>
    <row r="249">
      <c r="A249" s="5"/>
      <c r="B249" s="169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4"/>
      <c r="P249" s="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</row>
    <row r="250">
      <c r="A250" s="5"/>
      <c r="B250" s="169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4"/>
      <c r="P250" s="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</row>
    <row r="251">
      <c r="A251" s="5"/>
      <c r="B251" s="169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4"/>
      <c r="P251" s="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</row>
    <row r="252">
      <c r="A252" s="5"/>
      <c r="B252" s="169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4"/>
      <c r="P252" s="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</row>
    <row r="253">
      <c r="A253" s="5"/>
      <c r="B253" s="169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4"/>
      <c r="P253" s="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</row>
    <row r="254">
      <c r="A254" s="5"/>
      <c r="B254" s="169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4"/>
      <c r="P254" s="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</row>
    <row r="255">
      <c r="A255" s="5"/>
      <c r="B255" s="169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4"/>
      <c r="P255" s="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</row>
    <row r="256">
      <c r="A256" s="5"/>
      <c r="B256" s="169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4"/>
      <c r="P256" s="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</row>
    <row r="257">
      <c r="A257" s="5"/>
      <c r="B257" s="169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4"/>
      <c r="P257" s="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</row>
    <row r="258">
      <c r="A258" s="5"/>
      <c r="B258" s="169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4"/>
      <c r="P258" s="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</row>
    <row r="259">
      <c r="A259" s="5"/>
      <c r="B259" s="169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4"/>
      <c r="P259" s="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</row>
    <row r="260">
      <c r="A260" s="5"/>
      <c r="B260" s="169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4"/>
      <c r="P260" s="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</row>
    <row r="261">
      <c r="A261" s="5"/>
      <c r="B261" s="169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4"/>
      <c r="P261" s="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</row>
    <row r="262">
      <c r="A262" s="5"/>
      <c r="B262" s="169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4"/>
      <c r="P262" s="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</row>
    <row r="263">
      <c r="A263" s="5"/>
      <c r="B263" s="169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4"/>
      <c r="P263" s="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</row>
    <row r="264">
      <c r="A264" s="5"/>
      <c r="B264" s="169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4"/>
      <c r="P264" s="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</row>
    <row r="265">
      <c r="A265" s="5"/>
      <c r="B265" s="169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4"/>
      <c r="P265" s="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</row>
    <row r="266">
      <c r="A266" s="5"/>
      <c r="B266" s="169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4"/>
      <c r="P266" s="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</row>
    <row r="267">
      <c r="A267" s="5"/>
      <c r="B267" s="169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4"/>
      <c r="P267" s="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</row>
    <row r="268">
      <c r="A268" s="5"/>
      <c r="B268" s="169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4"/>
      <c r="P268" s="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</row>
    <row r="269">
      <c r="A269" s="5"/>
      <c r="B269" s="169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4"/>
      <c r="P269" s="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</row>
    <row r="270">
      <c r="A270" s="5"/>
      <c r="B270" s="169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4"/>
      <c r="P270" s="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</row>
    <row r="271">
      <c r="A271" s="5"/>
      <c r="B271" s="169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4"/>
      <c r="P271" s="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</row>
    <row r="272">
      <c r="A272" s="5"/>
      <c r="B272" s="169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4"/>
      <c r="P272" s="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</row>
    <row r="273">
      <c r="A273" s="5"/>
      <c r="B273" s="169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4"/>
      <c r="P273" s="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</row>
    <row r="274">
      <c r="A274" s="5"/>
      <c r="B274" s="169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4"/>
      <c r="P274" s="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</row>
    <row r="275">
      <c r="A275" s="5"/>
      <c r="B275" s="169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4"/>
      <c r="P275" s="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</row>
    <row r="276">
      <c r="A276" s="5"/>
      <c r="B276" s="169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4"/>
      <c r="P276" s="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</row>
    <row r="277">
      <c r="A277" s="5"/>
      <c r="B277" s="169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4"/>
      <c r="P277" s="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</row>
    <row r="278">
      <c r="A278" s="5"/>
      <c r="B278" s="169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4"/>
      <c r="P278" s="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</row>
    <row r="279">
      <c r="A279" s="5"/>
      <c r="B279" s="169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4"/>
      <c r="P279" s="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</row>
    <row r="280">
      <c r="A280" s="5"/>
      <c r="B280" s="169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4"/>
      <c r="P280" s="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</row>
    <row r="281">
      <c r="A281" s="5"/>
      <c r="B281" s="169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4"/>
      <c r="P281" s="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</row>
    <row r="282">
      <c r="A282" s="5"/>
      <c r="B282" s="169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4"/>
      <c r="P282" s="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</row>
    <row r="283">
      <c r="A283" s="5"/>
      <c r="B283" s="169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4"/>
      <c r="P283" s="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</row>
    <row r="284">
      <c r="A284" s="5"/>
      <c r="B284" s="169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4"/>
      <c r="P284" s="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</row>
    <row r="285">
      <c r="A285" s="5"/>
      <c r="B285" s="169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4"/>
      <c r="P285" s="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</row>
    <row r="286">
      <c r="A286" s="5"/>
      <c r="B286" s="169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4"/>
      <c r="P286" s="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</row>
    <row r="287">
      <c r="A287" s="5"/>
      <c r="B287" s="169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4"/>
      <c r="P287" s="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</row>
    <row r="288">
      <c r="A288" s="5"/>
      <c r="B288" s="169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4"/>
      <c r="P288" s="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</row>
    <row r="289">
      <c r="A289" s="5"/>
      <c r="B289" s="169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4"/>
      <c r="P289" s="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</row>
    <row r="290">
      <c r="A290" s="5"/>
      <c r="B290" s="169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4"/>
      <c r="P290" s="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</row>
    <row r="291">
      <c r="A291" s="5"/>
      <c r="B291" s="169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4"/>
      <c r="P291" s="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</row>
    <row r="292">
      <c r="A292" s="5"/>
      <c r="B292" s="169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4"/>
      <c r="P292" s="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</row>
    <row r="293">
      <c r="A293" s="5"/>
      <c r="B293" s="169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4"/>
      <c r="P293" s="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</row>
    <row r="294">
      <c r="A294" s="5"/>
      <c r="B294" s="169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4"/>
      <c r="P294" s="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</row>
    <row r="295">
      <c r="A295" s="5"/>
      <c r="B295" s="169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4"/>
      <c r="P295" s="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</row>
    <row r="296">
      <c r="A296" s="5"/>
      <c r="B296" s="169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4"/>
      <c r="P296" s="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</row>
    <row r="297">
      <c r="A297" s="5"/>
      <c r="B297" s="169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4"/>
      <c r="P297" s="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</row>
    <row r="298">
      <c r="A298" s="5"/>
      <c r="B298" s="169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4"/>
      <c r="P298" s="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</row>
    <row r="299">
      <c r="A299" s="5"/>
      <c r="B299" s="169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4"/>
      <c r="P299" s="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</row>
    <row r="300">
      <c r="A300" s="5"/>
      <c r="B300" s="169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4"/>
      <c r="P300" s="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</row>
    <row r="301">
      <c r="A301" s="5"/>
      <c r="B301" s="169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4"/>
      <c r="P301" s="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</row>
    <row r="302">
      <c r="A302" s="5"/>
      <c r="B302" s="169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4"/>
      <c r="P302" s="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</row>
    <row r="303">
      <c r="A303" s="5"/>
      <c r="B303" s="169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4"/>
      <c r="P303" s="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</row>
    <row r="304">
      <c r="A304" s="5"/>
      <c r="B304" s="169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4"/>
      <c r="P304" s="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</row>
    <row r="305">
      <c r="A305" s="5"/>
      <c r="B305" s="169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"/>
      <c r="P305" s="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</row>
    <row r="306">
      <c r="A306" s="5"/>
      <c r="B306" s="169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4"/>
      <c r="P306" s="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</row>
    <row r="307">
      <c r="A307" s="5"/>
      <c r="B307" s="169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4"/>
      <c r="P307" s="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</row>
    <row r="308">
      <c r="A308" s="5"/>
      <c r="B308" s="169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4"/>
      <c r="P308" s="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</row>
    <row r="309">
      <c r="A309" s="5"/>
      <c r="B309" s="169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4"/>
      <c r="P309" s="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</row>
    <row r="310">
      <c r="A310" s="5"/>
      <c r="B310" s="169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4"/>
      <c r="P310" s="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</row>
    <row r="311">
      <c r="A311" s="5"/>
      <c r="B311" s="169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4"/>
      <c r="P311" s="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</row>
    <row r="312">
      <c r="A312" s="5"/>
      <c r="B312" s="169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4"/>
      <c r="P312" s="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</row>
    <row r="313">
      <c r="A313" s="5"/>
      <c r="B313" s="169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4"/>
      <c r="P313" s="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</row>
    <row r="314">
      <c r="A314" s="5"/>
      <c r="B314" s="169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4"/>
      <c r="P314" s="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</row>
    <row r="315">
      <c r="A315" s="5"/>
      <c r="B315" s="169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4"/>
      <c r="P315" s="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</row>
    <row r="316">
      <c r="A316" s="5"/>
      <c r="B316" s="169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4"/>
      <c r="P316" s="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</row>
    <row r="317">
      <c r="A317" s="5"/>
      <c r="B317" s="169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4"/>
      <c r="P317" s="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</row>
    <row r="318">
      <c r="A318" s="5"/>
      <c r="B318" s="169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4"/>
      <c r="P318" s="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</row>
    <row r="319">
      <c r="A319" s="5"/>
      <c r="B319" s="169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4"/>
      <c r="P319" s="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</row>
    <row r="320">
      <c r="A320" s="5"/>
      <c r="B320" s="169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4"/>
      <c r="P320" s="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</row>
    <row r="321">
      <c r="A321" s="5"/>
      <c r="B321" s="169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4"/>
      <c r="P321" s="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</row>
    <row r="322">
      <c r="A322" s="5"/>
      <c r="B322" s="169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4"/>
      <c r="P322" s="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</row>
    <row r="323">
      <c r="A323" s="5"/>
      <c r="B323" s="169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4"/>
      <c r="P323" s="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</row>
    <row r="324">
      <c r="A324" s="5"/>
      <c r="B324" s="169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4"/>
      <c r="P324" s="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</row>
    <row r="325">
      <c r="A325" s="5"/>
      <c r="B325" s="169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4"/>
      <c r="P325" s="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</row>
    <row r="326">
      <c r="A326" s="5"/>
      <c r="B326" s="169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4"/>
      <c r="P326" s="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</row>
    <row r="327">
      <c r="A327" s="5"/>
      <c r="B327" s="169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4"/>
      <c r="P327" s="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</row>
    <row r="328">
      <c r="A328" s="5"/>
      <c r="B328" s="169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4"/>
      <c r="P328" s="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</row>
    <row r="329">
      <c r="A329" s="5"/>
      <c r="B329" s="169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4"/>
      <c r="P329" s="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</row>
    <row r="330">
      <c r="A330" s="5"/>
      <c r="B330" s="169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4"/>
      <c r="P330" s="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</row>
    <row r="331">
      <c r="A331" s="5"/>
      <c r="B331" s="169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4"/>
      <c r="P331" s="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</row>
    <row r="332">
      <c r="A332" s="5"/>
      <c r="B332" s="169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4"/>
      <c r="P332" s="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</row>
    <row r="333">
      <c r="A333" s="5"/>
      <c r="B333" s="169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4"/>
      <c r="P333" s="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</row>
    <row r="334">
      <c r="A334" s="5"/>
      <c r="B334" s="169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4"/>
      <c r="P334" s="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</row>
    <row r="335">
      <c r="A335" s="5"/>
      <c r="B335" s="169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4"/>
      <c r="P335" s="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</row>
    <row r="336">
      <c r="A336" s="5"/>
      <c r="B336" s="169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4"/>
      <c r="P336" s="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</row>
    <row r="337">
      <c r="A337" s="5"/>
      <c r="B337" s="169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4"/>
      <c r="P337" s="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</row>
    <row r="338">
      <c r="A338" s="5"/>
      <c r="B338" s="169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4"/>
      <c r="P338" s="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</row>
    <row r="339">
      <c r="A339" s="5"/>
      <c r="B339" s="169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4"/>
      <c r="P339" s="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</row>
    <row r="340">
      <c r="A340" s="5"/>
      <c r="B340" s="169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4"/>
      <c r="P340" s="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</row>
    <row r="341">
      <c r="A341" s="5"/>
      <c r="B341" s="169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4"/>
      <c r="P341" s="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</row>
    <row r="342">
      <c r="A342" s="5"/>
      <c r="B342" s="169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4"/>
      <c r="P342" s="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</row>
    <row r="343">
      <c r="A343" s="5"/>
      <c r="B343" s="169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4"/>
      <c r="P343" s="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</row>
    <row r="344">
      <c r="A344" s="5"/>
      <c r="B344" s="169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4"/>
      <c r="P344" s="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</row>
    <row r="345">
      <c r="A345" s="5"/>
      <c r="B345" s="169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4"/>
      <c r="P345" s="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</row>
    <row r="346">
      <c r="A346" s="5"/>
      <c r="B346" s="169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4"/>
      <c r="P346" s="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</row>
    <row r="347">
      <c r="A347" s="5"/>
      <c r="B347" s="169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4"/>
      <c r="P347" s="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</row>
    <row r="348">
      <c r="A348" s="5"/>
      <c r="B348" s="169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4"/>
      <c r="P348" s="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</row>
    <row r="349">
      <c r="A349" s="5"/>
      <c r="B349" s="169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4"/>
      <c r="P349" s="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</row>
    <row r="350">
      <c r="A350" s="5"/>
      <c r="B350" s="169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4"/>
      <c r="P350" s="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</row>
    <row r="351">
      <c r="A351" s="5"/>
      <c r="B351" s="169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4"/>
      <c r="P351" s="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</row>
    <row r="352">
      <c r="A352" s="5"/>
      <c r="B352" s="169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4"/>
      <c r="P352" s="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</row>
    <row r="353">
      <c r="A353" s="5"/>
      <c r="B353" s="169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4"/>
      <c r="P353" s="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</row>
    <row r="354">
      <c r="A354" s="5"/>
      <c r="B354" s="169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4"/>
      <c r="P354" s="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</row>
    <row r="355">
      <c r="A355" s="5"/>
      <c r="B355" s="169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4"/>
      <c r="P355" s="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</row>
    <row r="356">
      <c r="A356" s="5"/>
      <c r="B356" s="169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4"/>
      <c r="P356" s="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</row>
    <row r="357">
      <c r="A357" s="5"/>
      <c r="B357" s="169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4"/>
      <c r="P357" s="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</row>
    <row r="358">
      <c r="A358" s="5"/>
      <c r="B358" s="169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4"/>
      <c r="P358" s="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</row>
    <row r="359">
      <c r="A359" s="5"/>
      <c r="B359" s="169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4"/>
      <c r="P359" s="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</row>
    <row r="360">
      <c r="A360" s="5"/>
      <c r="B360" s="169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4"/>
      <c r="P360" s="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</row>
    <row r="361">
      <c r="A361" s="5"/>
      <c r="B361" s="169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4"/>
      <c r="P361" s="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</row>
    <row r="362">
      <c r="A362" s="5"/>
      <c r="B362" s="169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4"/>
      <c r="P362" s="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</row>
    <row r="363">
      <c r="A363" s="5"/>
      <c r="B363" s="169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4"/>
      <c r="P363" s="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</row>
    <row r="364">
      <c r="A364" s="5"/>
      <c r="B364" s="169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4"/>
      <c r="P364" s="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</row>
    <row r="365">
      <c r="A365" s="5"/>
      <c r="B365" s="169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4"/>
      <c r="P365" s="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</row>
    <row r="366">
      <c r="A366" s="5"/>
      <c r="B366" s="169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4"/>
      <c r="P366" s="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</row>
    <row r="367">
      <c r="A367" s="5"/>
      <c r="B367" s="169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4"/>
      <c r="P367" s="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</row>
    <row r="368">
      <c r="A368" s="5"/>
      <c r="B368" s="169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4"/>
      <c r="P368" s="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</row>
    <row r="369">
      <c r="A369" s="5"/>
      <c r="B369" s="169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4"/>
      <c r="P369" s="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</row>
    <row r="370">
      <c r="A370" s="5"/>
      <c r="B370" s="169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4"/>
      <c r="P370" s="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</row>
    <row r="371">
      <c r="A371" s="5"/>
      <c r="B371" s="169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4"/>
      <c r="P371" s="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</row>
    <row r="372">
      <c r="A372" s="5"/>
      <c r="B372" s="169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4"/>
      <c r="P372" s="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</row>
    <row r="373">
      <c r="A373" s="5"/>
      <c r="B373" s="169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4"/>
      <c r="P373" s="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</row>
    <row r="374">
      <c r="A374" s="5"/>
      <c r="B374" s="169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4"/>
      <c r="P374" s="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</row>
    <row r="375">
      <c r="A375" s="5"/>
      <c r="B375" s="169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4"/>
      <c r="P375" s="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</row>
    <row r="376">
      <c r="A376" s="5"/>
      <c r="B376" s="169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4"/>
      <c r="P376" s="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</row>
    <row r="377">
      <c r="A377" s="5"/>
      <c r="B377" s="169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4"/>
      <c r="P377" s="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</row>
    <row r="378">
      <c r="A378" s="5"/>
      <c r="B378" s="169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4"/>
      <c r="P378" s="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</row>
    <row r="379">
      <c r="A379" s="5"/>
      <c r="B379" s="169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4"/>
      <c r="P379" s="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</row>
    <row r="380">
      <c r="A380" s="5"/>
      <c r="B380" s="169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4"/>
      <c r="P380" s="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</row>
    <row r="381">
      <c r="A381" s="5"/>
      <c r="B381" s="169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4"/>
      <c r="P381" s="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</row>
    <row r="382">
      <c r="A382" s="5"/>
      <c r="B382" s="169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4"/>
      <c r="P382" s="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</row>
    <row r="383">
      <c r="A383" s="5"/>
      <c r="B383" s="169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4"/>
      <c r="P383" s="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</row>
    <row r="384">
      <c r="A384" s="5"/>
      <c r="B384" s="169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4"/>
      <c r="P384" s="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</row>
    <row r="385">
      <c r="A385" s="5"/>
      <c r="B385" s="169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4"/>
      <c r="P385" s="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</row>
    <row r="386">
      <c r="A386" s="5"/>
      <c r="B386" s="169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4"/>
      <c r="P386" s="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</row>
    <row r="387">
      <c r="A387" s="5"/>
      <c r="B387" s="169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4"/>
      <c r="P387" s="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</row>
    <row r="388">
      <c r="A388" s="5"/>
      <c r="B388" s="169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4"/>
      <c r="P388" s="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</row>
    <row r="389">
      <c r="A389" s="5"/>
      <c r="B389" s="169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4"/>
      <c r="P389" s="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</row>
    <row r="390">
      <c r="A390" s="5"/>
      <c r="B390" s="169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4"/>
      <c r="P390" s="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</row>
    <row r="391">
      <c r="A391" s="5"/>
      <c r="B391" s="169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4"/>
      <c r="P391" s="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</row>
    <row r="392">
      <c r="A392" s="5"/>
      <c r="B392" s="169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4"/>
      <c r="P392" s="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</row>
    <row r="393">
      <c r="A393" s="5"/>
      <c r="B393" s="169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4"/>
      <c r="P393" s="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</row>
    <row r="394">
      <c r="A394" s="5"/>
      <c r="B394" s="169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4"/>
      <c r="P394" s="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</row>
    <row r="395">
      <c r="A395" s="5"/>
      <c r="B395" s="169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4"/>
      <c r="P395" s="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</row>
    <row r="396">
      <c r="A396" s="5"/>
      <c r="B396" s="169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4"/>
      <c r="P396" s="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</row>
    <row r="397">
      <c r="A397" s="5"/>
      <c r="B397" s="169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4"/>
      <c r="P397" s="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</row>
    <row r="398">
      <c r="A398" s="5"/>
      <c r="B398" s="169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4"/>
      <c r="P398" s="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</row>
    <row r="399">
      <c r="A399" s="5"/>
      <c r="B399" s="169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4"/>
      <c r="P399" s="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</row>
    <row r="400">
      <c r="A400" s="5"/>
      <c r="B400" s="169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4"/>
      <c r="P400" s="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</row>
    <row r="401">
      <c r="A401" s="5"/>
      <c r="B401" s="169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4"/>
      <c r="P401" s="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</row>
    <row r="402">
      <c r="A402" s="5"/>
      <c r="B402" s="169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4"/>
      <c r="P402" s="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</row>
    <row r="403">
      <c r="A403" s="5"/>
      <c r="B403" s="169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4"/>
      <c r="P403" s="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</row>
    <row r="404">
      <c r="A404" s="5"/>
      <c r="B404" s="169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4"/>
      <c r="P404" s="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</row>
    <row r="405">
      <c r="A405" s="5"/>
      <c r="B405" s="169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4"/>
      <c r="P405" s="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</row>
    <row r="406">
      <c r="A406" s="5"/>
      <c r="B406" s="169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4"/>
      <c r="P406" s="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</row>
    <row r="407">
      <c r="A407" s="5"/>
      <c r="B407" s="169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4"/>
      <c r="P407" s="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</row>
    <row r="408">
      <c r="A408" s="5"/>
      <c r="B408" s="169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4"/>
      <c r="P408" s="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</row>
    <row r="409">
      <c r="A409" s="5"/>
      <c r="B409" s="169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4"/>
      <c r="P409" s="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</row>
    <row r="410">
      <c r="A410" s="5"/>
      <c r="B410" s="169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4"/>
      <c r="P410" s="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</row>
    <row r="411">
      <c r="A411" s="5"/>
      <c r="B411" s="169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4"/>
      <c r="P411" s="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</row>
    <row r="412">
      <c r="A412" s="5"/>
      <c r="B412" s="169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4"/>
      <c r="P412" s="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</row>
    <row r="413">
      <c r="A413" s="5"/>
      <c r="B413" s="169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4"/>
      <c r="P413" s="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</row>
    <row r="414">
      <c r="A414" s="5"/>
      <c r="B414" s="169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4"/>
      <c r="P414" s="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</row>
    <row r="415">
      <c r="A415" s="5"/>
      <c r="B415" s="169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4"/>
      <c r="P415" s="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</row>
    <row r="416">
      <c r="A416" s="5"/>
      <c r="B416" s="169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4"/>
      <c r="P416" s="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</row>
    <row r="417">
      <c r="A417" s="5"/>
      <c r="B417" s="169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4"/>
      <c r="P417" s="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</row>
    <row r="418">
      <c r="A418" s="5"/>
      <c r="B418" s="169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4"/>
      <c r="P418" s="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</row>
    <row r="419">
      <c r="A419" s="5"/>
      <c r="B419" s="169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4"/>
      <c r="P419" s="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</row>
    <row r="420">
      <c r="A420" s="5"/>
      <c r="B420" s="169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4"/>
      <c r="P420" s="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</row>
    <row r="421">
      <c r="A421" s="5"/>
      <c r="B421" s="169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4"/>
      <c r="P421" s="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</row>
    <row r="422">
      <c r="A422" s="5"/>
      <c r="B422" s="169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4"/>
      <c r="P422" s="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</row>
    <row r="423">
      <c r="A423" s="5"/>
      <c r="B423" s="169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4"/>
      <c r="P423" s="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</row>
    <row r="424">
      <c r="A424" s="5"/>
      <c r="B424" s="169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4"/>
      <c r="P424" s="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</row>
    <row r="425">
      <c r="A425" s="5"/>
      <c r="B425" s="169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4"/>
      <c r="P425" s="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</row>
    <row r="426">
      <c r="A426" s="5"/>
      <c r="B426" s="169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4"/>
      <c r="P426" s="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</row>
    <row r="427">
      <c r="A427" s="5"/>
      <c r="B427" s="169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4"/>
      <c r="P427" s="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</row>
    <row r="428">
      <c r="A428" s="5"/>
      <c r="B428" s="169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4"/>
      <c r="P428" s="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</row>
    <row r="429">
      <c r="A429" s="5"/>
      <c r="B429" s="169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4"/>
      <c r="P429" s="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</row>
    <row r="430">
      <c r="A430" s="5"/>
      <c r="B430" s="169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4"/>
      <c r="P430" s="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</row>
    <row r="431">
      <c r="A431" s="5"/>
      <c r="B431" s="169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4"/>
      <c r="P431" s="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</row>
    <row r="432">
      <c r="A432" s="5"/>
      <c r="B432" s="169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4"/>
      <c r="P432" s="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</row>
    <row r="433">
      <c r="A433" s="5"/>
      <c r="B433" s="169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4"/>
      <c r="P433" s="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</row>
    <row r="434">
      <c r="A434" s="5"/>
      <c r="B434" s="169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4"/>
      <c r="P434" s="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</row>
    <row r="435">
      <c r="A435" s="5"/>
      <c r="B435" s="169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4"/>
      <c r="P435" s="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</row>
    <row r="436">
      <c r="A436" s="5"/>
      <c r="B436" s="169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4"/>
      <c r="P436" s="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</row>
    <row r="437">
      <c r="A437" s="5"/>
      <c r="B437" s="169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4"/>
      <c r="P437" s="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</row>
    <row r="438">
      <c r="A438" s="5"/>
      <c r="B438" s="169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4"/>
      <c r="P438" s="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</row>
    <row r="439">
      <c r="A439" s="5"/>
      <c r="B439" s="169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4"/>
      <c r="P439" s="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</row>
    <row r="440">
      <c r="A440" s="5"/>
      <c r="B440" s="169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4"/>
      <c r="P440" s="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</row>
    <row r="441">
      <c r="A441" s="5"/>
      <c r="B441" s="169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4"/>
      <c r="P441" s="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</row>
    <row r="442">
      <c r="A442" s="5"/>
      <c r="B442" s="169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4"/>
      <c r="P442" s="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</row>
    <row r="443">
      <c r="A443" s="5"/>
      <c r="B443" s="169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4"/>
      <c r="P443" s="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</row>
    <row r="444">
      <c r="A444" s="5"/>
      <c r="B444" s="169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4"/>
      <c r="P444" s="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</row>
    <row r="445">
      <c r="A445" s="5"/>
      <c r="B445" s="169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4"/>
      <c r="P445" s="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</row>
    <row r="446">
      <c r="A446" s="5"/>
      <c r="B446" s="169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4"/>
      <c r="P446" s="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</row>
    <row r="447">
      <c r="A447" s="5"/>
      <c r="B447" s="169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4"/>
      <c r="P447" s="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</row>
    <row r="448">
      <c r="A448" s="5"/>
      <c r="B448" s="169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4"/>
      <c r="P448" s="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</row>
    <row r="449">
      <c r="A449" s="5"/>
      <c r="B449" s="169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4"/>
      <c r="P449" s="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</row>
    <row r="450">
      <c r="A450" s="5"/>
      <c r="B450" s="169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4"/>
      <c r="P450" s="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</row>
    <row r="451">
      <c r="A451" s="5"/>
      <c r="B451" s="169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4"/>
      <c r="P451" s="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</row>
    <row r="452">
      <c r="A452" s="5"/>
      <c r="B452" s="169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4"/>
      <c r="P452" s="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</row>
    <row r="453">
      <c r="A453" s="5"/>
      <c r="B453" s="169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4"/>
      <c r="P453" s="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</row>
    <row r="454">
      <c r="A454" s="5"/>
      <c r="B454" s="169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4"/>
      <c r="P454" s="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</row>
    <row r="455">
      <c r="A455" s="5"/>
      <c r="B455" s="169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4"/>
      <c r="P455" s="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</row>
    <row r="456">
      <c r="A456" s="5"/>
      <c r="B456" s="169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4"/>
      <c r="P456" s="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</row>
    <row r="457">
      <c r="A457" s="5"/>
      <c r="B457" s="169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4"/>
      <c r="P457" s="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</row>
    <row r="458">
      <c r="A458" s="5"/>
      <c r="B458" s="169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4"/>
      <c r="P458" s="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</row>
    <row r="459">
      <c r="A459" s="5"/>
      <c r="B459" s="169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4"/>
      <c r="P459" s="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</row>
    <row r="460">
      <c r="A460" s="5"/>
      <c r="B460" s="169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4"/>
      <c r="P460" s="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</row>
    <row r="461">
      <c r="A461" s="5"/>
      <c r="B461" s="169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4"/>
      <c r="P461" s="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</row>
    <row r="462">
      <c r="A462" s="5"/>
      <c r="B462" s="169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4"/>
      <c r="P462" s="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</row>
    <row r="463">
      <c r="A463" s="5"/>
      <c r="B463" s="169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4"/>
      <c r="P463" s="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</row>
    <row r="464">
      <c r="A464" s="5"/>
      <c r="B464" s="169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4"/>
      <c r="P464" s="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</row>
    <row r="465">
      <c r="A465" s="5"/>
      <c r="B465" s="169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4"/>
      <c r="P465" s="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</row>
    <row r="466">
      <c r="A466" s="5"/>
      <c r="B466" s="169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4"/>
      <c r="P466" s="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</row>
    <row r="467">
      <c r="A467" s="5"/>
      <c r="B467" s="169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4"/>
      <c r="P467" s="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</row>
    <row r="468">
      <c r="A468" s="5"/>
      <c r="B468" s="169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4"/>
      <c r="P468" s="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</row>
    <row r="469">
      <c r="A469" s="5"/>
      <c r="B469" s="169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4"/>
      <c r="P469" s="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</row>
    <row r="470">
      <c r="A470" s="5"/>
      <c r="B470" s="169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4"/>
      <c r="P470" s="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</row>
    <row r="471">
      <c r="A471" s="5"/>
      <c r="B471" s="169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4"/>
      <c r="P471" s="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</row>
    <row r="472">
      <c r="A472" s="5"/>
      <c r="B472" s="169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4"/>
      <c r="P472" s="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</row>
    <row r="473">
      <c r="A473" s="5"/>
      <c r="B473" s="169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4"/>
      <c r="P473" s="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</row>
    <row r="474">
      <c r="A474" s="5"/>
      <c r="B474" s="169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4"/>
      <c r="P474" s="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</row>
    <row r="475">
      <c r="A475" s="5"/>
      <c r="B475" s="169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4"/>
      <c r="P475" s="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</row>
    <row r="476">
      <c r="A476" s="5"/>
      <c r="B476" s="169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4"/>
      <c r="P476" s="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</row>
    <row r="477">
      <c r="A477" s="5"/>
      <c r="B477" s="169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4"/>
      <c r="P477" s="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</row>
    <row r="478">
      <c r="A478" s="5"/>
      <c r="B478" s="169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4"/>
      <c r="P478" s="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</row>
    <row r="479">
      <c r="A479" s="5"/>
      <c r="B479" s="169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4"/>
      <c r="P479" s="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</row>
    <row r="480">
      <c r="A480" s="5"/>
      <c r="B480" s="169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4"/>
      <c r="P480" s="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</row>
    <row r="481">
      <c r="A481" s="5"/>
      <c r="B481" s="169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4"/>
      <c r="P481" s="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</row>
    <row r="482">
      <c r="A482" s="5"/>
      <c r="B482" s="169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4"/>
      <c r="P482" s="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</row>
    <row r="483">
      <c r="A483" s="5"/>
      <c r="B483" s="169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4"/>
      <c r="P483" s="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</row>
    <row r="484">
      <c r="A484" s="5"/>
      <c r="B484" s="169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4"/>
      <c r="P484" s="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</row>
    <row r="485">
      <c r="A485" s="5"/>
      <c r="B485" s="169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4"/>
      <c r="P485" s="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</row>
    <row r="486">
      <c r="A486" s="5"/>
      <c r="B486" s="169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4"/>
      <c r="P486" s="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</row>
    <row r="487">
      <c r="A487" s="5"/>
      <c r="B487" s="169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4"/>
      <c r="P487" s="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</row>
    <row r="488">
      <c r="A488" s="5"/>
      <c r="B488" s="169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4"/>
      <c r="P488" s="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</row>
    <row r="489">
      <c r="A489" s="5"/>
      <c r="B489" s="169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4"/>
      <c r="P489" s="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</row>
    <row r="490">
      <c r="A490" s="5"/>
      <c r="B490" s="169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4"/>
      <c r="P490" s="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</row>
    <row r="491">
      <c r="A491" s="5"/>
      <c r="B491" s="169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4"/>
      <c r="P491" s="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</row>
    <row r="492">
      <c r="A492" s="5"/>
      <c r="B492" s="169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4"/>
      <c r="P492" s="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</row>
    <row r="493">
      <c r="A493" s="5"/>
      <c r="B493" s="169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4"/>
      <c r="P493" s="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</row>
    <row r="494">
      <c r="A494" s="5"/>
      <c r="B494" s="169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4"/>
      <c r="P494" s="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</row>
    <row r="495">
      <c r="A495" s="5"/>
      <c r="B495" s="169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4"/>
      <c r="P495" s="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</row>
    <row r="496">
      <c r="A496" s="5"/>
      <c r="B496" s="169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4"/>
      <c r="P496" s="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</row>
    <row r="497">
      <c r="A497" s="5"/>
      <c r="B497" s="169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4"/>
      <c r="P497" s="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</row>
    <row r="498">
      <c r="A498" s="5"/>
      <c r="B498" s="169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4"/>
      <c r="P498" s="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</row>
    <row r="499">
      <c r="A499" s="5"/>
      <c r="B499" s="169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4"/>
      <c r="P499" s="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</row>
    <row r="500">
      <c r="A500" s="5"/>
      <c r="B500" s="169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4"/>
      <c r="P500" s="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</row>
    <row r="501">
      <c r="A501" s="5"/>
      <c r="B501" s="169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4"/>
      <c r="P501" s="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</row>
    <row r="502">
      <c r="A502" s="5"/>
      <c r="B502" s="169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4"/>
      <c r="P502" s="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</row>
    <row r="503">
      <c r="A503" s="5"/>
      <c r="B503" s="169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4"/>
      <c r="P503" s="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</row>
    <row r="504">
      <c r="A504" s="5"/>
      <c r="B504" s="169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4"/>
      <c r="P504" s="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</row>
    <row r="505">
      <c r="A505" s="5"/>
      <c r="B505" s="169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4"/>
      <c r="P505" s="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</row>
    <row r="506">
      <c r="A506" s="5"/>
      <c r="B506" s="169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4"/>
      <c r="P506" s="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</row>
    <row r="507">
      <c r="A507" s="5"/>
      <c r="B507" s="169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4"/>
      <c r="P507" s="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</row>
    <row r="508">
      <c r="A508" s="5"/>
      <c r="B508" s="169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4"/>
      <c r="P508" s="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</row>
    <row r="509">
      <c r="A509" s="5"/>
      <c r="B509" s="169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4"/>
      <c r="P509" s="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</row>
    <row r="510">
      <c r="A510" s="5"/>
      <c r="B510" s="169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4"/>
      <c r="P510" s="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</row>
    <row r="511">
      <c r="A511" s="5"/>
      <c r="B511" s="169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4"/>
      <c r="P511" s="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</row>
    <row r="512">
      <c r="A512" s="5"/>
      <c r="B512" s="169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4"/>
      <c r="P512" s="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</row>
    <row r="513">
      <c r="A513" s="5"/>
      <c r="B513" s="169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4"/>
      <c r="P513" s="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</row>
    <row r="514">
      <c r="A514" s="5"/>
      <c r="B514" s="169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4"/>
      <c r="P514" s="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</row>
    <row r="515">
      <c r="A515" s="5"/>
      <c r="B515" s="169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4"/>
      <c r="P515" s="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</row>
    <row r="516">
      <c r="A516" s="5"/>
      <c r="B516" s="169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4"/>
      <c r="P516" s="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</row>
    <row r="517">
      <c r="A517" s="5"/>
      <c r="B517" s="169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4"/>
      <c r="P517" s="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</row>
    <row r="518">
      <c r="A518" s="5"/>
      <c r="B518" s="169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4"/>
      <c r="P518" s="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</row>
    <row r="519">
      <c r="A519" s="5"/>
      <c r="B519" s="169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4"/>
      <c r="P519" s="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</row>
    <row r="520">
      <c r="A520" s="5"/>
      <c r="B520" s="169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4"/>
      <c r="P520" s="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</row>
    <row r="521">
      <c r="A521" s="5"/>
      <c r="B521" s="169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4"/>
      <c r="P521" s="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</row>
    <row r="522">
      <c r="A522" s="5"/>
      <c r="B522" s="169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4"/>
      <c r="P522" s="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</row>
    <row r="523">
      <c r="A523" s="5"/>
      <c r="B523" s="169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4"/>
      <c r="P523" s="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</row>
    <row r="524">
      <c r="A524" s="5"/>
      <c r="B524" s="169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4"/>
      <c r="P524" s="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</row>
    <row r="525">
      <c r="A525" s="5"/>
      <c r="B525" s="169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4"/>
      <c r="P525" s="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</row>
    <row r="526">
      <c r="A526" s="5"/>
      <c r="B526" s="169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4"/>
      <c r="P526" s="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</row>
    <row r="527">
      <c r="A527" s="5"/>
      <c r="B527" s="169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4"/>
      <c r="P527" s="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</row>
    <row r="528">
      <c r="A528" s="5"/>
      <c r="B528" s="169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4"/>
      <c r="P528" s="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</row>
    <row r="529">
      <c r="A529" s="5"/>
      <c r="B529" s="169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4"/>
      <c r="P529" s="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</row>
    <row r="530">
      <c r="A530" s="5"/>
      <c r="B530" s="169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4"/>
      <c r="P530" s="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</row>
    <row r="531">
      <c r="A531" s="5"/>
      <c r="B531" s="169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4"/>
      <c r="P531" s="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</row>
    <row r="532">
      <c r="A532" s="5"/>
      <c r="B532" s="169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4"/>
      <c r="P532" s="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</row>
    <row r="533">
      <c r="A533" s="5"/>
      <c r="B533" s="169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4"/>
      <c r="P533" s="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</row>
    <row r="534">
      <c r="A534" s="5"/>
      <c r="B534" s="169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4"/>
      <c r="P534" s="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</row>
    <row r="535">
      <c r="A535" s="5"/>
      <c r="B535" s="169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4"/>
      <c r="P535" s="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</row>
    <row r="536">
      <c r="A536" s="5"/>
      <c r="B536" s="169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4"/>
      <c r="P536" s="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</row>
    <row r="537">
      <c r="A537" s="5"/>
      <c r="B537" s="169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4"/>
      <c r="P537" s="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</row>
    <row r="538">
      <c r="A538" s="5"/>
      <c r="B538" s="169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4"/>
      <c r="P538" s="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</row>
    <row r="539">
      <c r="A539" s="5"/>
      <c r="B539" s="169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4"/>
      <c r="P539" s="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</row>
    <row r="540">
      <c r="A540" s="5"/>
      <c r="B540" s="169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4"/>
      <c r="P540" s="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</row>
    <row r="541">
      <c r="A541" s="5"/>
      <c r="B541" s="169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4"/>
      <c r="P541" s="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</row>
    <row r="542">
      <c r="A542" s="5"/>
      <c r="B542" s="169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4"/>
      <c r="P542" s="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</row>
    <row r="543">
      <c r="A543" s="5"/>
      <c r="B543" s="169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4"/>
      <c r="P543" s="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</row>
    <row r="544">
      <c r="A544" s="5"/>
      <c r="B544" s="169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4"/>
      <c r="P544" s="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</row>
    <row r="545">
      <c r="A545" s="5"/>
      <c r="B545" s="169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4"/>
      <c r="P545" s="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</row>
    <row r="546">
      <c r="A546" s="5"/>
      <c r="B546" s="169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4"/>
      <c r="P546" s="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</row>
    <row r="547">
      <c r="A547" s="5"/>
      <c r="B547" s="169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4"/>
      <c r="P547" s="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</row>
    <row r="548">
      <c r="A548" s="5"/>
      <c r="B548" s="169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4"/>
      <c r="P548" s="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</row>
    <row r="549">
      <c r="A549" s="5"/>
      <c r="B549" s="169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4"/>
      <c r="P549" s="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</row>
    <row r="550">
      <c r="A550" s="5"/>
      <c r="B550" s="169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4"/>
      <c r="P550" s="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  <row r="551">
      <c r="A551" s="5"/>
      <c r="B551" s="169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4"/>
      <c r="P551" s="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</row>
    <row r="552">
      <c r="A552" s="5"/>
      <c r="B552" s="169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4"/>
      <c r="P552" s="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</row>
    <row r="553">
      <c r="A553" s="5"/>
      <c r="B553" s="169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4"/>
      <c r="P553" s="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</row>
    <row r="554">
      <c r="A554" s="5"/>
      <c r="B554" s="169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4"/>
      <c r="P554" s="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</row>
    <row r="555">
      <c r="A555" s="5"/>
      <c r="B555" s="169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4"/>
      <c r="P555" s="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</row>
    <row r="556">
      <c r="A556" s="5"/>
      <c r="B556" s="169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4"/>
      <c r="P556" s="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</row>
    <row r="557">
      <c r="A557" s="5"/>
      <c r="B557" s="169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4"/>
      <c r="P557" s="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</row>
    <row r="558">
      <c r="A558" s="5"/>
      <c r="B558" s="169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4"/>
      <c r="P558" s="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</row>
    <row r="559">
      <c r="A559" s="5"/>
      <c r="B559" s="169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4"/>
      <c r="P559" s="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</row>
    <row r="560">
      <c r="A560" s="5"/>
      <c r="B560" s="169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4"/>
      <c r="P560" s="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</row>
    <row r="561">
      <c r="A561" s="5"/>
      <c r="B561" s="169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4"/>
      <c r="P561" s="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</row>
    <row r="562">
      <c r="A562" s="5"/>
      <c r="B562" s="169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4"/>
      <c r="P562" s="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</row>
    <row r="563">
      <c r="A563" s="5"/>
      <c r="B563" s="169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4"/>
      <c r="P563" s="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</row>
    <row r="564">
      <c r="A564" s="5"/>
      <c r="B564" s="169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4"/>
      <c r="P564" s="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</row>
    <row r="565">
      <c r="A565" s="5"/>
      <c r="B565" s="169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4"/>
      <c r="P565" s="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</row>
    <row r="566">
      <c r="A566" s="5"/>
      <c r="B566" s="169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4"/>
      <c r="P566" s="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</row>
    <row r="567">
      <c r="A567" s="5"/>
      <c r="B567" s="169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4"/>
      <c r="P567" s="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</row>
    <row r="568">
      <c r="A568" s="5"/>
      <c r="B568" s="169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4"/>
      <c r="P568" s="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</row>
    <row r="569">
      <c r="A569" s="5"/>
      <c r="B569" s="169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4"/>
      <c r="P569" s="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</row>
    <row r="570">
      <c r="A570" s="5"/>
      <c r="B570" s="169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4"/>
      <c r="P570" s="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</row>
    <row r="571">
      <c r="A571" s="5"/>
      <c r="B571" s="169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4"/>
      <c r="P571" s="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</row>
    <row r="572">
      <c r="A572" s="5"/>
      <c r="B572" s="169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4"/>
      <c r="P572" s="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</row>
    <row r="573">
      <c r="A573" s="5"/>
      <c r="B573" s="169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4"/>
      <c r="P573" s="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</row>
    <row r="574">
      <c r="A574" s="5"/>
      <c r="B574" s="169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4"/>
      <c r="P574" s="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</row>
    <row r="575">
      <c r="A575" s="5"/>
      <c r="B575" s="169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4"/>
      <c r="P575" s="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</row>
    <row r="576">
      <c r="A576" s="5"/>
      <c r="B576" s="169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4"/>
      <c r="P576" s="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</row>
    <row r="577">
      <c r="A577" s="5"/>
      <c r="B577" s="169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4"/>
      <c r="P577" s="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</row>
    <row r="578">
      <c r="A578" s="5"/>
      <c r="B578" s="169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4"/>
      <c r="P578" s="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</row>
    <row r="579">
      <c r="A579" s="5"/>
      <c r="B579" s="169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4"/>
      <c r="P579" s="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</row>
    <row r="580">
      <c r="A580" s="5"/>
      <c r="B580" s="169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4"/>
      <c r="P580" s="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</row>
    <row r="581">
      <c r="A581" s="5"/>
      <c r="B581" s="169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4"/>
      <c r="P581" s="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</row>
    <row r="582">
      <c r="A582" s="5"/>
      <c r="B582" s="169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4"/>
      <c r="P582" s="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</row>
    <row r="583">
      <c r="A583" s="5"/>
      <c r="B583" s="169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4"/>
      <c r="P583" s="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</row>
    <row r="584">
      <c r="A584" s="5"/>
      <c r="B584" s="169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4"/>
      <c r="P584" s="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</row>
    <row r="585">
      <c r="A585" s="5"/>
      <c r="B585" s="169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4"/>
      <c r="P585" s="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</row>
    <row r="586">
      <c r="A586" s="5"/>
      <c r="B586" s="169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4"/>
      <c r="P586" s="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</row>
    <row r="587">
      <c r="A587" s="5"/>
      <c r="B587" s="169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4"/>
      <c r="P587" s="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</row>
    <row r="588">
      <c r="A588" s="5"/>
      <c r="B588" s="169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4"/>
      <c r="P588" s="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</row>
    <row r="589">
      <c r="A589" s="5"/>
      <c r="B589" s="169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4"/>
      <c r="P589" s="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</row>
    <row r="590">
      <c r="A590" s="5"/>
      <c r="B590" s="169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4"/>
      <c r="P590" s="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</row>
    <row r="591">
      <c r="A591" s="5"/>
      <c r="B591" s="169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4"/>
      <c r="P591" s="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</row>
    <row r="592">
      <c r="A592" s="5"/>
      <c r="B592" s="169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4"/>
      <c r="P592" s="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</row>
    <row r="593">
      <c r="A593" s="5"/>
      <c r="B593" s="169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4"/>
      <c r="P593" s="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</row>
    <row r="594">
      <c r="A594" s="5"/>
      <c r="B594" s="169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4"/>
      <c r="P594" s="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</row>
    <row r="595">
      <c r="A595" s="5"/>
      <c r="B595" s="169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4"/>
      <c r="P595" s="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</row>
    <row r="596">
      <c r="A596" s="5"/>
      <c r="B596" s="169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4"/>
      <c r="P596" s="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</row>
    <row r="597">
      <c r="A597" s="5"/>
      <c r="B597" s="169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4"/>
      <c r="P597" s="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</row>
    <row r="598">
      <c r="A598" s="5"/>
      <c r="B598" s="169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4"/>
      <c r="P598" s="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</row>
    <row r="599">
      <c r="A599" s="5"/>
      <c r="B599" s="169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4"/>
      <c r="P599" s="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</row>
    <row r="600">
      <c r="A600" s="5"/>
      <c r="B600" s="169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4"/>
      <c r="P600" s="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</row>
    <row r="601">
      <c r="A601" s="5"/>
      <c r="B601" s="169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4"/>
      <c r="P601" s="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</row>
    <row r="602">
      <c r="A602" s="5"/>
      <c r="B602" s="169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4"/>
      <c r="P602" s="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</row>
    <row r="603">
      <c r="A603" s="5"/>
      <c r="B603" s="169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4"/>
      <c r="P603" s="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</row>
    <row r="604">
      <c r="A604" s="5"/>
      <c r="B604" s="169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4"/>
      <c r="P604" s="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</row>
    <row r="605">
      <c r="A605" s="5"/>
      <c r="B605" s="169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4"/>
      <c r="P605" s="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</row>
    <row r="606">
      <c r="A606" s="5"/>
      <c r="B606" s="169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4"/>
      <c r="P606" s="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</row>
    <row r="607">
      <c r="A607" s="5"/>
      <c r="B607" s="169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4"/>
      <c r="P607" s="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</row>
    <row r="608">
      <c r="A608" s="5"/>
      <c r="B608" s="169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4"/>
      <c r="P608" s="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</row>
    <row r="609">
      <c r="A609" s="5"/>
      <c r="B609" s="169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4"/>
      <c r="P609" s="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</row>
    <row r="610">
      <c r="A610" s="5"/>
      <c r="B610" s="169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4"/>
      <c r="P610" s="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</row>
    <row r="611">
      <c r="A611" s="5"/>
      <c r="B611" s="169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4"/>
      <c r="P611" s="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</row>
    <row r="612">
      <c r="A612" s="5"/>
      <c r="B612" s="169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4"/>
      <c r="P612" s="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</row>
    <row r="613">
      <c r="A613" s="5"/>
      <c r="B613" s="169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4"/>
      <c r="P613" s="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</row>
    <row r="614">
      <c r="A614" s="5"/>
      <c r="B614" s="169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4"/>
      <c r="P614" s="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</row>
    <row r="615">
      <c r="A615" s="5"/>
      <c r="B615" s="169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4"/>
      <c r="P615" s="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</row>
    <row r="616">
      <c r="A616" s="5"/>
      <c r="B616" s="169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4"/>
      <c r="P616" s="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</row>
    <row r="617">
      <c r="A617" s="5"/>
      <c r="B617" s="169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4"/>
      <c r="P617" s="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</row>
    <row r="618">
      <c r="A618" s="5"/>
      <c r="B618" s="169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4"/>
      <c r="P618" s="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</row>
    <row r="619">
      <c r="A619" s="5"/>
      <c r="B619" s="169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4"/>
      <c r="P619" s="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</row>
    <row r="620">
      <c r="A620" s="5"/>
      <c r="B620" s="169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4"/>
      <c r="P620" s="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</row>
    <row r="621">
      <c r="A621" s="5"/>
      <c r="B621" s="169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4"/>
      <c r="P621" s="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</row>
    <row r="622">
      <c r="A622" s="5"/>
      <c r="B622" s="169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4"/>
      <c r="P622" s="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</row>
    <row r="623">
      <c r="A623" s="5"/>
      <c r="B623" s="169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4"/>
      <c r="P623" s="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</row>
    <row r="624">
      <c r="A624" s="5"/>
      <c r="B624" s="169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4"/>
      <c r="P624" s="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</row>
    <row r="625">
      <c r="A625" s="5"/>
      <c r="B625" s="169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4"/>
      <c r="P625" s="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</row>
    <row r="626">
      <c r="A626" s="5"/>
      <c r="B626" s="169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4"/>
      <c r="P626" s="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</row>
    <row r="627">
      <c r="A627" s="5"/>
      <c r="B627" s="169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4"/>
      <c r="P627" s="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</row>
    <row r="628">
      <c r="A628" s="5"/>
      <c r="B628" s="169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4"/>
      <c r="P628" s="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</row>
    <row r="629">
      <c r="A629" s="5"/>
      <c r="B629" s="169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4"/>
      <c r="P629" s="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</row>
    <row r="630">
      <c r="A630" s="5"/>
      <c r="B630" s="169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4"/>
      <c r="P630" s="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</row>
    <row r="631">
      <c r="A631" s="5"/>
      <c r="B631" s="169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4"/>
      <c r="P631" s="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</row>
    <row r="632">
      <c r="A632" s="5"/>
      <c r="B632" s="169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4"/>
      <c r="P632" s="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</row>
    <row r="633">
      <c r="A633" s="5"/>
      <c r="B633" s="169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4"/>
      <c r="P633" s="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</row>
    <row r="634">
      <c r="A634" s="5"/>
      <c r="B634" s="169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4"/>
      <c r="P634" s="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</row>
    <row r="635">
      <c r="A635" s="5"/>
      <c r="B635" s="169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4"/>
      <c r="P635" s="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</row>
    <row r="636">
      <c r="A636" s="5"/>
      <c r="B636" s="169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4"/>
      <c r="P636" s="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</row>
    <row r="637">
      <c r="A637" s="5"/>
      <c r="B637" s="169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4"/>
      <c r="P637" s="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</row>
    <row r="638">
      <c r="A638" s="5"/>
      <c r="B638" s="169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4"/>
      <c r="P638" s="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</row>
    <row r="639">
      <c r="A639" s="5"/>
      <c r="B639" s="169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4"/>
      <c r="P639" s="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</row>
    <row r="640">
      <c r="A640" s="5"/>
      <c r="B640" s="169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4"/>
      <c r="P640" s="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</row>
    <row r="641">
      <c r="A641" s="5"/>
      <c r="B641" s="169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4"/>
      <c r="P641" s="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</row>
    <row r="642">
      <c r="A642" s="5"/>
      <c r="B642" s="169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4"/>
      <c r="P642" s="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</row>
    <row r="643">
      <c r="A643" s="5"/>
      <c r="B643" s="169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4"/>
      <c r="P643" s="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</row>
    <row r="644">
      <c r="A644" s="5"/>
      <c r="B644" s="169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4"/>
      <c r="P644" s="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</row>
    <row r="645">
      <c r="A645" s="5"/>
      <c r="B645" s="169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4"/>
      <c r="P645" s="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</row>
    <row r="646">
      <c r="A646" s="5"/>
      <c r="B646" s="169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4"/>
      <c r="P646" s="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</row>
    <row r="647">
      <c r="A647" s="5"/>
      <c r="B647" s="169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4"/>
      <c r="P647" s="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</row>
    <row r="648">
      <c r="A648" s="5"/>
      <c r="B648" s="169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4"/>
      <c r="P648" s="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</row>
    <row r="649">
      <c r="A649" s="5"/>
      <c r="B649" s="169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4"/>
      <c r="P649" s="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</row>
    <row r="650">
      <c r="A650" s="5"/>
      <c r="B650" s="169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4"/>
      <c r="P650" s="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</row>
    <row r="651">
      <c r="A651" s="5"/>
      <c r="B651" s="169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4"/>
      <c r="P651" s="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</row>
    <row r="652">
      <c r="A652" s="5"/>
      <c r="B652" s="169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4"/>
      <c r="P652" s="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</row>
    <row r="653">
      <c r="A653" s="5"/>
      <c r="B653" s="169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4"/>
      <c r="P653" s="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</row>
    <row r="654">
      <c r="A654" s="5"/>
      <c r="B654" s="169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4"/>
      <c r="P654" s="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</row>
    <row r="655">
      <c r="A655" s="5"/>
      <c r="B655" s="169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4"/>
      <c r="P655" s="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</row>
    <row r="656">
      <c r="A656" s="5"/>
      <c r="B656" s="169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4"/>
      <c r="P656" s="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</row>
    <row r="657">
      <c r="A657" s="5"/>
      <c r="B657" s="169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4"/>
      <c r="P657" s="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</row>
    <row r="658">
      <c r="A658" s="5"/>
      <c r="B658" s="169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4"/>
      <c r="P658" s="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</row>
    <row r="659">
      <c r="A659" s="5"/>
      <c r="B659" s="169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4"/>
      <c r="P659" s="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</row>
    <row r="660">
      <c r="A660" s="5"/>
      <c r="B660" s="169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4"/>
      <c r="P660" s="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</row>
    <row r="661">
      <c r="A661" s="5"/>
      <c r="B661" s="169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4"/>
      <c r="P661" s="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</row>
    <row r="662">
      <c r="A662" s="5"/>
      <c r="B662" s="169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4"/>
      <c r="P662" s="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</row>
    <row r="663">
      <c r="A663" s="5"/>
      <c r="B663" s="169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4"/>
      <c r="P663" s="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</row>
    <row r="664">
      <c r="A664" s="5"/>
      <c r="B664" s="169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4"/>
      <c r="P664" s="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</row>
    <row r="665">
      <c r="A665" s="5"/>
      <c r="B665" s="169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4"/>
      <c r="P665" s="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</row>
    <row r="666">
      <c r="A666" s="5"/>
      <c r="B666" s="169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4"/>
      <c r="P666" s="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</row>
    <row r="667">
      <c r="A667" s="5"/>
      <c r="B667" s="169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4"/>
      <c r="P667" s="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</row>
    <row r="668">
      <c r="A668" s="5"/>
      <c r="B668" s="169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4"/>
      <c r="P668" s="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</row>
    <row r="669">
      <c r="A669" s="5"/>
      <c r="B669" s="169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4"/>
      <c r="P669" s="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</row>
    <row r="670">
      <c r="A670" s="5"/>
      <c r="B670" s="169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4"/>
      <c r="P670" s="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</row>
    <row r="671">
      <c r="A671" s="5"/>
      <c r="B671" s="169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4"/>
      <c r="P671" s="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</row>
    <row r="672">
      <c r="A672" s="5"/>
      <c r="B672" s="169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4"/>
      <c r="P672" s="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</row>
    <row r="673">
      <c r="A673" s="5"/>
      <c r="B673" s="169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4"/>
      <c r="P673" s="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</row>
    <row r="674">
      <c r="A674" s="5"/>
      <c r="B674" s="169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4"/>
      <c r="P674" s="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</row>
    <row r="675">
      <c r="A675" s="5"/>
      <c r="B675" s="169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4"/>
      <c r="P675" s="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</row>
    <row r="676">
      <c r="A676" s="5"/>
      <c r="B676" s="169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4"/>
      <c r="P676" s="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</row>
    <row r="677">
      <c r="A677" s="5"/>
      <c r="B677" s="169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4"/>
      <c r="P677" s="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</row>
    <row r="678">
      <c r="A678" s="5"/>
      <c r="B678" s="169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4"/>
      <c r="P678" s="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</row>
    <row r="679">
      <c r="A679" s="5"/>
      <c r="B679" s="169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4"/>
      <c r="P679" s="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</row>
    <row r="680">
      <c r="A680" s="5"/>
      <c r="B680" s="169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4"/>
      <c r="P680" s="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</row>
    <row r="681">
      <c r="A681" s="5"/>
      <c r="B681" s="169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4"/>
      <c r="P681" s="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</row>
    <row r="682">
      <c r="A682" s="5"/>
      <c r="B682" s="169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4"/>
      <c r="P682" s="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</row>
    <row r="683">
      <c r="A683" s="5"/>
      <c r="B683" s="169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4"/>
      <c r="P683" s="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</row>
    <row r="684">
      <c r="A684" s="5"/>
      <c r="B684" s="169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4"/>
      <c r="P684" s="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</row>
    <row r="685">
      <c r="A685" s="5"/>
      <c r="B685" s="169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4"/>
      <c r="P685" s="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</row>
    <row r="686">
      <c r="A686" s="5"/>
      <c r="B686" s="169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4"/>
      <c r="P686" s="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</row>
    <row r="687">
      <c r="A687" s="5"/>
      <c r="B687" s="169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4"/>
      <c r="P687" s="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</row>
    <row r="688">
      <c r="A688" s="5"/>
      <c r="B688" s="169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4"/>
      <c r="P688" s="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</row>
    <row r="689">
      <c r="A689" s="5"/>
      <c r="B689" s="169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4"/>
      <c r="P689" s="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</row>
    <row r="690">
      <c r="A690" s="5"/>
      <c r="B690" s="169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4"/>
      <c r="P690" s="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</row>
    <row r="691">
      <c r="A691" s="5"/>
      <c r="B691" s="169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4"/>
      <c r="P691" s="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</row>
    <row r="692">
      <c r="A692" s="5"/>
      <c r="B692" s="169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4"/>
      <c r="P692" s="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</row>
    <row r="693">
      <c r="A693" s="5"/>
      <c r="B693" s="169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4"/>
      <c r="P693" s="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</row>
    <row r="694">
      <c r="A694" s="5"/>
      <c r="B694" s="169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4"/>
      <c r="P694" s="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</row>
    <row r="695">
      <c r="A695" s="5"/>
      <c r="B695" s="169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4"/>
      <c r="P695" s="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</row>
    <row r="696">
      <c r="A696" s="5"/>
      <c r="B696" s="169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4"/>
      <c r="P696" s="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</row>
    <row r="697">
      <c r="A697" s="5"/>
      <c r="B697" s="169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4"/>
      <c r="P697" s="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</row>
    <row r="698">
      <c r="A698" s="5"/>
      <c r="B698" s="169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4"/>
      <c r="P698" s="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</row>
    <row r="699">
      <c r="A699" s="5"/>
      <c r="B699" s="169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4"/>
      <c r="P699" s="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</row>
    <row r="700">
      <c r="A700" s="5"/>
      <c r="B700" s="169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4"/>
      <c r="P700" s="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</row>
    <row r="701">
      <c r="A701" s="5"/>
      <c r="B701" s="169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4"/>
      <c r="P701" s="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</row>
    <row r="702">
      <c r="A702" s="5"/>
      <c r="B702" s="169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4"/>
      <c r="P702" s="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</row>
    <row r="703">
      <c r="A703" s="5"/>
      <c r="B703" s="169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4"/>
      <c r="P703" s="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</row>
    <row r="704">
      <c r="A704" s="5"/>
      <c r="B704" s="169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4"/>
      <c r="P704" s="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</row>
    <row r="705">
      <c r="A705" s="5"/>
      <c r="B705" s="169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4"/>
      <c r="P705" s="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</row>
    <row r="706">
      <c r="A706" s="5"/>
      <c r="B706" s="169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4"/>
      <c r="P706" s="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</row>
    <row r="707">
      <c r="A707" s="5"/>
      <c r="B707" s="169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4"/>
      <c r="P707" s="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</row>
    <row r="708">
      <c r="A708" s="5"/>
      <c r="B708" s="169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4"/>
      <c r="P708" s="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</row>
    <row r="709">
      <c r="A709" s="5"/>
      <c r="B709" s="169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4"/>
      <c r="P709" s="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</row>
    <row r="710">
      <c r="A710" s="5"/>
      <c r="B710" s="169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4"/>
      <c r="P710" s="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</row>
    <row r="711">
      <c r="A711" s="5"/>
      <c r="B711" s="169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4"/>
      <c r="P711" s="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</row>
    <row r="712">
      <c r="A712" s="5"/>
      <c r="B712" s="169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4"/>
      <c r="P712" s="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</row>
    <row r="713">
      <c r="A713" s="5"/>
      <c r="B713" s="169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4"/>
      <c r="P713" s="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</row>
    <row r="714">
      <c r="A714" s="5"/>
      <c r="B714" s="169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4"/>
      <c r="P714" s="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</row>
    <row r="715">
      <c r="A715" s="5"/>
      <c r="B715" s="169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4"/>
      <c r="P715" s="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</row>
    <row r="716">
      <c r="A716" s="5"/>
      <c r="B716" s="169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4"/>
      <c r="P716" s="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</row>
    <row r="717">
      <c r="A717" s="5"/>
      <c r="B717" s="169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4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</row>
    <row r="718">
      <c r="A718" s="5"/>
      <c r="B718" s="169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4"/>
      <c r="P718" s="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</row>
    <row r="719">
      <c r="A719" s="5"/>
      <c r="B719" s="169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4"/>
      <c r="P719" s="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</row>
    <row r="720">
      <c r="A720" s="5"/>
      <c r="B720" s="169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4"/>
      <c r="P720" s="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</row>
    <row r="721">
      <c r="A721" s="5"/>
      <c r="B721" s="169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4"/>
      <c r="P721" s="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</row>
    <row r="722">
      <c r="A722" s="5"/>
      <c r="B722" s="169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4"/>
      <c r="P722" s="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</row>
    <row r="723">
      <c r="A723" s="5"/>
      <c r="B723" s="169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4"/>
      <c r="P723" s="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</row>
    <row r="724">
      <c r="A724" s="5"/>
      <c r="B724" s="169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4"/>
      <c r="P724" s="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</row>
    <row r="725">
      <c r="A725" s="5"/>
      <c r="B725" s="169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4"/>
      <c r="P725" s="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</row>
    <row r="726">
      <c r="A726" s="5"/>
      <c r="B726" s="169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4"/>
      <c r="P726" s="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</row>
    <row r="727">
      <c r="A727" s="5"/>
      <c r="B727" s="169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4"/>
      <c r="P727" s="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</row>
    <row r="728">
      <c r="A728" s="5"/>
      <c r="B728" s="169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4"/>
      <c r="P728" s="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</row>
    <row r="729">
      <c r="A729" s="5"/>
      <c r="B729" s="169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4"/>
      <c r="P729" s="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</row>
    <row r="730">
      <c r="A730" s="5"/>
      <c r="B730" s="169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4"/>
      <c r="P730" s="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</row>
    <row r="731">
      <c r="A731" s="5"/>
      <c r="B731" s="169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4"/>
      <c r="P731" s="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</row>
    <row r="732">
      <c r="A732" s="5"/>
      <c r="B732" s="169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4"/>
      <c r="P732" s="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</row>
    <row r="733">
      <c r="A733" s="5"/>
      <c r="B733" s="169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4"/>
      <c r="P733" s="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</row>
    <row r="734">
      <c r="A734" s="5"/>
      <c r="B734" s="169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4"/>
      <c r="P734" s="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</row>
    <row r="735">
      <c r="A735" s="5"/>
      <c r="B735" s="169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4"/>
      <c r="P735" s="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</row>
    <row r="736">
      <c r="A736" s="5"/>
      <c r="B736" s="169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4"/>
      <c r="P736" s="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</row>
    <row r="737">
      <c r="A737" s="5"/>
      <c r="B737" s="169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4"/>
      <c r="P737" s="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</row>
    <row r="738">
      <c r="A738" s="5"/>
      <c r="B738" s="169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4"/>
      <c r="P738" s="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</row>
    <row r="739">
      <c r="A739" s="5"/>
      <c r="B739" s="169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4"/>
      <c r="P739" s="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</row>
    <row r="740">
      <c r="A740" s="5"/>
      <c r="B740" s="169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4"/>
      <c r="P740" s="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</row>
    <row r="741">
      <c r="A741" s="5"/>
      <c r="B741" s="169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4"/>
      <c r="P741" s="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</row>
    <row r="742">
      <c r="A742" s="5"/>
      <c r="B742" s="169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4"/>
      <c r="P742" s="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</row>
    <row r="743">
      <c r="A743" s="5"/>
      <c r="B743" s="169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4"/>
      <c r="P743" s="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</row>
    <row r="744">
      <c r="A744" s="5"/>
      <c r="B744" s="169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4"/>
      <c r="P744" s="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</row>
    <row r="745">
      <c r="A745" s="5"/>
      <c r="B745" s="169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4"/>
      <c r="P745" s="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</row>
    <row r="746">
      <c r="A746" s="5"/>
      <c r="B746" s="169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4"/>
      <c r="P746" s="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</row>
    <row r="747">
      <c r="A747" s="5"/>
      <c r="B747" s="169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4"/>
      <c r="P747" s="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</row>
    <row r="748">
      <c r="A748" s="5"/>
      <c r="B748" s="169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4"/>
      <c r="P748" s="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</row>
    <row r="749">
      <c r="A749" s="5"/>
      <c r="B749" s="169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4"/>
      <c r="P749" s="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</row>
    <row r="750">
      <c r="A750" s="5"/>
      <c r="B750" s="169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4"/>
      <c r="P750" s="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</row>
    <row r="751">
      <c r="A751" s="5"/>
      <c r="B751" s="169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4"/>
      <c r="P751" s="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</row>
    <row r="752">
      <c r="A752" s="5"/>
      <c r="B752" s="169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4"/>
      <c r="P752" s="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</row>
    <row r="753">
      <c r="A753" s="5"/>
      <c r="B753" s="169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4"/>
      <c r="P753" s="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</row>
    <row r="754">
      <c r="A754" s="5"/>
      <c r="B754" s="169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4"/>
      <c r="P754" s="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</row>
    <row r="755">
      <c r="A755" s="5"/>
      <c r="B755" s="169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4"/>
      <c r="P755" s="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</row>
    <row r="756">
      <c r="A756" s="5"/>
      <c r="B756" s="169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4"/>
      <c r="P756" s="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</row>
    <row r="757">
      <c r="A757" s="5"/>
      <c r="B757" s="169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4"/>
      <c r="P757" s="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</row>
    <row r="758">
      <c r="A758" s="5"/>
      <c r="B758" s="169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4"/>
      <c r="P758" s="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</row>
    <row r="759">
      <c r="A759" s="5"/>
      <c r="B759" s="169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4"/>
      <c r="P759" s="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</row>
    <row r="760">
      <c r="A760" s="5"/>
      <c r="B760" s="169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4"/>
      <c r="P760" s="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</row>
    <row r="761">
      <c r="A761" s="5"/>
      <c r="B761" s="169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4"/>
      <c r="P761" s="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</row>
    <row r="762">
      <c r="A762" s="5"/>
      <c r="B762" s="169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4"/>
      <c r="P762" s="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</row>
    <row r="763">
      <c r="A763" s="5"/>
      <c r="B763" s="169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4"/>
      <c r="P763" s="4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</row>
    <row r="764">
      <c r="A764" s="5"/>
      <c r="B764" s="169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4"/>
      <c r="P764" s="4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</row>
    <row r="765">
      <c r="A765" s="5"/>
      <c r="B765" s="169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4"/>
      <c r="P765" s="4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</row>
    <row r="766">
      <c r="A766" s="5"/>
      <c r="B766" s="169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4"/>
      <c r="P766" s="4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</row>
    <row r="767">
      <c r="A767" s="5"/>
      <c r="B767" s="169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4"/>
      <c r="P767" s="4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</row>
    <row r="768">
      <c r="A768" s="5"/>
      <c r="B768" s="169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4"/>
      <c r="P768" s="4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</row>
    <row r="769">
      <c r="A769" s="5"/>
      <c r="B769" s="169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4"/>
      <c r="P769" s="4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</row>
    <row r="770">
      <c r="A770" s="5"/>
      <c r="B770" s="169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4"/>
      <c r="P770" s="4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</row>
    <row r="771">
      <c r="A771" s="5"/>
      <c r="B771" s="169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4"/>
      <c r="P771" s="4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</row>
    <row r="772">
      <c r="A772" s="5"/>
      <c r="B772" s="169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4"/>
      <c r="P772" s="4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</row>
    <row r="773">
      <c r="A773" s="5"/>
      <c r="B773" s="169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4"/>
      <c r="P773" s="4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</row>
    <row r="774">
      <c r="A774" s="5"/>
      <c r="B774" s="169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4"/>
      <c r="P774" s="4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</row>
    <row r="775">
      <c r="A775" s="5"/>
      <c r="B775" s="169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4"/>
      <c r="P775" s="4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</row>
    <row r="776">
      <c r="A776" s="5"/>
      <c r="B776" s="169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4"/>
      <c r="P776" s="4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</row>
    <row r="777">
      <c r="A777" s="5"/>
      <c r="B777" s="169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4"/>
      <c r="P777" s="4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</row>
    <row r="778">
      <c r="A778" s="5"/>
      <c r="B778" s="169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4"/>
      <c r="P778" s="4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</row>
    <row r="779">
      <c r="A779" s="5"/>
      <c r="B779" s="169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4"/>
      <c r="P779" s="4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</row>
    <row r="780">
      <c r="A780" s="5"/>
      <c r="B780" s="169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4"/>
      <c r="P780" s="4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</row>
    <row r="781">
      <c r="A781" s="5"/>
      <c r="B781" s="169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4"/>
      <c r="P781" s="4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</row>
    <row r="782">
      <c r="A782" s="5"/>
      <c r="B782" s="169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4"/>
      <c r="P782" s="4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</row>
    <row r="783">
      <c r="A783" s="5"/>
      <c r="B783" s="169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4"/>
      <c r="P783" s="4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</row>
    <row r="784">
      <c r="A784" s="5"/>
      <c r="B784" s="169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4"/>
      <c r="P784" s="4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</row>
    <row r="785">
      <c r="A785" s="5"/>
      <c r="B785" s="169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4"/>
      <c r="P785" s="4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</row>
    <row r="786">
      <c r="A786" s="5"/>
      <c r="B786" s="169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4"/>
      <c r="P786" s="4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</row>
    <row r="787">
      <c r="A787" s="5"/>
      <c r="B787" s="169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4"/>
      <c r="P787" s="4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</row>
    <row r="788">
      <c r="A788" s="5"/>
      <c r="B788" s="169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4"/>
      <c r="P788" s="4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</row>
    <row r="789">
      <c r="A789" s="5"/>
      <c r="B789" s="169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4"/>
      <c r="P789" s="4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</row>
    <row r="790">
      <c r="A790" s="5"/>
      <c r="B790" s="169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4"/>
      <c r="P790" s="4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</row>
    <row r="791">
      <c r="A791" s="5"/>
      <c r="B791" s="169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4"/>
      <c r="P791" s="4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</row>
    <row r="792">
      <c r="A792" s="5"/>
      <c r="B792" s="169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4"/>
      <c r="P792" s="4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</row>
    <row r="793">
      <c r="A793" s="5"/>
      <c r="B793" s="169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4"/>
      <c r="P793" s="4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</row>
    <row r="794">
      <c r="A794" s="5"/>
      <c r="B794" s="169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4"/>
      <c r="P794" s="4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</row>
    <row r="795">
      <c r="A795" s="5"/>
      <c r="B795" s="169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4"/>
      <c r="P795" s="4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</row>
    <row r="796">
      <c r="A796" s="5"/>
      <c r="B796" s="169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4"/>
      <c r="P796" s="4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</row>
    <row r="797">
      <c r="A797" s="5"/>
      <c r="B797" s="169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4"/>
      <c r="P797" s="4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</row>
    <row r="798">
      <c r="A798" s="5"/>
      <c r="B798" s="169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4"/>
      <c r="P798" s="4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</row>
    <row r="799">
      <c r="A799" s="5"/>
      <c r="B799" s="169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4"/>
      <c r="P799" s="4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</row>
    <row r="800">
      <c r="A800" s="5"/>
      <c r="B800" s="169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4"/>
      <c r="P800" s="4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</row>
    <row r="801">
      <c r="A801" s="5"/>
      <c r="B801" s="169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4"/>
      <c r="P801" s="4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</row>
    <row r="802">
      <c r="A802" s="5"/>
      <c r="B802" s="169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4"/>
      <c r="P802" s="4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</row>
    <row r="803">
      <c r="A803" s="5"/>
      <c r="B803" s="169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4"/>
      <c r="P803" s="4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</row>
    <row r="804">
      <c r="A804" s="5"/>
      <c r="B804" s="169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4"/>
      <c r="P804" s="4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</row>
    <row r="805">
      <c r="A805" s="5"/>
      <c r="B805" s="169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4"/>
      <c r="P805" s="4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</row>
    <row r="806">
      <c r="A806" s="5"/>
      <c r="B806" s="169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4"/>
      <c r="P806" s="4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</row>
    <row r="807">
      <c r="A807" s="5"/>
      <c r="B807" s="169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4"/>
      <c r="P807" s="4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</row>
    <row r="808">
      <c r="A808" s="5"/>
      <c r="B808" s="169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4"/>
      <c r="P808" s="4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</row>
    <row r="809">
      <c r="A809" s="5"/>
      <c r="B809" s="169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4"/>
      <c r="P809" s="4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</row>
    <row r="810">
      <c r="A810" s="5"/>
      <c r="B810" s="169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4"/>
      <c r="P810" s="4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</row>
    <row r="811">
      <c r="A811" s="5"/>
      <c r="B811" s="169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4"/>
      <c r="P811" s="4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</row>
    <row r="812">
      <c r="A812" s="5"/>
      <c r="B812" s="169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4"/>
      <c r="P812" s="4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</row>
    <row r="813">
      <c r="A813" s="5"/>
      <c r="B813" s="169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4"/>
      <c r="P813" s="4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</row>
    <row r="814">
      <c r="A814" s="5"/>
      <c r="B814" s="169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4"/>
      <c r="P814" s="4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</row>
    <row r="815">
      <c r="A815" s="5"/>
      <c r="B815" s="169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4"/>
      <c r="P815" s="4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</row>
    <row r="816">
      <c r="A816" s="5"/>
      <c r="B816" s="169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4"/>
      <c r="P816" s="4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</row>
    <row r="817">
      <c r="A817" s="5"/>
      <c r="B817" s="169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4"/>
      <c r="P817" s="4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</row>
    <row r="818">
      <c r="A818" s="5"/>
      <c r="B818" s="169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4"/>
      <c r="P818" s="4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</row>
    <row r="819">
      <c r="A819" s="5"/>
      <c r="B819" s="169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4"/>
      <c r="P819" s="4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</row>
    <row r="820">
      <c r="A820" s="5"/>
      <c r="B820" s="169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4"/>
      <c r="P820" s="4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</row>
    <row r="821">
      <c r="A821" s="5"/>
      <c r="B821" s="169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4"/>
      <c r="P821" s="4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</row>
    <row r="822">
      <c r="A822" s="5"/>
      <c r="B822" s="169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4"/>
      <c r="P822" s="4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</row>
    <row r="823">
      <c r="A823" s="5"/>
      <c r="B823" s="169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4"/>
      <c r="P823" s="4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</row>
    <row r="824">
      <c r="A824" s="5"/>
      <c r="B824" s="169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4"/>
      <c r="P824" s="4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</row>
    <row r="825">
      <c r="A825" s="5"/>
      <c r="B825" s="169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4"/>
      <c r="P825" s="4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</row>
    <row r="826">
      <c r="A826" s="5"/>
      <c r="B826" s="169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4"/>
      <c r="P826" s="4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</row>
    <row r="827">
      <c r="A827" s="5"/>
      <c r="B827" s="169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4"/>
      <c r="P827" s="4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</row>
    <row r="828">
      <c r="A828" s="5"/>
      <c r="B828" s="169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4"/>
      <c r="P828" s="4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</row>
    <row r="829">
      <c r="A829" s="5"/>
      <c r="B829" s="169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4"/>
      <c r="P829" s="4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</row>
    <row r="830">
      <c r="A830" s="5"/>
      <c r="B830" s="169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4"/>
      <c r="P830" s="4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</row>
    <row r="831">
      <c r="A831" s="5"/>
      <c r="B831" s="169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4"/>
      <c r="P831" s="4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</row>
    <row r="832">
      <c r="A832" s="5"/>
      <c r="B832" s="169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4"/>
      <c r="P832" s="4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</row>
    <row r="833">
      <c r="A833" s="5"/>
      <c r="B833" s="169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4"/>
      <c r="P833" s="4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</row>
    <row r="834">
      <c r="A834" s="5"/>
      <c r="B834" s="169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4"/>
      <c r="P834" s="4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</row>
    <row r="835">
      <c r="A835" s="5"/>
      <c r="B835" s="169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4"/>
      <c r="P835" s="4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</row>
    <row r="836">
      <c r="A836" s="5"/>
      <c r="B836" s="169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4"/>
      <c r="P836" s="4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</row>
    <row r="837">
      <c r="A837" s="5"/>
      <c r="B837" s="169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4"/>
      <c r="P837" s="4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</row>
    <row r="838">
      <c r="A838" s="5"/>
      <c r="B838" s="169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4"/>
      <c r="P838" s="4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</row>
    <row r="839">
      <c r="A839" s="5"/>
      <c r="B839" s="169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4"/>
      <c r="P839" s="4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</row>
    <row r="840">
      <c r="A840" s="5"/>
      <c r="B840" s="169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4"/>
      <c r="P840" s="4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</row>
    <row r="841">
      <c r="A841" s="5"/>
      <c r="B841" s="169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4"/>
      <c r="P841" s="4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</row>
    <row r="842">
      <c r="A842" s="5"/>
      <c r="B842" s="169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4"/>
      <c r="P842" s="4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</row>
    <row r="843">
      <c r="A843" s="5"/>
      <c r="B843" s="169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4"/>
      <c r="P843" s="4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</row>
    <row r="844">
      <c r="A844" s="5"/>
      <c r="B844" s="169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4"/>
      <c r="P844" s="4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</row>
    <row r="845">
      <c r="A845" s="5"/>
      <c r="B845" s="169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4"/>
      <c r="P845" s="4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</row>
    <row r="846">
      <c r="A846" s="5"/>
      <c r="B846" s="169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4"/>
      <c r="P846" s="4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</row>
    <row r="847">
      <c r="A847" s="5"/>
      <c r="B847" s="169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4"/>
      <c r="P847" s="4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</row>
    <row r="848">
      <c r="A848" s="5"/>
      <c r="B848" s="169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4"/>
      <c r="P848" s="4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</row>
    <row r="849">
      <c r="A849" s="5"/>
      <c r="B849" s="169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4"/>
      <c r="P849" s="4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</row>
    <row r="850">
      <c r="A850" s="5"/>
      <c r="B850" s="169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4"/>
      <c r="P850" s="4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</row>
    <row r="851">
      <c r="A851" s="5"/>
      <c r="B851" s="169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4"/>
      <c r="P851" s="4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</row>
    <row r="852">
      <c r="A852" s="5"/>
      <c r="B852" s="169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4"/>
      <c r="P852" s="4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</row>
    <row r="853">
      <c r="A853" s="5"/>
      <c r="B853" s="169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4"/>
      <c r="P853" s="4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</row>
    <row r="854">
      <c r="A854" s="5"/>
      <c r="B854" s="169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4"/>
      <c r="P854" s="4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</row>
    <row r="855">
      <c r="A855" s="5"/>
      <c r="B855" s="169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4"/>
      <c r="P855" s="4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</row>
    <row r="856">
      <c r="A856" s="5"/>
      <c r="B856" s="169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4"/>
      <c r="P856" s="4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</row>
    <row r="857">
      <c r="A857" s="5"/>
      <c r="B857" s="169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4"/>
      <c r="P857" s="4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</row>
    <row r="858">
      <c r="A858" s="5"/>
      <c r="B858" s="169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4"/>
      <c r="P858" s="4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</row>
    <row r="859">
      <c r="A859" s="5"/>
      <c r="B859" s="169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4"/>
      <c r="P859" s="4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</row>
    <row r="860">
      <c r="A860" s="5"/>
      <c r="B860" s="169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4"/>
      <c r="P860" s="4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</row>
    <row r="861">
      <c r="A861" s="5"/>
      <c r="B861" s="169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4"/>
      <c r="P861" s="4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</row>
    <row r="862">
      <c r="A862" s="5"/>
      <c r="B862" s="169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4"/>
      <c r="P862" s="4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</row>
    <row r="863">
      <c r="A863" s="5"/>
      <c r="B863" s="169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4"/>
      <c r="P863" s="4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</row>
    <row r="864">
      <c r="A864" s="5"/>
      <c r="B864" s="169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4"/>
      <c r="P864" s="4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</row>
    <row r="865">
      <c r="A865" s="5"/>
      <c r="B865" s="169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4"/>
      <c r="P865" s="4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</row>
    <row r="866">
      <c r="A866" s="5"/>
      <c r="B866" s="169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4"/>
      <c r="P866" s="4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</row>
    <row r="867">
      <c r="A867" s="5"/>
      <c r="B867" s="169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4"/>
      <c r="P867" s="4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</row>
    <row r="868">
      <c r="A868" s="5"/>
      <c r="B868" s="169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4"/>
      <c r="P868" s="4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</row>
    <row r="869">
      <c r="A869" s="5"/>
      <c r="B869" s="169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4"/>
      <c r="P869" s="4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</row>
    <row r="870">
      <c r="A870" s="5"/>
      <c r="B870" s="169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4"/>
      <c r="P870" s="4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</row>
    <row r="871">
      <c r="A871" s="5"/>
      <c r="B871" s="169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4"/>
      <c r="P871" s="4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</row>
    <row r="872">
      <c r="A872" s="5"/>
      <c r="B872" s="169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4"/>
      <c r="P872" s="4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</row>
    <row r="873">
      <c r="A873" s="5"/>
      <c r="B873" s="169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4"/>
      <c r="P873" s="4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</row>
    <row r="874">
      <c r="A874" s="5"/>
      <c r="B874" s="169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4"/>
      <c r="P874" s="4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</row>
    <row r="875">
      <c r="A875" s="5"/>
      <c r="B875" s="169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4"/>
      <c r="P875" s="4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</row>
    <row r="876">
      <c r="A876" s="5"/>
      <c r="B876" s="169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4"/>
      <c r="P876" s="4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</row>
    <row r="877">
      <c r="A877" s="5"/>
      <c r="B877" s="169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4"/>
      <c r="P877" s="4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</row>
    <row r="878">
      <c r="A878" s="5"/>
      <c r="B878" s="169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4"/>
      <c r="P878" s="4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</row>
    <row r="879">
      <c r="A879" s="5"/>
      <c r="B879" s="169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4"/>
      <c r="P879" s="4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</row>
    <row r="880">
      <c r="A880" s="5"/>
      <c r="B880" s="169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4"/>
      <c r="P880" s="4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</row>
    <row r="881">
      <c r="A881" s="5"/>
      <c r="B881" s="169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4"/>
      <c r="P881" s="4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</row>
    <row r="882">
      <c r="A882" s="5"/>
      <c r="B882" s="169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4"/>
      <c r="P882" s="4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</row>
    <row r="883">
      <c r="A883" s="5"/>
      <c r="B883" s="169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4"/>
      <c r="P883" s="4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</row>
    <row r="884">
      <c r="A884" s="5"/>
      <c r="B884" s="169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4"/>
      <c r="P884" s="4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</row>
    <row r="885">
      <c r="A885" s="5"/>
      <c r="B885" s="169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4"/>
      <c r="P885" s="4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</row>
    <row r="886">
      <c r="A886" s="5"/>
      <c r="B886" s="169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4"/>
      <c r="P886" s="4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</row>
    <row r="887">
      <c r="A887" s="5"/>
      <c r="B887" s="169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4"/>
      <c r="P887" s="4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</row>
    <row r="888">
      <c r="A888" s="5"/>
      <c r="B888" s="169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4"/>
      <c r="P888" s="4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</row>
    <row r="889">
      <c r="A889" s="5"/>
      <c r="B889" s="169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4"/>
      <c r="P889" s="4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</row>
    <row r="890">
      <c r="A890" s="5"/>
      <c r="B890" s="169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4"/>
      <c r="P890" s="4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</row>
    <row r="891">
      <c r="A891" s="5"/>
      <c r="B891" s="169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4"/>
      <c r="P891" s="4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</row>
    <row r="892">
      <c r="A892" s="5"/>
      <c r="B892" s="169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4"/>
      <c r="P892" s="4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</row>
    <row r="893">
      <c r="A893" s="5"/>
      <c r="B893" s="169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4"/>
      <c r="P893" s="4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</row>
    <row r="894">
      <c r="A894" s="5"/>
      <c r="B894" s="169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4"/>
      <c r="P894" s="4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</row>
    <row r="895">
      <c r="A895" s="5"/>
      <c r="B895" s="169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4"/>
      <c r="P895" s="4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</row>
    <row r="896">
      <c r="A896" s="5"/>
      <c r="B896" s="169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4"/>
      <c r="P896" s="4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</row>
    <row r="897">
      <c r="A897" s="5"/>
      <c r="B897" s="169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4"/>
      <c r="P897" s="4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</row>
    <row r="898">
      <c r="A898" s="5"/>
      <c r="B898" s="169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4"/>
      <c r="P898" s="4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</row>
    <row r="899">
      <c r="A899" s="5"/>
      <c r="B899" s="169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4"/>
      <c r="P899" s="4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</row>
    <row r="900">
      <c r="A900" s="5"/>
      <c r="B900" s="169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4"/>
      <c r="P900" s="4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</row>
    <row r="901">
      <c r="A901" s="5"/>
      <c r="B901" s="169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4"/>
      <c r="P901" s="4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</row>
    <row r="902">
      <c r="A902" s="5"/>
      <c r="B902" s="169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4"/>
      <c r="P902" s="4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</row>
    <row r="903">
      <c r="A903" s="5"/>
      <c r="B903" s="169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4"/>
      <c r="P903" s="4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</row>
    <row r="904">
      <c r="A904" s="5"/>
      <c r="B904" s="169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4"/>
      <c r="P904" s="4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</row>
    <row r="905">
      <c r="A905" s="5"/>
      <c r="B905" s="169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4"/>
      <c r="P905" s="4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</row>
    <row r="906">
      <c r="A906" s="5"/>
      <c r="B906" s="169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4"/>
      <c r="P906" s="4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</row>
    <row r="907">
      <c r="A907" s="5"/>
      <c r="B907" s="169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4"/>
      <c r="P907" s="4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</row>
    <row r="908">
      <c r="A908" s="5"/>
      <c r="B908" s="169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4"/>
      <c r="P908" s="4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</row>
    <row r="909">
      <c r="A909" s="5"/>
      <c r="B909" s="169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4"/>
      <c r="P909" s="4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</row>
    <row r="910">
      <c r="A910" s="5"/>
      <c r="B910" s="169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4"/>
      <c r="P910" s="4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</row>
    <row r="911">
      <c r="A911" s="5"/>
      <c r="B911" s="169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4"/>
      <c r="P911" s="4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</row>
    <row r="912">
      <c r="A912" s="5"/>
      <c r="B912" s="169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4"/>
      <c r="P912" s="4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</row>
    <row r="913">
      <c r="A913" s="5"/>
      <c r="B913" s="169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4"/>
      <c r="P913" s="4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</row>
    <row r="914">
      <c r="A914" s="5"/>
      <c r="B914" s="169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4"/>
      <c r="P914" s="4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</row>
    <row r="915">
      <c r="A915" s="5"/>
      <c r="B915" s="169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4"/>
      <c r="P915" s="4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</row>
    <row r="916">
      <c r="A916" s="5"/>
      <c r="B916" s="169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4"/>
      <c r="P916" s="4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</row>
    <row r="917">
      <c r="A917" s="5"/>
      <c r="B917" s="169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4"/>
      <c r="P917" s="4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</row>
    <row r="918">
      <c r="A918" s="5"/>
      <c r="B918" s="169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4"/>
      <c r="P918" s="4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</row>
    <row r="919">
      <c r="A919" s="5"/>
      <c r="B919" s="169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4"/>
      <c r="P919" s="4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</row>
    <row r="920">
      <c r="A920" s="5"/>
      <c r="B920" s="169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4"/>
      <c r="P920" s="4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</row>
    <row r="921">
      <c r="A921" s="5"/>
      <c r="B921" s="169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4"/>
      <c r="P921" s="4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</row>
    <row r="922">
      <c r="A922" s="5"/>
      <c r="B922" s="169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4"/>
      <c r="P922" s="4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</row>
    <row r="923">
      <c r="A923" s="5"/>
      <c r="B923" s="169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4"/>
      <c r="P923" s="4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</row>
    <row r="924">
      <c r="A924" s="5"/>
      <c r="B924" s="169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4"/>
      <c r="P924" s="4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</row>
    <row r="925">
      <c r="A925" s="5"/>
      <c r="B925" s="169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4"/>
      <c r="P925" s="4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</row>
    <row r="926">
      <c r="A926" s="5"/>
      <c r="B926" s="169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4"/>
      <c r="P926" s="4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</row>
    <row r="927">
      <c r="A927" s="5"/>
      <c r="B927" s="169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4"/>
      <c r="P927" s="4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</row>
    <row r="928">
      <c r="A928" s="5"/>
      <c r="B928" s="169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4"/>
      <c r="P928" s="4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</row>
    <row r="929">
      <c r="A929" s="5"/>
      <c r="B929" s="169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4"/>
      <c r="P929" s="4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</row>
    <row r="930">
      <c r="A930" s="5"/>
      <c r="B930" s="169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4"/>
      <c r="P930" s="4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</row>
    <row r="931">
      <c r="A931" s="5"/>
      <c r="B931" s="169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4"/>
      <c r="P931" s="4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</row>
    <row r="932">
      <c r="A932" s="5"/>
      <c r="B932" s="169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4"/>
      <c r="P932" s="4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</row>
    <row r="933">
      <c r="A933" s="5"/>
      <c r="B933" s="169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4"/>
      <c r="P933" s="4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</row>
    <row r="934">
      <c r="A934" s="5"/>
      <c r="B934" s="169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4"/>
      <c r="P934" s="4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</row>
    <row r="935">
      <c r="A935" s="5"/>
      <c r="B935" s="169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4"/>
      <c r="P935" s="4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</row>
    <row r="936">
      <c r="A936" s="5"/>
      <c r="B936" s="169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4"/>
      <c r="P936" s="4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</row>
    <row r="937">
      <c r="A937" s="5"/>
      <c r="B937" s="169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4"/>
      <c r="P937" s="4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</row>
    <row r="938">
      <c r="A938" s="5"/>
      <c r="B938" s="169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4"/>
      <c r="P938" s="4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</row>
    <row r="939">
      <c r="A939" s="5"/>
      <c r="B939" s="169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4"/>
      <c r="P939" s="4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</row>
    <row r="940">
      <c r="A940" s="5"/>
      <c r="B940" s="169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4"/>
      <c r="P940" s="4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</row>
    <row r="941">
      <c r="A941" s="5"/>
      <c r="B941" s="169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4"/>
      <c r="P941" s="4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</row>
    <row r="942">
      <c r="A942" s="5"/>
      <c r="B942" s="169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4"/>
      <c r="P942" s="4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</row>
    <row r="943">
      <c r="A943" s="5"/>
      <c r="B943" s="169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4"/>
      <c r="P943" s="4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</row>
    <row r="944">
      <c r="A944" s="5"/>
      <c r="B944" s="169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4"/>
      <c r="P944" s="4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</row>
    <row r="945">
      <c r="A945" s="5"/>
      <c r="B945" s="169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4"/>
      <c r="P945" s="4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</row>
    <row r="946">
      <c r="A946" s="5"/>
      <c r="B946" s="169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4"/>
      <c r="P946" s="4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</row>
    <row r="947">
      <c r="A947" s="5"/>
      <c r="B947" s="169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4"/>
      <c r="P947" s="4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</row>
    <row r="948">
      <c r="A948" s="5"/>
      <c r="B948" s="169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4"/>
      <c r="P948" s="4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</row>
    <row r="949">
      <c r="A949" s="5"/>
      <c r="B949" s="169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4"/>
      <c r="P949" s="4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</row>
    <row r="950">
      <c r="A950" s="5"/>
      <c r="B950" s="169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4"/>
      <c r="P950" s="4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</row>
    <row r="951">
      <c r="A951" s="5"/>
      <c r="B951" s="169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4"/>
      <c r="P951" s="4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</row>
    <row r="952">
      <c r="A952" s="5"/>
      <c r="B952" s="169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4"/>
      <c r="P952" s="4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</row>
    <row r="953">
      <c r="A953" s="5"/>
      <c r="B953" s="169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4"/>
      <c r="P953" s="4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</row>
    <row r="954">
      <c r="A954" s="5"/>
      <c r="B954" s="169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4"/>
      <c r="P954" s="4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</row>
    <row r="955">
      <c r="A955" s="5"/>
      <c r="B955" s="169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4"/>
      <c r="P955" s="4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</row>
    <row r="956">
      <c r="A956" s="5"/>
      <c r="B956" s="169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4"/>
      <c r="P956" s="4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</row>
    <row r="957">
      <c r="A957" s="5"/>
      <c r="B957" s="169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4"/>
      <c r="P957" s="4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</row>
    <row r="958">
      <c r="A958" s="5"/>
      <c r="B958" s="169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4"/>
      <c r="P958" s="4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</row>
    <row r="959">
      <c r="A959" s="5"/>
      <c r="B959" s="169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4"/>
      <c r="P959" s="4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</row>
    <row r="960">
      <c r="A960" s="5"/>
      <c r="B960" s="169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4"/>
      <c r="P960" s="4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</row>
    <row r="961">
      <c r="A961" s="5"/>
      <c r="B961" s="169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4"/>
      <c r="P961" s="4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</row>
    <row r="962">
      <c r="A962" s="5"/>
      <c r="B962" s="169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4"/>
      <c r="P962" s="4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</row>
    <row r="963">
      <c r="A963" s="5"/>
      <c r="B963" s="169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4"/>
      <c r="P963" s="4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</row>
    <row r="964">
      <c r="A964" s="5"/>
      <c r="B964" s="169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4"/>
      <c r="P964" s="4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</row>
    <row r="965">
      <c r="A965" s="5"/>
      <c r="B965" s="169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4"/>
      <c r="P965" s="4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</row>
    <row r="966">
      <c r="A966" s="5"/>
      <c r="B966" s="169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4"/>
      <c r="P966" s="4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</row>
    <row r="967">
      <c r="A967" s="5"/>
      <c r="B967" s="169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4"/>
      <c r="P967" s="4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</row>
    <row r="968">
      <c r="A968" s="5"/>
      <c r="B968" s="169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4"/>
      <c r="P968" s="4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</row>
    <row r="969">
      <c r="A969" s="5"/>
      <c r="B969" s="169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4"/>
      <c r="P969" s="4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</row>
    <row r="970">
      <c r="A970" s="5"/>
      <c r="B970" s="169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4"/>
      <c r="P970" s="4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</row>
    <row r="971">
      <c r="A971" s="5"/>
      <c r="B971" s="169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4"/>
      <c r="P971" s="4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</row>
    <row r="972">
      <c r="A972" s="5"/>
      <c r="B972" s="169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4"/>
      <c r="P972" s="4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</row>
    <row r="973">
      <c r="A973" s="5"/>
      <c r="B973" s="169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4"/>
      <c r="P973" s="4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</row>
    <row r="974">
      <c r="A974" s="5"/>
      <c r="B974" s="169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4"/>
      <c r="P974" s="4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</row>
    <row r="975">
      <c r="A975" s="5"/>
      <c r="B975" s="169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4"/>
      <c r="P975" s="4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</row>
    <row r="976">
      <c r="A976" s="5"/>
      <c r="B976" s="169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4"/>
      <c r="P976" s="4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</row>
    <row r="977">
      <c r="A977" s="5"/>
      <c r="B977" s="169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4"/>
      <c r="P977" s="4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</row>
    <row r="978">
      <c r="A978" s="5"/>
      <c r="B978" s="169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4"/>
      <c r="P978" s="4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</row>
    <row r="979">
      <c r="A979" s="5"/>
      <c r="B979" s="169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4"/>
      <c r="P979" s="4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</row>
    <row r="980">
      <c r="A980" s="5"/>
      <c r="B980" s="169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4"/>
      <c r="P980" s="4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</row>
    <row r="981">
      <c r="A981" s="5"/>
      <c r="B981" s="169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4"/>
      <c r="P981" s="4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</row>
    <row r="982">
      <c r="A982" s="5"/>
      <c r="B982" s="169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4"/>
      <c r="P982" s="4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</row>
    <row r="983">
      <c r="A983" s="5"/>
      <c r="B983" s="169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4"/>
      <c r="P983" s="4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</row>
    <row r="984">
      <c r="A984" s="5"/>
      <c r="B984" s="169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4"/>
      <c r="P984" s="4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</row>
    <row r="985">
      <c r="A985" s="5"/>
      <c r="B985" s="169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4"/>
      <c r="P985" s="4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</row>
    <row r="986">
      <c r="A986" s="5"/>
      <c r="B986" s="169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4"/>
      <c r="P986" s="4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</row>
    <row r="987">
      <c r="A987" s="5"/>
      <c r="B987" s="169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4"/>
      <c r="P987" s="4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</row>
    <row r="988">
      <c r="A988" s="5"/>
      <c r="B988" s="169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4"/>
      <c r="P988" s="4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</row>
    <row r="989">
      <c r="A989" s="5"/>
      <c r="B989" s="169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4"/>
      <c r="P989" s="4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</row>
    <row r="990">
      <c r="A990" s="5"/>
      <c r="B990" s="169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4"/>
      <c r="P990" s="4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</row>
    <row r="991">
      <c r="A991" s="5"/>
      <c r="B991" s="169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4"/>
      <c r="P991" s="4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</row>
    <row r="992">
      <c r="A992" s="5"/>
      <c r="B992" s="169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4"/>
      <c r="P992" s="4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</row>
    <row r="993">
      <c r="A993" s="5"/>
      <c r="B993" s="169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4"/>
      <c r="P993" s="4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</row>
    <row r="994">
      <c r="A994" s="5"/>
      <c r="B994" s="169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4"/>
      <c r="P994" s="4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</row>
    <row r="995">
      <c r="A995" s="5"/>
      <c r="B995" s="169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4"/>
      <c r="P995" s="4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</row>
    <row r="996">
      <c r="A996" s="5"/>
      <c r="B996" s="169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4"/>
      <c r="P996" s="4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</row>
    <row r="997">
      <c r="A997" s="5"/>
      <c r="B997" s="169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4"/>
      <c r="P997" s="4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</row>
    <row r="998">
      <c r="A998" s="5"/>
      <c r="B998" s="169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4"/>
      <c r="P998" s="4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</row>
    <row r="999">
      <c r="A999" s="5"/>
      <c r="B999" s="169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4"/>
      <c r="P999" s="4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</row>
    <row r="1000">
      <c r="A1000" s="5"/>
      <c r="B1000" s="169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4"/>
      <c r="P1000" s="4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</row>
    <row r="1001">
      <c r="A1001" s="5"/>
      <c r="B1001" s="169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4"/>
      <c r="P1001" s="4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</row>
    <row r="1002">
      <c r="A1002" s="5"/>
      <c r="B1002" s="169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4"/>
      <c r="P1002" s="4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</row>
  </sheetData>
  <mergeCells count="54">
    <mergeCell ref="K33:K34"/>
    <mergeCell ref="B35:M35"/>
    <mergeCell ref="C36:C37"/>
    <mergeCell ref="I36:I37"/>
    <mergeCell ref="K36:K37"/>
    <mergeCell ref="A38:N38"/>
    <mergeCell ref="B21:B22"/>
    <mergeCell ref="B23:B24"/>
    <mergeCell ref="I21:I22"/>
    <mergeCell ref="I23:I24"/>
    <mergeCell ref="B25:M25"/>
    <mergeCell ref="K26:K27"/>
    <mergeCell ref="K28:K29"/>
    <mergeCell ref="B30:M30"/>
    <mergeCell ref="K31:K32"/>
    <mergeCell ref="C21:C24"/>
    <mergeCell ref="K21:K22"/>
    <mergeCell ref="K23:K24"/>
    <mergeCell ref="A1:N1"/>
    <mergeCell ref="B3:M3"/>
    <mergeCell ref="B4:B6"/>
    <mergeCell ref="C4:C8"/>
    <mergeCell ref="I4:I6"/>
    <mergeCell ref="I7:I8"/>
    <mergeCell ref="B9:M9"/>
    <mergeCell ref="B14:M14"/>
    <mergeCell ref="I15:I17"/>
    <mergeCell ref="I18:I19"/>
    <mergeCell ref="B20:M20"/>
    <mergeCell ref="C15:C19"/>
    <mergeCell ref="C26:C29"/>
    <mergeCell ref="C31:C34"/>
    <mergeCell ref="I12:I13"/>
    <mergeCell ref="I26:I27"/>
    <mergeCell ref="I28:I29"/>
    <mergeCell ref="I31:I32"/>
    <mergeCell ref="I33:I34"/>
    <mergeCell ref="K4:K6"/>
    <mergeCell ref="K7:K8"/>
    <mergeCell ref="I10:I11"/>
    <mergeCell ref="K10:K11"/>
    <mergeCell ref="K12:K13"/>
    <mergeCell ref="K15:K17"/>
    <mergeCell ref="K18:K19"/>
    <mergeCell ref="B26:B27"/>
    <mergeCell ref="B28:B29"/>
    <mergeCell ref="B31:B32"/>
    <mergeCell ref="B33:B34"/>
    <mergeCell ref="B7:B8"/>
    <mergeCell ref="B10:B11"/>
    <mergeCell ref="C10:C13"/>
    <mergeCell ref="B12:B13"/>
    <mergeCell ref="B15:B17"/>
    <mergeCell ref="B18:B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5.71"/>
    <col customWidth="1" min="2" max="4" width="18.0"/>
    <col customWidth="1" min="5" max="5" width="50.14"/>
    <col customWidth="1" min="6" max="13" width="18.0"/>
  </cols>
  <sheetData>
    <row r="1" ht="11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61.5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ht="11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>
      <c r="A4" s="1"/>
      <c r="B4" s="6"/>
      <c r="C4" s="6" t="s">
        <v>12</v>
      </c>
      <c r="D4" s="7">
        <v>1044.0</v>
      </c>
      <c r="E4" s="7" t="s">
        <v>14</v>
      </c>
      <c r="F4" s="7">
        <v>4.0</v>
      </c>
      <c r="G4" s="7">
        <v>0.0</v>
      </c>
      <c r="H4" s="7">
        <v>4.0</v>
      </c>
      <c r="I4" s="6" t="s">
        <v>15</v>
      </c>
      <c r="J4" s="7">
        <v>60.0</v>
      </c>
      <c r="K4" s="6" t="s">
        <v>16</v>
      </c>
      <c r="L4" s="9"/>
      <c r="M4" s="7" t="s">
        <v>17</v>
      </c>
    </row>
    <row r="5">
      <c r="B5" s="11"/>
      <c r="C5" s="11"/>
      <c r="D5" s="12">
        <v>1045.0</v>
      </c>
      <c r="E5" s="12" t="s">
        <v>18</v>
      </c>
      <c r="F5" s="12">
        <v>4.0</v>
      </c>
      <c r="G5" s="12">
        <v>0.0</v>
      </c>
      <c r="H5" s="12">
        <v>4.0</v>
      </c>
      <c r="I5" s="11"/>
      <c r="J5" s="12">
        <v>60.0</v>
      </c>
      <c r="K5" s="11"/>
      <c r="L5" s="13"/>
      <c r="M5" s="12" t="s">
        <v>21</v>
      </c>
    </row>
    <row r="6">
      <c r="B6" s="11"/>
      <c r="C6" s="11"/>
      <c r="D6" s="7">
        <v>1046.0</v>
      </c>
      <c r="E6" s="7" t="s">
        <v>22</v>
      </c>
      <c r="F6" s="7">
        <v>0.0</v>
      </c>
      <c r="G6" s="7">
        <v>4.0</v>
      </c>
      <c r="H6" s="7">
        <v>4.0</v>
      </c>
      <c r="I6" s="11"/>
      <c r="J6" s="7">
        <v>60.0</v>
      </c>
      <c r="K6" s="11"/>
      <c r="L6" s="9"/>
      <c r="M6" s="7" t="s">
        <v>23</v>
      </c>
    </row>
    <row r="7">
      <c r="B7" s="11"/>
      <c r="C7" s="11"/>
      <c r="D7" s="12">
        <v>1280.0</v>
      </c>
      <c r="E7" s="12" t="s">
        <v>24</v>
      </c>
      <c r="F7" s="12">
        <v>4.0</v>
      </c>
      <c r="G7" s="12">
        <v>0.0</v>
      </c>
      <c r="H7" s="12">
        <v>4.0</v>
      </c>
      <c r="I7" s="11"/>
      <c r="J7" s="12">
        <v>60.0</v>
      </c>
      <c r="K7" s="11"/>
      <c r="L7" s="13"/>
      <c r="M7" s="12" t="s">
        <v>25</v>
      </c>
    </row>
    <row r="8">
      <c r="B8" s="15"/>
      <c r="C8" s="15"/>
      <c r="D8" s="7">
        <v>1620.0</v>
      </c>
      <c r="E8" s="7" t="s">
        <v>26</v>
      </c>
      <c r="F8" s="7">
        <v>4.0</v>
      </c>
      <c r="G8" s="7">
        <v>0.0</v>
      </c>
      <c r="H8" s="7">
        <v>4.0</v>
      </c>
      <c r="I8" s="15"/>
      <c r="J8" s="7">
        <v>60.0</v>
      </c>
      <c r="K8" s="15"/>
      <c r="L8" s="9"/>
      <c r="M8" s="7" t="s">
        <v>23</v>
      </c>
    </row>
    <row r="9">
      <c r="B9" s="17"/>
      <c r="C9" s="19"/>
      <c r="D9" s="19"/>
      <c r="E9" s="19"/>
      <c r="F9" s="19"/>
      <c r="G9" s="19"/>
      <c r="H9" s="19"/>
      <c r="I9" s="19"/>
      <c r="J9" s="19"/>
      <c r="K9" s="19"/>
      <c r="L9" s="19"/>
      <c r="M9" s="21"/>
    </row>
    <row r="10">
      <c r="B10" s="23">
        <v>43831.0</v>
      </c>
      <c r="C10" s="24" t="s">
        <v>28</v>
      </c>
      <c r="D10" s="7">
        <v>1047.0</v>
      </c>
      <c r="E10" s="7" t="s">
        <v>29</v>
      </c>
      <c r="F10" s="7">
        <v>4.0</v>
      </c>
      <c r="G10" s="7">
        <v>0.0</v>
      </c>
      <c r="H10" s="7">
        <v>4.0</v>
      </c>
      <c r="I10" s="24" t="s">
        <v>15</v>
      </c>
      <c r="J10" s="7">
        <v>60.0</v>
      </c>
      <c r="K10" s="24" t="s">
        <v>16</v>
      </c>
      <c r="L10" s="9"/>
      <c r="M10" s="7" t="s">
        <v>17</v>
      </c>
    </row>
    <row r="11">
      <c r="B11" s="11"/>
      <c r="C11" s="11"/>
      <c r="D11" s="26">
        <v>1048.0</v>
      </c>
      <c r="E11" s="26" t="s">
        <v>30</v>
      </c>
      <c r="F11" s="26">
        <v>4.0</v>
      </c>
      <c r="G11" s="26">
        <v>0.0</v>
      </c>
      <c r="H11" s="26">
        <v>4.0</v>
      </c>
      <c r="I11" s="11"/>
      <c r="J11" s="26">
        <v>60.0</v>
      </c>
      <c r="K11" s="11"/>
      <c r="L11" s="26"/>
      <c r="M11" s="26" t="s">
        <v>21</v>
      </c>
    </row>
    <row r="12">
      <c r="B12" s="11"/>
      <c r="C12" s="11"/>
      <c r="D12" s="7">
        <v>1054.0</v>
      </c>
      <c r="E12" s="7" t="s">
        <v>31</v>
      </c>
      <c r="F12" s="7">
        <v>6.0</v>
      </c>
      <c r="G12" s="7">
        <v>0.0</v>
      </c>
      <c r="H12" s="7">
        <v>6.0</v>
      </c>
      <c r="I12" s="11"/>
      <c r="J12" s="7">
        <v>90.0</v>
      </c>
      <c r="K12" s="11"/>
      <c r="L12" s="7">
        <v>1048.0</v>
      </c>
      <c r="M12" s="7" t="s">
        <v>21</v>
      </c>
    </row>
    <row r="13">
      <c r="B13" s="15"/>
      <c r="C13" s="15"/>
      <c r="D13" s="26">
        <v>1117.0</v>
      </c>
      <c r="E13" s="26" t="s">
        <v>32</v>
      </c>
      <c r="F13" s="26">
        <v>6.0</v>
      </c>
      <c r="G13" s="26">
        <v>0.0</v>
      </c>
      <c r="H13" s="26">
        <v>6.0</v>
      </c>
      <c r="I13" s="15"/>
      <c r="J13" s="26">
        <v>90.0</v>
      </c>
      <c r="K13" s="15"/>
      <c r="L13" s="26">
        <v>1047.0</v>
      </c>
      <c r="M13" s="26" t="s">
        <v>21</v>
      </c>
    </row>
    <row r="14">
      <c r="B14" s="17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1"/>
    </row>
    <row r="15">
      <c r="B15" s="30">
        <v>43862.0</v>
      </c>
      <c r="C15" s="32" t="s">
        <v>33</v>
      </c>
      <c r="D15" s="7">
        <v>1025.0</v>
      </c>
      <c r="E15" s="7" t="s">
        <v>34</v>
      </c>
      <c r="F15" s="7">
        <v>4.0</v>
      </c>
      <c r="G15" s="7">
        <v>0.0</v>
      </c>
      <c r="H15" s="7">
        <v>4.0</v>
      </c>
      <c r="I15" s="34" t="s">
        <v>35</v>
      </c>
      <c r="J15" s="7">
        <v>60.0</v>
      </c>
      <c r="K15" s="34" t="s">
        <v>36</v>
      </c>
      <c r="L15" s="9"/>
      <c r="M15" s="7" t="s">
        <v>17</v>
      </c>
    </row>
    <row r="16">
      <c r="B16" s="11"/>
      <c r="C16" s="11"/>
      <c r="D16" s="36">
        <v>1078.0</v>
      </c>
      <c r="E16" s="36" t="s">
        <v>37</v>
      </c>
      <c r="F16" s="36">
        <v>4.0</v>
      </c>
      <c r="G16" s="36">
        <v>0.0</v>
      </c>
      <c r="H16" s="36">
        <v>4.0</v>
      </c>
      <c r="I16" s="11"/>
      <c r="J16" s="36">
        <v>60.0</v>
      </c>
      <c r="K16" s="11"/>
      <c r="L16" s="38"/>
      <c r="M16" s="36" t="s">
        <v>38</v>
      </c>
    </row>
    <row r="17">
      <c r="B17" s="11"/>
      <c r="C17" s="11"/>
      <c r="D17" s="7">
        <v>1118.0</v>
      </c>
      <c r="E17" s="7" t="s">
        <v>39</v>
      </c>
      <c r="F17" s="7">
        <v>4.0</v>
      </c>
      <c r="G17" s="7">
        <v>0.0</v>
      </c>
      <c r="H17" s="7">
        <v>4.0</v>
      </c>
      <c r="I17" s="11"/>
      <c r="J17" s="7">
        <v>60.0</v>
      </c>
      <c r="K17" s="11"/>
      <c r="L17" s="9"/>
      <c r="M17" s="7" t="s">
        <v>38</v>
      </c>
    </row>
    <row r="18">
      <c r="B18" s="11"/>
      <c r="C18" s="11"/>
      <c r="D18" s="36">
        <v>1119.0</v>
      </c>
      <c r="E18" s="36" t="s">
        <v>40</v>
      </c>
      <c r="F18" s="36">
        <v>0.0</v>
      </c>
      <c r="G18" s="36">
        <v>8.0</v>
      </c>
      <c r="H18" s="36">
        <v>8.0</v>
      </c>
      <c r="I18" s="11"/>
      <c r="J18" s="36">
        <v>120.0</v>
      </c>
      <c r="K18" s="11"/>
      <c r="L18" s="38"/>
      <c r="M18" s="36" t="s">
        <v>38</v>
      </c>
    </row>
    <row r="19">
      <c r="B19" s="15"/>
      <c r="C19" s="15"/>
      <c r="D19" s="7">
        <v>1148.0</v>
      </c>
      <c r="E19" s="7" t="s">
        <v>41</v>
      </c>
      <c r="F19" s="7">
        <v>4.0</v>
      </c>
      <c r="G19" s="7">
        <v>0.0</v>
      </c>
      <c r="H19" s="7">
        <v>4.0</v>
      </c>
      <c r="I19" s="15"/>
      <c r="J19" s="7">
        <v>60.0</v>
      </c>
      <c r="K19" s="15"/>
      <c r="L19" s="9"/>
      <c r="M19" s="7" t="s">
        <v>38</v>
      </c>
    </row>
    <row r="20">
      <c r="B20" s="17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1"/>
    </row>
    <row r="21">
      <c r="B21" s="42">
        <v>44197.0</v>
      </c>
      <c r="C21" s="43" t="s">
        <v>43</v>
      </c>
      <c r="D21" s="7">
        <v>1490.0</v>
      </c>
      <c r="E21" s="7" t="s">
        <v>44</v>
      </c>
      <c r="F21" s="7">
        <v>4.0</v>
      </c>
      <c r="G21" s="7">
        <v>0.0</v>
      </c>
      <c r="H21" s="7">
        <v>4.0</v>
      </c>
      <c r="I21" s="43" t="s">
        <v>35</v>
      </c>
      <c r="J21" s="7">
        <v>60.0</v>
      </c>
      <c r="K21" s="43" t="s">
        <v>36</v>
      </c>
      <c r="L21" s="9"/>
      <c r="M21" s="7" t="s">
        <v>38</v>
      </c>
    </row>
    <row r="22">
      <c r="B22" s="11"/>
      <c r="C22" s="11"/>
      <c r="D22" s="47">
        <v>1491.0</v>
      </c>
      <c r="E22" s="47" t="s">
        <v>45</v>
      </c>
      <c r="F22" s="47">
        <v>0.0</v>
      </c>
      <c r="G22" s="47">
        <v>8.0</v>
      </c>
      <c r="H22" s="47">
        <v>8.0</v>
      </c>
      <c r="I22" s="11"/>
      <c r="J22" s="47">
        <v>120.0</v>
      </c>
      <c r="K22" s="11"/>
      <c r="L22" s="49"/>
      <c r="M22" s="47" t="s">
        <v>38</v>
      </c>
    </row>
    <row r="23">
      <c r="B23" s="11"/>
      <c r="C23" s="11"/>
      <c r="D23" s="7">
        <v>1492.0</v>
      </c>
      <c r="E23" s="7" t="s">
        <v>46</v>
      </c>
      <c r="F23" s="7">
        <v>4.0</v>
      </c>
      <c r="G23" s="7">
        <v>0.0</v>
      </c>
      <c r="H23" s="7">
        <v>4.0</v>
      </c>
      <c r="I23" s="11"/>
      <c r="J23" s="7">
        <v>60.0</v>
      </c>
      <c r="K23" s="11"/>
      <c r="L23" s="9"/>
      <c r="M23" s="7" t="s">
        <v>38</v>
      </c>
    </row>
    <row r="24">
      <c r="B24" s="11"/>
      <c r="C24" s="11"/>
      <c r="D24" s="47">
        <v>1493.0</v>
      </c>
      <c r="E24" s="47" t="s">
        <v>47</v>
      </c>
      <c r="F24" s="47">
        <v>4.0</v>
      </c>
      <c r="G24" s="47">
        <v>0.0</v>
      </c>
      <c r="H24" s="47">
        <v>4.0</v>
      </c>
      <c r="I24" s="11"/>
      <c r="J24" s="47">
        <v>60.0</v>
      </c>
      <c r="K24" s="11"/>
      <c r="L24" s="49"/>
      <c r="M24" s="47" t="s">
        <v>38</v>
      </c>
    </row>
    <row r="25">
      <c r="B25" s="15"/>
      <c r="C25" s="15"/>
      <c r="D25" s="7">
        <v>1024.0</v>
      </c>
      <c r="E25" s="7" t="s">
        <v>48</v>
      </c>
      <c r="F25" s="7">
        <v>4.0</v>
      </c>
      <c r="G25" s="7">
        <v>0.0</v>
      </c>
      <c r="H25" s="7">
        <v>4.0</v>
      </c>
      <c r="I25" s="15"/>
      <c r="J25" s="7">
        <v>60.0</v>
      </c>
      <c r="K25" s="15"/>
      <c r="L25" s="9"/>
      <c r="M25" s="7" t="s">
        <v>38</v>
      </c>
    </row>
    <row r="26">
      <c r="B26" s="17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1"/>
    </row>
    <row r="27">
      <c r="B27" s="55">
        <v>44228.0</v>
      </c>
      <c r="C27" s="56" t="s">
        <v>49</v>
      </c>
      <c r="D27" s="7">
        <v>1550.0</v>
      </c>
      <c r="E27" s="7" t="s">
        <v>50</v>
      </c>
      <c r="F27" s="7">
        <v>4.0</v>
      </c>
      <c r="G27" s="7">
        <v>4.0</v>
      </c>
      <c r="H27" s="7">
        <v>4.0</v>
      </c>
      <c r="I27" s="56" t="s">
        <v>35</v>
      </c>
      <c r="J27" s="7">
        <v>60.0</v>
      </c>
      <c r="K27" s="56" t="s">
        <v>36</v>
      </c>
      <c r="L27" s="9"/>
      <c r="M27" s="7" t="s">
        <v>38</v>
      </c>
    </row>
    <row r="28">
      <c r="B28" s="11"/>
      <c r="C28" s="11"/>
      <c r="D28" s="59">
        <v>1552.0</v>
      </c>
      <c r="E28" s="59" t="s">
        <v>51</v>
      </c>
      <c r="F28" s="59">
        <v>0.0</v>
      </c>
      <c r="G28" s="59">
        <v>8.0</v>
      </c>
      <c r="H28" s="59">
        <v>8.0</v>
      </c>
      <c r="I28" s="11"/>
      <c r="J28" s="59">
        <v>120.0</v>
      </c>
      <c r="K28" s="11"/>
      <c r="L28" s="60"/>
      <c r="M28" s="59" t="s">
        <v>38</v>
      </c>
    </row>
    <row r="29">
      <c r="B29" s="11"/>
      <c r="C29" s="11"/>
      <c r="D29" s="7">
        <v>1553.0</v>
      </c>
      <c r="E29" s="7" t="s">
        <v>52</v>
      </c>
      <c r="F29" s="7">
        <v>4.0</v>
      </c>
      <c r="G29" s="7">
        <v>4.0</v>
      </c>
      <c r="H29" s="7">
        <v>4.0</v>
      </c>
      <c r="I29" s="11"/>
      <c r="J29" s="7">
        <v>60.0</v>
      </c>
      <c r="K29" s="11"/>
      <c r="L29" s="9"/>
      <c r="M29" s="7" t="s">
        <v>38</v>
      </c>
    </row>
    <row r="30">
      <c r="B30" s="11"/>
      <c r="C30" s="11"/>
      <c r="D30" s="59">
        <v>1008.0</v>
      </c>
      <c r="E30" s="59" t="s">
        <v>53</v>
      </c>
      <c r="F30" s="59">
        <v>4.0</v>
      </c>
      <c r="G30" s="59">
        <v>4.0</v>
      </c>
      <c r="H30" s="59">
        <v>4.0</v>
      </c>
      <c r="I30" s="11"/>
      <c r="J30" s="59">
        <v>60.0</v>
      </c>
      <c r="K30" s="11"/>
      <c r="L30" s="60"/>
      <c r="M30" s="59" t="s">
        <v>38</v>
      </c>
    </row>
    <row r="31">
      <c r="B31" s="15"/>
      <c r="C31" s="15"/>
      <c r="D31" s="7">
        <v>1554.0</v>
      </c>
      <c r="E31" s="7" t="s">
        <v>54</v>
      </c>
      <c r="F31" s="7">
        <v>4.0</v>
      </c>
      <c r="G31" s="7">
        <v>4.0</v>
      </c>
      <c r="H31" s="7">
        <v>4.0</v>
      </c>
      <c r="I31" s="15"/>
      <c r="J31" s="7">
        <v>60.0</v>
      </c>
      <c r="K31" s="15"/>
      <c r="L31" s="9"/>
      <c r="M31" s="9"/>
    </row>
    <row r="32">
      <c r="B32" s="17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1"/>
    </row>
    <row r="33">
      <c r="B33" s="64">
        <v>44562.0</v>
      </c>
      <c r="C33" s="66" t="s">
        <v>55</v>
      </c>
      <c r="D33" s="7">
        <v>1610.0</v>
      </c>
      <c r="E33" s="7" t="s">
        <v>56</v>
      </c>
      <c r="F33" s="7">
        <v>2.0</v>
      </c>
      <c r="G33" s="7">
        <v>8.0</v>
      </c>
      <c r="H33" s="7">
        <v>10.0</v>
      </c>
      <c r="I33" s="66" t="s">
        <v>57</v>
      </c>
      <c r="J33" s="7">
        <v>150.0</v>
      </c>
      <c r="K33" s="66" t="s">
        <v>58</v>
      </c>
      <c r="L33" s="9"/>
      <c r="M33" s="7" t="s">
        <v>38</v>
      </c>
    </row>
    <row r="34">
      <c r="B34" s="11"/>
      <c r="C34" s="11"/>
      <c r="D34" s="68">
        <v>1611.0</v>
      </c>
      <c r="E34" s="68" t="s">
        <v>59</v>
      </c>
      <c r="F34" s="68">
        <v>4.0</v>
      </c>
      <c r="G34" s="68">
        <v>0.0</v>
      </c>
      <c r="H34" s="68">
        <v>4.0</v>
      </c>
      <c r="I34" s="11"/>
      <c r="J34" s="68">
        <v>60.0</v>
      </c>
      <c r="K34" s="11"/>
      <c r="L34" s="70"/>
      <c r="M34" s="68" t="s">
        <v>38</v>
      </c>
    </row>
    <row r="35">
      <c r="B35" s="11"/>
      <c r="C35" s="11"/>
      <c r="D35" s="7">
        <v>1198.0</v>
      </c>
      <c r="E35" s="7" t="s">
        <v>60</v>
      </c>
      <c r="F35" s="7">
        <v>4.0</v>
      </c>
      <c r="G35" s="7">
        <v>0.0</v>
      </c>
      <c r="H35" s="7">
        <v>4.0</v>
      </c>
      <c r="I35" s="11"/>
      <c r="J35" s="7">
        <v>60.0</v>
      </c>
      <c r="K35" s="11"/>
      <c r="L35" s="9"/>
      <c r="M35" s="7" t="s">
        <v>38</v>
      </c>
    </row>
    <row r="36">
      <c r="B36" s="15"/>
      <c r="C36" s="15"/>
      <c r="D36" s="68">
        <v>1199.0</v>
      </c>
      <c r="E36" s="68" t="s">
        <v>61</v>
      </c>
      <c r="F36" s="68">
        <v>4.0</v>
      </c>
      <c r="G36" s="68">
        <v>0.0</v>
      </c>
      <c r="H36" s="68">
        <v>4.0</v>
      </c>
      <c r="I36" s="15"/>
      <c r="J36" s="68">
        <v>60.0</v>
      </c>
      <c r="K36" s="15"/>
      <c r="L36" s="70"/>
      <c r="M36" s="68" t="s">
        <v>38</v>
      </c>
    </row>
    <row r="37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</row>
    <row r="38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</row>
    <row r="39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</row>
    <row r="40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</row>
    <row r="4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</row>
    <row r="4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</row>
    <row r="43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</row>
    <row r="44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</row>
    <row r="45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</row>
    <row r="46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</row>
  </sheetData>
  <mergeCells count="31">
    <mergeCell ref="K15:K19"/>
    <mergeCell ref="B20:M20"/>
    <mergeCell ref="I4:I8"/>
    <mergeCell ref="I27:I31"/>
    <mergeCell ref="K27:K31"/>
    <mergeCell ref="B32:M32"/>
    <mergeCell ref="B33:B36"/>
    <mergeCell ref="C33:C36"/>
    <mergeCell ref="I33:I36"/>
    <mergeCell ref="K33:K36"/>
    <mergeCell ref="A4:A36"/>
    <mergeCell ref="C4:C8"/>
    <mergeCell ref="N4:N36"/>
    <mergeCell ref="B9:M9"/>
    <mergeCell ref="B14:M14"/>
    <mergeCell ref="B26:M26"/>
    <mergeCell ref="C27:C31"/>
    <mergeCell ref="B10:B13"/>
    <mergeCell ref="C10:C13"/>
    <mergeCell ref="K4:K8"/>
    <mergeCell ref="K10:K13"/>
    <mergeCell ref="B4:B8"/>
    <mergeCell ref="B15:B19"/>
    <mergeCell ref="I10:I13"/>
    <mergeCell ref="I15:I19"/>
    <mergeCell ref="B21:B25"/>
    <mergeCell ref="C21:C25"/>
    <mergeCell ref="I21:I25"/>
    <mergeCell ref="K21:K25"/>
    <mergeCell ref="C15:C19"/>
    <mergeCell ref="B27:B31"/>
  </mergeCells>
  <drawing r:id="rId1"/>
</worksheet>
</file>