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.mueller\d2e\03_evaluation\"/>
    </mc:Choice>
  </mc:AlternateContent>
  <xr:revisionPtr revIDLastSave="0" documentId="13_ncr:1_{343098C6-1ADF-467A-B829-81DC289BECD0}" xr6:coauthVersionLast="47" xr6:coauthVersionMax="47" xr10:uidLastSave="{00000000-0000-0000-0000-000000000000}"/>
  <bookViews>
    <workbookView xWindow="0" yWindow="600" windowWidth="20640" windowHeight="16680" xr2:uid="{64AFDF37-9B41-422A-AD5C-8EBED33221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F12" i="1"/>
  <c r="D13" i="1"/>
  <c r="D12" i="1"/>
  <c r="B13" i="1"/>
  <c r="B12" i="1"/>
  <c r="D9" i="1"/>
  <c r="F7" i="1"/>
  <c r="F6" i="1"/>
  <c r="D6" i="1"/>
  <c r="B6" i="1"/>
  <c r="D7" i="1"/>
  <c r="B7" i="1"/>
  <c r="F10" i="1"/>
  <c r="D10" i="1"/>
  <c r="B10" i="1"/>
  <c r="F9" i="1"/>
  <c r="B9" i="1"/>
  <c r="B3" i="1"/>
  <c r="B2" i="1"/>
</calcChain>
</file>

<file path=xl/sharedStrings.xml><?xml version="1.0" encoding="utf-8"?>
<sst xmlns="http://schemas.openxmlformats.org/spreadsheetml/2006/main" count="12" uniqueCount="12">
  <si>
    <t>ttr ft behind leader</t>
  </si>
  <si>
    <t>ttr em-ft behind leader</t>
  </si>
  <si>
    <t>standalone - best/better</t>
  </si>
  <si>
    <t>DA</t>
  </si>
  <si>
    <t>SG</t>
  </si>
  <si>
    <t>combination - best/better</t>
  </si>
  <si>
    <t>standalone - better/less</t>
  </si>
  <si>
    <t>combination - better/less</t>
  </si>
  <si>
    <t>SS</t>
  </si>
  <si>
    <t>relative scores over the levels</t>
  </si>
  <si>
    <t>standalone - less/least</t>
  </si>
  <si>
    <t>combination - less/least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</si>
</sst>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 applyFill="1" applyAlignment="1"/>
    <xf numFmtId="0" fontId="2" fillId="0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BD71-868C-498B-95B2-52AACEF2917C}">
  <dimension ref="A1:H13"/>
  <sheetViews>
    <sheetView tabSelected="1" workbookViewId="0">
      <selection activeCell="H14" sqref="H14"/>
    </sheetView>
  </sheetViews>
  <sheetFormatPr baseColWidth="10" defaultRowHeight="13.8" x14ac:dyDescent="0.25"/>
  <cols>
    <col min="1" max="1" width="20.69921875" bestFit="1" customWidth="1"/>
    <col min="2" max="2" width="6.69921875" style="1" customWidth="1"/>
    <col min="3" max="3" width="6.69921875" style="2" customWidth="1"/>
    <col min="4" max="4" width="6.69921875" style="1" customWidth="1"/>
    <col min="5" max="5" width="6.69921875" style="2" customWidth="1"/>
    <col min="6" max="6" width="6.69921875" customWidth="1"/>
    <col min="7" max="7" width="6.69921875" style="2" customWidth="1"/>
    <col min="8" max="8" width="11.19921875" style="1"/>
  </cols>
  <sheetData>
    <row r="1" spans="1:8" s="4" customFormat="1" ht="17.399999999999999" x14ac:dyDescent="0.3">
      <c r="A1" s="5" t="s">
        <v>9</v>
      </c>
      <c r="B1" s="5"/>
      <c r="C1" s="5"/>
      <c r="D1" s="5"/>
      <c r="E1" s="5"/>
      <c r="F1" s="5"/>
      <c r="G1" s="5"/>
    </row>
    <row r="2" spans="1:8" x14ac:dyDescent="0.25">
      <c r="A2" t="s">
        <v>0</v>
      </c>
      <c r="B2" s="1">
        <f>100/0.82*(0.82-0.78)</f>
        <v>4.8780487804877959</v>
      </c>
    </row>
    <row r="3" spans="1:8" x14ac:dyDescent="0.25">
      <c r="A3" t="s">
        <v>1</v>
      </c>
      <c r="B3" s="1">
        <f>100/0.69*(0.69-0.63)</f>
        <v>8.6956521739130359</v>
      </c>
    </row>
    <row r="5" spans="1:8" x14ac:dyDescent="0.25">
      <c r="B5" s="1" t="s">
        <v>3</v>
      </c>
      <c r="D5" s="1" t="s">
        <v>4</v>
      </c>
      <c r="F5" t="s">
        <v>8</v>
      </c>
    </row>
    <row r="6" spans="1:8" x14ac:dyDescent="0.25">
      <c r="A6" t="s">
        <v>2</v>
      </c>
      <c r="B6" s="1">
        <f>100/2*(2-1)</f>
        <v>50</v>
      </c>
      <c r="D6" s="1">
        <f>100/2.5*(2.5-1)</f>
        <v>60</v>
      </c>
      <c r="F6" s="1">
        <f>100/2.33*(2.33-2)</f>
        <v>14.163090128755368</v>
      </c>
    </row>
    <row r="7" spans="1:8" x14ac:dyDescent="0.25">
      <c r="A7" t="s">
        <v>5</v>
      </c>
      <c r="B7" s="1">
        <f>100/2*(2-1)</f>
        <v>50</v>
      </c>
      <c r="D7" s="1">
        <f>100/2*(2-1)</f>
        <v>50</v>
      </c>
      <c r="F7" s="3">
        <f>100/2.33*(2.33-1.66)</f>
        <v>28.755364806866957</v>
      </c>
    </row>
    <row r="9" spans="1:8" x14ac:dyDescent="0.25">
      <c r="A9" t="s">
        <v>6</v>
      </c>
      <c r="B9" s="1">
        <f>100/2.33*(2.33-2)</f>
        <v>14.163090128755368</v>
      </c>
      <c r="D9" s="1">
        <f>100/2.5*(2.5-2.5)</f>
        <v>0</v>
      </c>
      <c r="F9" s="1">
        <f>100/2.66*(2.66-2.33)</f>
        <v>12.406015037593987</v>
      </c>
    </row>
    <row r="10" spans="1:8" x14ac:dyDescent="0.25">
      <c r="A10" t="s">
        <v>7</v>
      </c>
      <c r="B10" s="1">
        <f>100/2.33*(2.33-2)</f>
        <v>14.163090128755368</v>
      </c>
      <c r="D10" s="1">
        <f>(100/2.5)*(2.5-2)</f>
        <v>20</v>
      </c>
      <c r="F10" s="1">
        <f>100/2.33*(2.33-1.66)</f>
        <v>28.755364806866957</v>
      </c>
    </row>
    <row r="12" spans="1:8" x14ac:dyDescent="0.25">
      <c r="A12" t="s">
        <v>10</v>
      </c>
      <c r="B12" s="1">
        <f>100/3.33*(3.33-2.33)</f>
        <v>30.03003003003003</v>
      </c>
      <c r="D12" s="1">
        <f>100/3*(3-2.5)</f>
        <v>16.666666666666668</v>
      </c>
      <c r="F12" s="1">
        <f>100/3*(3-2.66)</f>
        <v>11.333333333333329</v>
      </c>
    </row>
    <row r="13" spans="1:8" x14ac:dyDescent="0.25">
      <c r="A13" t="s">
        <v>11</v>
      </c>
      <c r="B13" s="1">
        <f>100/3.33*(3.33-2.33)</f>
        <v>30.03003003003003</v>
      </c>
      <c r="D13" s="1">
        <f>100/3.5*(3.5-2.5)</f>
        <v>28.571428571428573</v>
      </c>
      <c r="F13" s="1">
        <f>100/3.66*(3.66-2.33)</f>
        <v>36.338797814207652</v>
      </c>
      <c r="H13" s="1">
        <f>SUM(B13:F13)/3</f>
        <v>31.646752138555417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Müller</dc:creator>
  <cp:lastModifiedBy>Maximilian Müller</cp:lastModifiedBy>
  <dcterms:created xsi:type="dcterms:W3CDTF">2024-03-12T08:53:54Z</dcterms:created>
  <dcterms:modified xsi:type="dcterms:W3CDTF">2024-03-12T22:53:57Z</dcterms:modified>
</cp:coreProperties>
</file>