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sari\"/>
    </mc:Choice>
  </mc:AlternateContent>
  <xr:revisionPtr revIDLastSave="0" documentId="13_ncr:1_{4FA3E5CB-C07E-4DCF-9A61-F156B13983A7}" xr6:coauthVersionLast="47" xr6:coauthVersionMax="47" xr10:uidLastSave="{00000000-0000-0000-0000-000000000000}"/>
  <bookViews>
    <workbookView xWindow="0" yWindow="600" windowWidth="20640" windowHeight="16680" xr2:uid="{00000000-000D-0000-FFFF-FFFF00000000}"/>
  </bookViews>
  <sheets>
    <sheet name="all-scores_sari"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chart.v1.0" hidden="1">'all-scores_sari'!$D$1</definedName>
    <definedName name="_xlchart.v1.1" hidden="1">'all-scores_sari'!$D$2:$D$171</definedName>
    <definedName name="_xlchart.v1.10" hidden="1">'all-scores_sari'!$J$1</definedName>
    <definedName name="_xlchart.v1.11" hidden="1">'all-scores_sari'!$J$2:$J$171</definedName>
    <definedName name="_xlchart.v1.12" hidden="1">'all-scores_sari'!$K$1</definedName>
    <definedName name="_xlchart.v1.13" hidden="1">'all-scores_sari'!$K$2:$K$171</definedName>
    <definedName name="_xlchart.v1.14" hidden="1">'all-scores_sari'!$L$1</definedName>
    <definedName name="_xlchart.v1.15" hidden="1">'all-scores_sari'!$L$2:$L$171</definedName>
    <definedName name="_xlchart.v1.2" hidden="1">'all-scores_sari'!$E$1</definedName>
    <definedName name="_xlchart.v1.3" hidden="1">'all-scores_sari'!$E$2:$E$171</definedName>
    <definedName name="_xlchart.v1.4" hidden="1">'all-scores_sari'!$F$1</definedName>
    <definedName name="_xlchart.v1.5" hidden="1">'all-scores_sari'!$F$2:$F$171</definedName>
    <definedName name="_xlchart.v1.6" hidden="1">'all-scores_sari'!$G$1</definedName>
    <definedName name="_xlchart.v1.7" hidden="1">'all-scores_sari'!$G$2:$G$171</definedName>
    <definedName name="_xlchart.v1.8" hidden="1">'all-scores_sari'!$I$1</definedName>
    <definedName name="_xlchart.v1.9" hidden="1">'all-scores_sari'!$I$2:$I$171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8" i="1" l="1"/>
  <c r="F183" i="1"/>
  <c r="J179" i="1"/>
  <c r="E179" i="1"/>
  <c r="J178" i="1"/>
  <c r="G178" i="1"/>
  <c r="E178" i="1"/>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L2" i="1"/>
  <c r="J2" i="1"/>
  <c r="I2" i="1"/>
  <c r="G2" i="1"/>
  <c r="F2" i="1"/>
  <c r="F173" i="1" s="1"/>
  <c r="F174" i="1" s="1"/>
  <c r="E2" i="1"/>
  <c r="E173" i="1" s="1"/>
  <c r="E174" i="1" s="1"/>
  <c r="K2" i="1"/>
  <c r="L173" i="1"/>
  <c r="L174" i="1" s="1"/>
  <c r="G173" i="1"/>
  <c r="G174" i="1" s="1"/>
  <c r="D2" i="1"/>
  <c r="D173" i="1" s="1"/>
  <c r="D174" i="1" s="1"/>
  <c r="K173" i="1" l="1"/>
  <c r="K174" i="1" s="1"/>
  <c r="J173" i="1"/>
  <c r="J174" i="1" s="1"/>
  <c r="I173" i="1"/>
  <c r="I174" i="1" s="1"/>
</calcChain>
</file>

<file path=xl/sharedStrings.xml><?xml version="1.0" encoding="utf-8"?>
<sst xmlns="http://schemas.openxmlformats.org/spreadsheetml/2006/main" count="363" uniqueCount="354">
  <si>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</si>
  <si>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</si>
  <si>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</si>
  <si>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</si>
  <si>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</si>
  <si>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</si>
  <si>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</si>
  <si>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</si>
  <si>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</si>
  <si>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</si>
  <si>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</si>
  <si>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</si>
  <si>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</si>
  <si>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</si>
  <si>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</si>
  <si>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</si>
  <si>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</si>
  <si>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</si>
  <si>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</si>
  <si>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</si>
  <si>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</si>
  <si>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</si>
  <si>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</si>
  <si>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</si>
  <si>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</si>
  <si>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</si>
  <si>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</si>
  <si>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</si>
  <si>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</si>
  <si>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</si>
  <si>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</si>
  <si>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</si>
  <si>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</si>
  <si>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</si>
  <si>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</si>
  <si>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</si>
  <si>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</si>
  <si>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</si>
  <si>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</si>
  <si>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</si>
  <si>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</si>
  <si>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</si>
  <si>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</si>
  <si>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</si>
  <si>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</si>
  <si>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</si>
  <si>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</si>
  <si>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</si>
  <si>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</si>
  <si>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</si>
  <si>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</si>
  <si>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</si>
  <si>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</si>
  <si>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</si>
  <si>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</si>
  <si>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</si>
  <si>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</si>
  <si>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</si>
  <si>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</si>
  <si>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</si>
  <si>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</si>
  <si>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</si>
  <si>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</si>
  <si>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</si>
  <si>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</si>
  <si>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</si>
  <si>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</si>
  <si>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</si>
  <si>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</si>
  <si>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</si>
  <si>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</si>
  <si>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</si>
  <si>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</si>
  <si>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</si>
  <si>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</si>
  <si>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</si>
  <si>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</si>
  <si>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</si>
  <si>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</si>
  <si>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</si>
  <si>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</si>
  <si>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</si>
  <si>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</si>
  <si>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</si>
  <si>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</si>
  <si>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</si>
  <si>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</si>
  <si>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</si>
  <si>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</si>
  <si>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</si>
  <si>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</si>
  <si>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</si>
  <si>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</si>
  <si>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</si>
  <si>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</si>
  <si>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</si>
  <si>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</si>
  <si>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</si>
  <si>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</si>
  <si>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</si>
  <si>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</si>
  <si>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</si>
  <si>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</si>
  <si>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</si>
  <si>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</si>
  <si>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</si>
  <si>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</si>
  <si>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</si>
  <si>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</si>
  <si>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</si>
  <si>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</si>
  <si>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</si>
  <si>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</si>
  <si>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</si>
  <si>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</si>
  <si>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</si>
  <si>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</si>
  <si>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</si>
  <si>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</si>
  <si>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</si>
  <si>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</si>
  <si>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</si>
  <si>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</si>
  <si>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</si>
  <si>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</si>
  <si>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</si>
  <si>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</si>
  <si>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</si>
  <si>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</si>
  <si>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</si>
  <si>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</si>
  <si>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</si>
  <si>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</si>
  <si>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</si>
  <si>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</si>
  <si>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</si>
  <si>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</si>
  <si>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</si>
  <si>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</si>
  <si>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</si>
  <si>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</si>
  <si>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</si>
  <si>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</si>
  <si>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</si>
  <si>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</si>
  <si>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</si>
  <si>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</si>
  <si>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</si>
  <si>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</si>
  <si>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</si>
  <si>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</si>
  <si>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</si>
  <si>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</si>
  <si>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</si>
  <si>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</si>
  <si>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</si>
  <si>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</si>
  <si>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</si>
  <si>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</si>
  <si>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</si>
  <si>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</si>
  <si>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</si>
  <si>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</si>
  <si>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</si>
  <si>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</si>
  <si>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</si>
  <si>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</si>
  <si>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</si>
  <si>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</si>
  <si>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</si>
  <si>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</si>
  <si>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</si>
  <si>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</si>
  <si>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</si>
  <si>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</si>
  <si>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</si>
  <si>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</si>
  <si>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</si>
  <si>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</si>
  <si>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</si>
  <si>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</si>
  <si>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</si>
  <si>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</si>
  <si>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</si>
  <si>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</si>
  <si>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</si>
  <si>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</si>
  <si>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</si>
  <si>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</si>
  <si>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</si>
  <si>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</si>
  <si>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</si>
  <si>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</si>
  <si>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</si>
  <si>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</si>
  <si>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</si>
  <si>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</si>
  <si>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</si>
  <si>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</si>
  <si>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</si>
  <si>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</si>
  <si>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</si>
  <si>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</si>
  <si>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</si>
  <si>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</si>
  <si>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</si>
  <si>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</si>
  <si>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</si>
  <si>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</si>
  <si>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</si>
  <si>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</si>
  <si>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</si>
  <si>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</si>
  <si>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</si>
  <si>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</si>
  <si>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</si>
  <si>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</si>
  <si>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</si>
  <si>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</si>
  <si>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</si>
  <si>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</si>
  <si>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</si>
  <si>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</si>
  <si>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</si>
  <si>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</si>
  <si>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</si>
  <si>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</si>
  <si>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</si>
  <si>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</si>
  <si>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</si>
  <si>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</si>
  <si>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</si>
  <si>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</si>
  <si>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</si>
  <si>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</si>
  <si>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</si>
  <si>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</si>
  <si>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</si>
  <si>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</si>
  <si>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</si>
  <si>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</si>
  <si>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</si>
  <si>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</si>
  <si>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</si>
  <si>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</si>
  <si>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</si>
  <si>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</si>
  <si>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</si>
  <si>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</si>
  <si>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</si>
  <si>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</si>
  <si>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</si>
  <si>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</si>
  <si>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</si>
  <si>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</si>
  <si>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</si>
  <si>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</si>
  <si>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</si>
  <si>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</si>
  <si>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</si>
  <si>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</si>
  <si>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</si>
  <si>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</si>
  <si>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</si>
  <si>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</si>
  <si>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</si>
  <si>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</si>
  <si>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</si>
  <si>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</si>
  <si>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</si>
  <si>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</si>
  <si>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</si>
  <si>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</si>
  <si>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</si>
  <si>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</si>
  <si>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</si>
  <si>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</si>
  <si>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</si>
  <si>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</si>
  <si>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</si>
  <si>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</si>
  <si>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</si>
  <si>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</si>
  <si>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</si>
  <si>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</si>
  <si>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</si>
  <si>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</si>
  <si>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</si>
  <si>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</si>
  <si>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</si>
  <si>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</si>
  <si>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</si>
  <si>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</si>
  <si>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</si>
  <si>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</si>
  <si>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</si>
  <si>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</si>
  <si>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</si>
  <si>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</si>
  <si>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</si>
  <si>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</si>
  <si>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</si>
  <si>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</si>
  <si>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</si>
  <si>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</si>
  <si>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</si>
  <si>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</si>
  <si>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</si>
  <si>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</si>
  <si>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</si>
  <si>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</si>
  <si>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</si>
  <si>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</si>
  <si>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</si>
  <si>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</si>
  <si>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</si>
  <si>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</si>
  <si>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</si>
  <si>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</si>
  <si>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</si>
  <si>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</si>
  <si>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</si>
  <si>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</si>
  <si>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</si>
  <si>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</si>
  <si>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</si>
  <si>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</si>
  <si>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</si>
  <si>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</si>
  <si>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</si>
  <si>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</si>
  <si>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</si>
  <si>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</si>
  <si>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</si>
  <si>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</si>
  <si>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</si>
  <si>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GPT3.5-base</t>
  </si>
  <si>
    <t>Prompt Engineering</t>
  </si>
  <si>
    <t>Embedding</t>
  </si>
  <si>
    <t>Fine Tuning</t>
  </si>
  <si>
    <t>SUM</t>
  </si>
  <si>
    <t>AVG</t>
  </si>
  <si>
    <t>PLACE</t>
  </si>
  <si>
    <t>EM-FT</t>
  </si>
  <si>
    <t>EM-PE</t>
  </si>
  <si>
    <t>FT-PE</t>
  </si>
  <si>
    <t>EM-FT-PE</t>
  </si>
  <si>
    <t>higher = better</t>
  </si>
  <si>
    <t>The range of values for the SARI score is between 0 and 1 – the higher the value, the better the performance of the model being evaluated, with a SARI of 1 being a perfect score.</t>
  </si>
  <si>
    <t>Minimum</t>
  </si>
  <si>
    <t>Max in this row</t>
  </si>
  <si>
    <t>Maximum</t>
  </si>
  <si>
    <t>Min in this row</t>
  </si>
  <si>
    <t>Max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</si>
</sst>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164" fontId="0" fillId="0" borderId="0" xfId="0" applyNumberFormat="1"/>
    <xf numFmtId="0" fontId="0" fillId="33" borderId="0" xfId="0" applyFill="1"/>
    <xf numFmtId="164" fontId="0" fillId="33" borderId="0" xfId="0" applyNumberFormat="1" applyFill="1"/>
    <xf numFmtId="2" fontId="0" fillId="0" borderId="0" xfId="0" applyNumberFormat="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SARI</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SARI</a:t>
          </a:r>
        </a:p>
      </cx:txPr>
    </cx:title>
    <cx:plotArea>
      <cx:plotAreaRegion>
        <cx:series layoutId="boxWhisker" uniqueId="{93A241D4-9508-4FE1-98C3-8C94F0259BCE}">
          <cx:tx>
            <cx:txData>
              <cx:f>_xlchart.v1.0</cx:f>
              <cx:v>GPT3.5-base</cx:v>
            </cx:txData>
          </cx:tx>
          <cx:dataId val="0"/>
          <cx:layoutPr>
            <cx:visibility meanLine="1" meanMarker="1" nonoutliers="0" outliers="1"/>
            <cx:statistics quartileMethod="exclusive"/>
          </cx:layoutPr>
        </cx:series>
        <cx:series layoutId="boxWhisker" uniqueId="{D2D7E4FE-ED9B-44FC-A7BA-6037B79852D0}">
          <cx:tx>
            <cx:txData>
              <cx:f>_xlchart.v1.2</cx:f>
              <cx:v>Embedding</cx:v>
            </cx:txData>
          </cx:tx>
          <cx:dataId val="1"/>
          <cx:layoutPr>
            <cx:visibility meanLine="1" meanMarker="1" nonoutliers="0" outliers="1"/>
            <cx:statistics quartileMethod="exclusive"/>
          </cx:layoutPr>
        </cx:series>
        <cx:series layoutId="boxWhisker" uniqueId="{A5CA407D-7381-422E-A102-5A4B082F8F16}">
          <cx:tx>
            <cx:txData>
              <cx:f>_xlchart.v1.4</cx:f>
              <cx:v>Fine Tuning</cx:v>
            </cx:txData>
          </cx:tx>
          <cx:dataId val="2"/>
          <cx:layoutPr>
            <cx:visibility meanLine="1" meanMarker="1" nonoutliers="0" outliers="1"/>
            <cx:statistics quartileMethod="exclusive"/>
          </cx:layoutPr>
        </cx:series>
        <cx:series layoutId="boxWhisker" uniqueId="{563DEB87-9300-4172-AAA0-4D6253D90EC2}">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 min="0.10000000000000001"/>
        <cx:majorGridlines/>
        <cx:tickLabels/>
        <cx:numFmt formatCode="0,0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SARI</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SARI</a:t>
          </a:r>
        </a:p>
      </cx:txPr>
    </cx:title>
    <cx:plotArea>
      <cx:plotAreaRegion>
        <cx:series layoutId="boxWhisker" uniqueId="{AD465874-98BB-4EE9-9EA7-B384AD412098}">
          <cx:tx>
            <cx:txData>
              <cx:f>_xlchart.v1.8</cx:f>
              <cx:v>EM-FT</cx:v>
            </cx:txData>
          </cx:tx>
          <cx:dataId val="0"/>
          <cx:layoutPr>
            <cx:visibility meanLine="1" meanMarker="1" nonoutliers="0" outliers="1"/>
            <cx:statistics quartileMethod="exclusive"/>
          </cx:layoutPr>
        </cx:series>
        <cx:series layoutId="boxWhisker" uniqueId="{3A26DD87-0A86-4FF7-A4CB-286D0B4FF884}">
          <cx:tx>
            <cx:txData>
              <cx:f>_xlchart.v1.10</cx:f>
              <cx:v>EM-PE</cx:v>
            </cx:txData>
          </cx:tx>
          <cx:dataId val="1"/>
          <cx:layoutPr>
            <cx:visibility meanLine="1" meanMarker="1" nonoutliers="0" outliers="1"/>
            <cx:statistics quartileMethod="exclusive"/>
          </cx:layoutPr>
        </cx:series>
        <cx:series layoutId="boxWhisker" uniqueId="{E3591E2E-72F7-4FD0-A422-57BA36A5006A}">
          <cx:tx>
            <cx:txData>
              <cx:f>_xlchart.v1.12</cx:f>
              <cx:v>FT-PE</cx:v>
            </cx:txData>
          </cx:tx>
          <cx:dataId val="2"/>
          <cx:layoutPr>
            <cx:visibility meanLine="1" meanMarker="1" nonoutliers="0" outliers="1"/>
            <cx:statistics quartileMethod="exclusive"/>
          </cx:layoutPr>
        </cx:series>
        <cx:series layoutId="boxWhisker" uniqueId="{4EE4E78C-A37E-425F-8FEA-C9628F3D7A68}">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1" min="0.20000000000000001"/>
        <cx:majorGridlines/>
        <cx:tickLabels/>
        <cx:numFmt formatCode="0,0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851453</xdr:colOff>
      <xdr:row>3</xdr:row>
      <xdr:rowOff>16565</xdr:rowOff>
    </xdr:from>
    <xdr:to>
      <xdr:col>18</xdr:col>
      <xdr:colOff>294861</xdr:colOff>
      <xdr:row>19</xdr:row>
      <xdr:rowOff>3313</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47D7BD1A-A89B-50D2-7547-025E678259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31033" y="542345"/>
              <a:ext cx="4564048"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12</xdr:col>
      <xdr:colOff>844826</xdr:colOff>
      <xdr:row>20</xdr:row>
      <xdr:rowOff>6626</xdr:rowOff>
    </xdr:from>
    <xdr:to>
      <xdr:col>18</xdr:col>
      <xdr:colOff>288235</xdr:colOff>
      <xdr:row>35</xdr:row>
      <xdr:rowOff>165652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FA70BF74-4B36-78BA-0EB1-FE485C85AC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724406" y="3511826"/>
              <a:ext cx="4564049"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sari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sari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sari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sari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sari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sari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sari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sari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sari_scores"/>
    </sheetNames>
    <sheetDataSet>
      <sheetData sheetId="0">
        <row r="1">
          <cell r="A1">
            <v>33.217592592592503</v>
          </cell>
        </row>
        <row r="2">
          <cell r="A2">
            <v>60.683278867102302</v>
          </cell>
        </row>
        <row r="3">
          <cell r="A3">
            <v>43.057354886398997</v>
          </cell>
        </row>
        <row r="4">
          <cell r="A4">
            <v>32.8469675427026</v>
          </cell>
        </row>
        <row r="5">
          <cell r="A5">
            <v>36.788351141839499</v>
          </cell>
        </row>
        <row r="6">
          <cell r="A6">
            <v>54.837061087061002</v>
          </cell>
        </row>
        <row r="7">
          <cell r="A7">
            <v>39.6691483960997</v>
          </cell>
        </row>
        <row r="8">
          <cell r="A8">
            <v>36.699347477398597</v>
          </cell>
        </row>
        <row r="9">
          <cell r="A9">
            <v>35.407404339630297</v>
          </cell>
        </row>
        <row r="10">
          <cell r="A10">
            <v>38.585678210678203</v>
          </cell>
        </row>
        <row r="11">
          <cell r="A11">
            <v>42.043954130017198</v>
          </cell>
        </row>
        <row r="12">
          <cell r="A12">
            <v>54.804365586814399</v>
          </cell>
        </row>
        <row r="13">
          <cell r="A13">
            <v>39.389459487498698</v>
          </cell>
        </row>
        <row r="14">
          <cell r="A14">
            <v>45.158730158730101</v>
          </cell>
        </row>
        <row r="15">
          <cell r="A15">
            <v>55.2083333333333</v>
          </cell>
        </row>
        <row r="16">
          <cell r="A16">
            <v>62.446179551442697</v>
          </cell>
        </row>
        <row r="17">
          <cell r="A17">
            <v>49.672538392050498</v>
          </cell>
        </row>
        <row r="18">
          <cell r="A18">
            <v>33.126049238017401</v>
          </cell>
        </row>
        <row r="19">
          <cell r="A19">
            <v>36.708969523034803</v>
          </cell>
        </row>
        <row r="20">
          <cell r="A20">
            <v>47.3611111111111</v>
          </cell>
        </row>
        <row r="21">
          <cell r="A21">
            <v>33.992391521772802</v>
          </cell>
        </row>
        <row r="22">
          <cell r="A22">
            <v>36.313715650149398</v>
          </cell>
        </row>
        <row r="23">
          <cell r="A23">
            <v>36.842105263157897</v>
          </cell>
        </row>
        <row r="24">
          <cell r="A24">
            <v>58.3333333333333</v>
          </cell>
        </row>
        <row r="25">
          <cell r="A25">
            <v>35.846372615255099</v>
          </cell>
        </row>
        <row r="26">
          <cell r="A26">
            <v>36.710677756706403</v>
          </cell>
        </row>
        <row r="27">
          <cell r="A27">
            <v>36.387730560374997</v>
          </cell>
        </row>
        <row r="28">
          <cell r="A28">
            <v>60.220627325890398</v>
          </cell>
        </row>
        <row r="29">
          <cell r="A29">
            <v>34.8668990980469</v>
          </cell>
        </row>
        <row r="30">
          <cell r="A30">
            <v>33.374871907480603</v>
          </cell>
        </row>
        <row r="31">
          <cell r="A31">
            <v>49.879228691012599</v>
          </cell>
        </row>
        <row r="32">
          <cell r="A32">
            <v>38.902727757769703</v>
          </cell>
        </row>
        <row r="33">
          <cell r="A33">
            <v>35.674937800011698</v>
          </cell>
        </row>
        <row r="34">
          <cell r="A34">
            <v>34.602055061506803</v>
          </cell>
        </row>
        <row r="35">
          <cell r="A35">
            <v>37.233421244343504</v>
          </cell>
        </row>
        <row r="36">
          <cell r="A36">
            <v>39.208881693784399</v>
          </cell>
        </row>
        <row r="37">
          <cell r="A37">
            <v>30.539772727272702</v>
          </cell>
        </row>
        <row r="38">
          <cell r="A38">
            <v>54.320987654320902</v>
          </cell>
        </row>
        <row r="39">
          <cell r="A39">
            <v>38.152063247895299</v>
          </cell>
        </row>
        <row r="40">
          <cell r="A40">
            <v>38.918115380390901</v>
          </cell>
        </row>
        <row r="41">
          <cell r="A41">
            <v>61.331569664902901</v>
          </cell>
        </row>
        <row r="42">
          <cell r="A42">
            <v>41.952615621803702</v>
          </cell>
        </row>
        <row r="43">
          <cell r="A43">
            <v>35.945328934786701</v>
          </cell>
        </row>
        <row r="44">
          <cell r="A44">
            <v>38.039127522777498</v>
          </cell>
        </row>
        <row r="45">
          <cell r="A45">
            <v>34.286408182768902</v>
          </cell>
        </row>
        <row r="46">
          <cell r="A46">
            <v>36.773975331404898</v>
          </cell>
        </row>
        <row r="47">
          <cell r="A47">
            <v>36.522945735410303</v>
          </cell>
        </row>
        <row r="48">
          <cell r="A48">
            <v>47.121292691145598</v>
          </cell>
        </row>
        <row r="49">
          <cell r="A49">
            <v>50</v>
          </cell>
        </row>
        <row r="50">
          <cell r="A50">
            <v>37.574023554461299</v>
          </cell>
        </row>
        <row r="51">
          <cell r="A51">
            <v>60.656682027649701</v>
          </cell>
        </row>
        <row r="52">
          <cell r="A52">
            <v>33.5121608527175</v>
          </cell>
        </row>
        <row r="53">
          <cell r="A53">
            <v>37.9040324072472</v>
          </cell>
        </row>
        <row r="54">
          <cell r="A54">
            <v>37.567204301075201</v>
          </cell>
        </row>
        <row r="55">
          <cell r="A55">
            <v>54.1666666666666</v>
          </cell>
        </row>
        <row r="56">
          <cell r="A56">
            <v>36.140422077921997</v>
          </cell>
        </row>
        <row r="57">
          <cell r="A57">
            <v>48.465107423440699</v>
          </cell>
        </row>
        <row r="58">
          <cell r="A58">
            <v>35.907655202258901</v>
          </cell>
        </row>
        <row r="59">
          <cell r="A59">
            <v>61.1111111111111</v>
          </cell>
        </row>
        <row r="60">
          <cell r="A60">
            <v>50.942760942760899</v>
          </cell>
        </row>
        <row r="61">
          <cell r="A61">
            <v>40.603596315032398</v>
          </cell>
        </row>
        <row r="62">
          <cell r="A62">
            <v>38.764978409782501</v>
          </cell>
        </row>
        <row r="63">
          <cell r="A63">
            <v>35.302670535856102</v>
          </cell>
        </row>
        <row r="64">
          <cell r="A64">
            <v>36.8055555555555</v>
          </cell>
        </row>
        <row r="65">
          <cell r="A65">
            <v>58.3333333333333</v>
          </cell>
        </row>
        <row r="66">
          <cell r="A66">
            <v>46.064814814814802</v>
          </cell>
        </row>
        <row r="67">
          <cell r="A67">
            <v>36.146581920164301</v>
          </cell>
        </row>
        <row r="68">
          <cell r="A68">
            <v>42.321159171239898</v>
          </cell>
        </row>
        <row r="69">
          <cell r="A69">
            <v>35.375364991547499</v>
          </cell>
        </row>
        <row r="70">
          <cell r="A70">
            <v>58.3333333333333</v>
          </cell>
        </row>
        <row r="71">
          <cell r="A71">
            <v>47.947254121289397</v>
          </cell>
        </row>
        <row r="72">
          <cell r="A72">
            <v>32.4958084329146</v>
          </cell>
        </row>
        <row r="73">
          <cell r="A73">
            <v>37.991139761993701</v>
          </cell>
        </row>
        <row r="74">
          <cell r="A74">
            <v>40.640877515368402</v>
          </cell>
        </row>
        <row r="75">
          <cell r="A75">
            <v>42.742392411509996</v>
          </cell>
        </row>
        <row r="76">
          <cell r="A76">
            <v>67.857142857142804</v>
          </cell>
        </row>
        <row r="77">
          <cell r="A77">
            <v>40.164958038092301</v>
          </cell>
        </row>
        <row r="78">
          <cell r="A78">
            <v>53.000291706068303</v>
          </cell>
        </row>
        <row r="79">
          <cell r="A79">
            <v>30.835961791961399</v>
          </cell>
        </row>
        <row r="80">
          <cell r="A80">
            <v>41.6658284465855</v>
          </cell>
        </row>
        <row r="81">
          <cell r="A81">
            <v>58.3333333333333</v>
          </cell>
        </row>
        <row r="82">
          <cell r="A82">
            <v>31.858521917538901</v>
          </cell>
        </row>
        <row r="83">
          <cell r="A83">
            <v>24.837662337662302</v>
          </cell>
        </row>
        <row r="84">
          <cell r="A84">
            <v>44.0856490867641</v>
          </cell>
        </row>
        <row r="85">
          <cell r="A85">
            <v>51.739430726975897</v>
          </cell>
        </row>
        <row r="86">
          <cell r="A86">
            <v>38.819212188777399</v>
          </cell>
        </row>
        <row r="87">
          <cell r="A87">
            <v>41.043585761769101</v>
          </cell>
        </row>
        <row r="88">
          <cell r="A88">
            <v>38.760622093955398</v>
          </cell>
        </row>
        <row r="89">
          <cell r="A89">
            <v>33.474011928821902</v>
          </cell>
        </row>
        <row r="90">
          <cell r="A90">
            <v>41.0207517350374</v>
          </cell>
        </row>
        <row r="91">
          <cell r="A91">
            <v>61.007642888818403</v>
          </cell>
        </row>
        <row r="92">
          <cell r="A92">
            <v>37.276573521077303</v>
          </cell>
        </row>
        <row r="93">
          <cell r="A93">
            <v>52.253239610471397</v>
          </cell>
        </row>
        <row r="94">
          <cell r="A94">
            <v>43.429487179487097</v>
          </cell>
        </row>
        <row r="95">
          <cell r="A95">
            <v>39.156231001965097</v>
          </cell>
        </row>
        <row r="96">
          <cell r="A96">
            <v>58.3333333333333</v>
          </cell>
        </row>
        <row r="97">
          <cell r="A97">
            <v>36.6666666666666</v>
          </cell>
        </row>
        <row r="98">
          <cell r="A98">
            <v>56.9455595884913</v>
          </cell>
        </row>
        <row r="99">
          <cell r="A99">
            <v>39.102215976227299</v>
          </cell>
        </row>
        <row r="100">
          <cell r="A100">
            <v>40.0123282547003</v>
          </cell>
        </row>
        <row r="101">
          <cell r="A101">
            <v>63.1944444444444</v>
          </cell>
        </row>
        <row r="102">
          <cell r="A102">
            <v>40.4404264443952</v>
          </cell>
        </row>
        <row r="103">
          <cell r="A103">
            <v>49.5189995189995</v>
          </cell>
        </row>
        <row r="104">
          <cell r="A104">
            <v>45.4656862745098</v>
          </cell>
        </row>
        <row r="105">
          <cell r="A105">
            <v>37.768231681546297</v>
          </cell>
        </row>
        <row r="106">
          <cell r="A106">
            <v>30.5306567071272</v>
          </cell>
        </row>
        <row r="107">
          <cell r="A107">
            <v>32.849265848155198</v>
          </cell>
        </row>
        <row r="108">
          <cell r="A108">
            <v>46.362007168458703</v>
          </cell>
        </row>
        <row r="109">
          <cell r="A109">
            <v>40.953574955573302</v>
          </cell>
        </row>
        <row r="110">
          <cell r="A110">
            <v>42.110131211647897</v>
          </cell>
        </row>
        <row r="111">
          <cell r="A111">
            <v>44.481781809296898</v>
          </cell>
        </row>
        <row r="112">
          <cell r="A112">
            <v>41.814132053160002</v>
          </cell>
        </row>
        <row r="113">
          <cell r="A113">
            <v>35.8333333333333</v>
          </cell>
        </row>
        <row r="114">
          <cell r="A114">
            <v>35.784313725490101</v>
          </cell>
        </row>
        <row r="115">
          <cell r="A115">
            <v>38.853686311380301</v>
          </cell>
        </row>
        <row r="116">
          <cell r="A116">
            <v>40.2631578947368</v>
          </cell>
        </row>
        <row r="117">
          <cell r="A117">
            <v>57.341269841269799</v>
          </cell>
        </row>
        <row r="118">
          <cell r="A118">
            <v>51.3888888888888</v>
          </cell>
        </row>
        <row r="119">
          <cell r="A119">
            <v>58.3333333333333</v>
          </cell>
        </row>
        <row r="120">
          <cell r="A120">
            <v>51.073232323232297</v>
          </cell>
        </row>
        <row r="121">
          <cell r="A121">
            <v>44.648064353946701</v>
          </cell>
        </row>
        <row r="122">
          <cell r="A122">
            <v>41.024160872664297</v>
          </cell>
        </row>
        <row r="123">
          <cell r="A123">
            <v>34.943373003859698</v>
          </cell>
        </row>
        <row r="124">
          <cell r="A124">
            <v>36.746586746586701</v>
          </cell>
        </row>
        <row r="125">
          <cell r="A125">
            <v>44.967793880837299</v>
          </cell>
        </row>
        <row r="126">
          <cell r="A126">
            <v>47.610982971661002</v>
          </cell>
        </row>
        <row r="127">
          <cell r="A127">
            <v>36.570512820512803</v>
          </cell>
        </row>
        <row r="128">
          <cell r="A128">
            <v>48.125</v>
          </cell>
        </row>
        <row r="129">
          <cell r="A129">
            <v>40.334338863750602</v>
          </cell>
        </row>
        <row r="130">
          <cell r="A130">
            <v>47.417090028027502</v>
          </cell>
        </row>
        <row r="131">
          <cell r="A131">
            <v>38.421501428854299</v>
          </cell>
        </row>
        <row r="132">
          <cell r="A132">
            <v>37.432482970738803</v>
          </cell>
        </row>
        <row r="133">
          <cell r="A133">
            <v>31.049050301911699</v>
          </cell>
        </row>
        <row r="134">
          <cell r="A134">
            <v>50.595238095238003</v>
          </cell>
        </row>
        <row r="135">
          <cell r="A135">
            <v>60.5555555555555</v>
          </cell>
        </row>
        <row r="136">
          <cell r="A136">
            <v>35.929867527656</v>
          </cell>
        </row>
        <row r="137">
          <cell r="A137">
            <v>38.488662352872502</v>
          </cell>
        </row>
        <row r="138">
          <cell r="A138">
            <v>34.545238560761398</v>
          </cell>
        </row>
        <row r="139">
          <cell r="A139">
            <v>48.871949929609102</v>
          </cell>
        </row>
        <row r="140">
          <cell r="A140">
            <v>58.3333333333333</v>
          </cell>
        </row>
        <row r="141">
          <cell r="A141">
            <v>39.163165266106397</v>
          </cell>
        </row>
        <row r="142">
          <cell r="A142">
            <v>35.206622798881803</v>
          </cell>
        </row>
        <row r="143">
          <cell r="A143">
            <v>34.015151515151501</v>
          </cell>
        </row>
        <row r="144">
          <cell r="A144">
            <v>37.692357850810097</v>
          </cell>
        </row>
        <row r="145">
          <cell r="A145">
            <v>49.613665389527398</v>
          </cell>
        </row>
        <row r="146">
          <cell r="A146">
            <v>40.170212765957402</v>
          </cell>
        </row>
        <row r="147">
          <cell r="A147">
            <v>58.3333333333333</v>
          </cell>
        </row>
        <row r="148">
          <cell r="A148">
            <v>64.568452380952294</v>
          </cell>
        </row>
        <row r="149">
          <cell r="A149">
            <v>33.780139613472898</v>
          </cell>
        </row>
        <row r="150">
          <cell r="A150">
            <v>42.268208783360301</v>
          </cell>
        </row>
        <row r="151">
          <cell r="A151">
            <v>62.286324786324698</v>
          </cell>
        </row>
        <row r="152">
          <cell r="A152">
            <v>41.269841269841201</v>
          </cell>
        </row>
        <row r="153">
          <cell r="A153">
            <v>41.020620063357597</v>
          </cell>
        </row>
        <row r="154">
          <cell r="A154">
            <v>35.161260693853897</v>
          </cell>
        </row>
        <row r="155">
          <cell r="A155">
            <v>42.407407407407398</v>
          </cell>
        </row>
        <row r="156">
          <cell r="A156">
            <v>52.279202279202202</v>
          </cell>
        </row>
        <row r="157">
          <cell r="A157">
            <v>32.777432536502403</v>
          </cell>
        </row>
        <row r="158">
          <cell r="A158">
            <v>39.604658846836998</v>
          </cell>
        </row>
        <row r="159">
          <cell r="A159">
            <v>35.3015252496632</v>
          </cell>
        </row>
        <row r="160">
          <cell r="A160">
            <v>70.821626223924994</v>
          </cell>
        </row>
        <row r="161">
          <cell r="A161">
            <v>60.030071223492897</v>
          </cell>
        </row>
        <row r="162">
          <cell r="A162">
            <v>39.3522550785992</v>
          </cell>
        </row>
        <row r="163">
          <cell r="A163">
            <v>67.543859649122794</v>
          </cell>
        </row>
        <row r="164">
          <cell r="A164">
            <v>43.75</v>
          </cell>
        </row>
        <row r="165">
          <cell r="A165">
            <v>58.3333333333333</v>
          </cell>
        </row>
        <row r="166">
          <cell r="A166">
            <v>48.529411764705799</v>
          </cell>
        </row>
        <row r="167">
          <cell r="A167">
            <v>41.885176918229902</v>
          </cell>
        </row>
        <row r="168">
          <cell r="A168">
            <v>58.3333333333333</v>
          </cell>
        </row>
        <row r="169">
          <cell r="A169">
            <v>43.840579710144901</v>
          </cell>
        </row>
        <row r="170">
          <cell r="A170">
            <v>40.099071867606703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sari_scores"/>
    </sheetNames>
    <sheetDataSet>
      <sheetData sheetId="0">
        <row r="1">
          <cell r="A1">
            <v>0.42812499999999998</v>
          </cell>
        </row>
        <row r="2">
          <cell r="A2">
            <v>0.55629346763373499</v>
          </cell>
        </row>
        <row r="3">
          <cell r="A3">
            <v>0.61895855333080396</v>
          </cell>
        </row>
        <row r="4">
          <cell r="A4">
            <v>0.52332943459998804</v>
          </cell>
        </row>
        <row r="5">
          <cell r="A5">
            <v>0.36761938970990599</v>
          </cell>
        </row>
        <row r="6">
          <cell r="A6">
            <v>0.44048816956618297</v>
          </cell>
        </row>
        <row r="7">
          <cell r="A7">
            <v>0.41008712444134399</v>
          </cell>
        </row>
        <row r="8">
          <cell r="A8">
            <v>0.386182874577362</v>
          </cell>
        </row>
        <row r="9">
          <cell r="A9">
            <v>0.35619028169021</v>
          </cell>
        </row>
        <row r="10">
          <cell r="A10">
            <v>0.38589032769258003</v>
          </cell>
        </row>
        <row r="11">
          <cell r="A11">
            <v>0.39853338889184697</v>
          </cell>
        </row>
        <row r="12">
          <cell r="A12">
            <v>0.57516339869280997</v>
          </cell>
        </row>
        <row r="13">
          <cell r="A13">
            <v>0.46265821578503302</v>
          </cell>
        </row>
        <row r="14">
          <cell r="A14">
            <v>0.47520882415934801</v>
          </cell>
        </row>
        <row r="15">
          <cell r="A15">
            <v>0.54175143640377099</v>
          </cell>
        </row>
        <row r="16">
          <cell r="A16">
            <v>0.670094374936125</v>
          </cell>
        </row>
        <row r="17">
          <cell r="A17">
            <v>0.408848207475209</v>
          </cell>
        </row>
        <row r="18">
          <cell r="A18">
            <v>0.42843670907637899</v>
          </cell>
        </row>
        <row r="19">
          <cell r="A19">
            <v>0.38398069704070698</v>
          </cell>
        </row>
        <row r="20">
          <cell r="A20">
            <v>0.58854166666666596</v>
          </cell>
        </row>
        <row r="21">
          <cell r="A21">
            <v>0.356787380837019</v>
          </cell>
        </row>
        <row r="22">
          <cell r="A22">
            <v>0.38879115503092898</v>
          </cell>
        </row>
        <row r="23">
          <cell r="A23">
            <v>0.53024513899126902</v>
          </cell>
        </row>
        <row r="24">
          <cell r="A24">
            <v>0.58479532163742598</v>
          </cell>
        </row>
        <row r="25">
          <cell r="A25">
            <v>0.34491632195787397</v>
          </cell>
        </row>
        <row r="26">
          <cell r="A26">
            <v>0.38017777517934398</v>
          </cell>
        </row>
        <row r="27">
          <cell r="A27">
            <v>0.39903471270860502</v>
          </cell>
        </row>
        <row r="28">
          <cell r="A28">
            <v>0.47682309638831299</v>
          </cell>
        </row>
        <row r="29">
          <cell r="A29">
            <v>0.39294824004935502</v>
          </cell>
        </row>
        <row r="30">
          <cell r="A30">
            <v>0.39933574879227002</v>
          </cell>
        </row>
        <row r="31">
          <cell r="A31">
            <v>0.38028562329495003</v>
          </cell>
        </row>
        <row r="32">
          <cell r="A32">
            <v>0.39750398842013701</v>
          </cell>
        </row>
        <row r="33">
          <cell r="A33">
            <v>0.36760843079922001</v>
          </cell>
        </row>
        <row r="34">
          <cell r="A34">
            <v>0.37196081696081701</v>
          </cell>
        </row>
        <row r="35">
          <cell r="A35">
            <v>0.39316157121502998</v>
          </cell>
        </row>
        <row r="36">
          <cell r="A36">
            <v>0.44993507158115098</v>
          </cell>
        </row>
        <row r="37">
          <cell r="A37">
            <v>0.32058004052684902</v>
          </cell>
        </row>
        <row r="38">
          <cell r="A38">
            <v>0.471354486157117</v>
          </cell>
        </row>
        <row r="39">
          <cell r="A39">
            <v>0.37768668015610102</v>
          </cell>
        </row>
        <row r="40">
          <cell r="A40">
            <v>0.37780640053516601</v>
          </cell>
        </row>
        <row r="41">
          <cell r="A41">
            <v>0.399148838279273</v>
          </cell>
        </row>
        <row r="42">
          <cell r="A42">
            <v>0.48323816821855198</v>
          </cell>
        </row>
        <row r="43">
          <cell r="A43">
            <v>0.390870223928175</v>
          </cell>
        </row>
        <row r="44">
          <cell r="A44">
            <v>0.37387392240056799</v>
          </cell>
        </row>
        <row r="45">
          <cell r="A45">
            <v>0.32929432108447698</v>
          </cell>
        </row>
        <row r="46">
          <cell r="A46">
            <v>0.40707209063664801</v>
          </cell>
        </row>
        <row r="47">
          <cell r="A47">
            <v>0.32985369422126598</v>
          </cell>
        </row>
        <row r="48">
          <cell r="A48">
            <v>0.34663096482062</v>
          </cell>
        </row>
        <row r="49">
          <cell r="A49">
            <v>0.53888888888888797</v>
          </cell>
        </row>
        <row r="50">
          <cell r="A50">
            <v>0.39024143943065998</v>
          </cell>
        </row>
        <row r="51">
          <cell r="A51">
            <v>0.60340124472477397</v>
          </cell>
        </row>
        <row r="52">
          <cell r="A52">
            <v>0.37154538798245801</v>
          </cell>
        </row>
        <row r="53">
          <cell r="A53">
            <v>0.337993597522247</v>
          </cell>
        </row>
        <row r="54">
          <cell r="A54">
            <v>0.359948320413436</v>
          </cell>
        </row>
        <row r="55">
          <cell r="A55">
            <v>0.63888888888888795</v>
          </cell>
        </row>
        <row r="56">
          <cell r="A56">
            <v>0.48765655957161003</v>
          </cell>
        </row>
        <row r="57">
          <cell r="A57">
            <v>0.46583513747594102</v>
          </cell>
        </row>
        <row r="58">
          <cell r="A58">
            <v>0.265146369041172</v>
          </cell>
        </row>
        <row r="59">
          <cell r="A59">
            <v>0.42592592592592499</v>
          </cell>
        </row>
        <row r="60">
          <cell r="A60">
            <v>0.62530320363695202</v>
          </cell>
        </row>
        <row r="61">
          <cell r="A61">
            <v>0.54690170940170901</v>
          </cell>
        </row>
        <row r="62">
          <cell r="A62">
            <v>0.37500941080425299</v>
          </cell>
        </row>
        <row r="63">
          <cell r="A63">
            <v>0.22826337165786101</v>
          </cell>
        </row>
        <row r="64">
          <cell r="A64">
            <v>0.36231884057970998</v>
          </cell>
        </row>
        <row r="65">
          <cell r="A65">
            <v>0.58333333333333304</v>
          </cell>
        </row>
        <row r="66">
          <cell r="A66">
            <v>0.56547619047619002</v>
          </cell>
        </row>
        <row r="67">
          <cell r="A67">
            <v>0.35939162953564702</v>
          </cell>
        </row>
        <row r="68">
          <cell r="A68">
            <v>0.46381150577647501</v>
          </cell>
        </row>
        <row r="69">
          <cell r="A69">
            <v>0.36636904761904698</v>
          </cell>
        </row>
        <row r="70">
          <cell r="A70">
            <v>0.58333333333333304</v>
          </cell>
        </row>
        <row r="71">
          <cell r="A71">
            <v>0.27852930945820698</v>
          </cell>
        </row>
        <row r="72">
          <cell r="A72">
            <v>0.23311445978490999</v>
          </cell>
        </row>
        <row r="73">
          <cell r="A73">
            <v>0.38038286360000401</v>
          </cell>
        </row>
        <row r="74">
          <cell r="A74">
            <v>0.429027423406733</v>
          </cell>
        </row>
        <row r="75">
          <cell r="A75">
            <v>0.45466665801343198</v>
          </cell>
        </row>
        <row r="76">
          <cell r="A76">
            <v>0.41944444444444401</v>
          </cell>
        </row>
        <row r="77">
          <cell r="A77">
            <v>0.43361804861804798</v>
          </cell>
        </row>
        <row r="78">
          <cell r="A78">
            <v>0.26558516893364997</v>
          </cell>
        </row>
        <row r="79">
          <cell r="A79">
            <v>0.39757673325522302</v>
          </cell>
        </row>
        <row r="80">
          <cell r="A80">
            <v>0.49960255773968199</v>
          </cell>
        </row>
        <row r="81">
          <cell r="A81">
            <v>0.58333333333333304</v>
          </cell>
        </row>
        <row r="82">
          <cell r="A82">
            <v>0.55809872770656999</v>
          </cell>
        </row>
        <row r="83">
          <cell r="A83">
            <v>0.248376623376623</v>
          </cell>
        </row>
        <row r="84">
          <cell r="A84">
            <v>0.44431148160936501</v>
          </cell>
        </row>
        <row r="85">
          <cell r="A85">
            <v>0.512236582607556</v>
          </cell>
        </row>
        <row r="86">
          <cell r="A86">
            <v>0.39079704392223402</v>
          </cell>
        </row>
        <row r="87">
          <cell r="A87">
            <v>0.40293957788963503</v>
          </cell>
        </row>
        <row r="88">
          <cell r="A88">
            <v>0.370667603132663</v>
          </cell>
        </row>
        <row r="89">
          <cell r="A89">
            <v>0.42620149496012999</v>
          </cell>
        </row>
        <row r="90">
          <cell r="A90">
            <v>0.43752204058165201</v>
          </cell>
        </row>
        <row r="91">
          <cell r="A91">
            <v>0.60574503772097399</v>
          </cell>
        </row>
        <row r="92">
          <cell r="A92">
            <v>0.34939745040276299</v>
          </cell>
        </row>
        <row r="93">
          <cell r="A93">
            <v>0.615016814675721</v>
          </cell>
        </row>
        <row r="94">
          <cell r="A94">
            <v>0.63001832045949602</v>
          </cell>
        </row>
        <row r="95">
          <cell r="A95">
            <v>0.426403056130228</v>
          </cell>
        </row>
        <row r="96">
          <cell r="A96">
            <v>0.58333333333333304</v>
          </cell>
        </row>
        <row r="97">
          <cell r="A97">
            <v>0.397306397306397</v>
          </cell>
        </row>
        <row r="98">
          <cell r="A98">
            <v>0.38965244282071099</v>
          </cell>
        </row>
        <row r="99">
          <cell r="A99">
            <v>0.38128014867918403</v>
          </cell>
        </row>
        <row r="100">
          <cell r="A100">
            <v>0.35085755613720798</v>
          </cell>
        </row>
        <row r="101">
          <cell r="A101">
            <v>0.68544973544973498</v>
          </cell>
        </row>
        <row r="102">
          <cell r="A102">
            <v>0.39645019059547998</v>
          </cell>
        </row>
        <row r="103">
          <cell r="A103">
            <v>0.32748015873015801</v>
          </cell>
        </row>
        <row r="104">
          <cell r="A104">
            <v>0.51458333333333295</v>
          </cell>
        </row>
        <row r="105">
          <cell r="A105">
            <v>0.37625975236130299</v>
          </cell>
        </row>
        <row r="106">
          <cell r="A106">
            <v>0.38919905126801602</v>
          </cell>
        </row>
        <row r="107">
          <cell r="A107">
            <v>0.238415787543966</v>
          </cell>
        </row>
        <row r="108">
          <cell r="A108">
            <v>0.44107379438261701</v>
          </cell>
        </row>
        <row r="109">
          <cell r="A109">
            <v>0.38518846424244801</v>
          </cell>
        </row>
        <row r="110">
          <cell r="A110">
            <v>0.475701130903322</v>
          </cell>
        </row>
        <row r="111">
          <cell r="A111">
            <v>0.465698779511804</v>
          </cell>
        </row>
        <row r="112">
          <cell r="A112">
            <v>0.41198919052834698</v>
          </cell>
        </row>
        <row r="113">
          <cell r="A113">
            <v>0.35714285714285698</v>
          </cell>
        </row>
        <row r="114">
          <cell r="A114">
            <v>0.36793121246246202</v>
          </cell>
        </row>
        <row r="115">
          <cell r="A115">
            <v>0.37685038766055901</v>
          </cell>
        </row>
        <row r="116">
          <cell r="A116">
            <v>0.41363636363636302</v>
          </cell>
        </row>
        <row r="117">
          <cell r="A117">
            <v>0.66230158730158695</v>
          </cell>
        </row>
        <row r="118">
          <cell r="A118">
            <v>0.71363636363636296</v>
          </cell>
        </row>
        <row r="119">
          <cell r="A119">
            <v>0.58333333333333304</v>
          </cell>
        </row>
        <row r="120">
          <cell r="A120">
            <v>0.51103425559947302</v>
          </cell>
        </row>
        <row r="121">
          <cell r="A121">
            <v>0.45004739269445099</v>
          </cell>
        </row>
        <row r="122">
          <cell r="A122">
            <v>0.38929011182480999</v>
          </cell>
        </row>
        <row r="123">
          <cell r="A123">
            <v>0.26716454190878702</v>
          </cell>
        </row>
        <row r="124">
          <cell r="A124">
            <v>0.36746586746586701</v>
          </cell>
        </row>
        <row r="125">
          <cell r="A125">
            <v>0.74845446950710004</v>
          </cell>
        </row>
        <row r="126">
          <cell r="A126">
            <v>0.45075842952629003</v>
          </cell>
        </row>
        <row r="127">
          <cell r="A127">
            <v>0.53494583581792798</v>
          </cell>
        </row>
        <row r="128">
          <cell r="A128">
            <v>0.48125000000000001</v>
          </cell>
        </row>
        <row r="129">
          <cell r="A129">
            <v>0.48289283815599598</v>
          </cell>
        </row>
        <row r="130">
          <cell r="A130">
            <v>0.391595642494528</v>
          </cell>
        </row>
        <row r="131">
          <cell r="A131">
            <v>0.42858302577822899</v>
          </cell>
        </row>
        <row r="132">
          <cell r="A132">
            <v>0.37048684431037299</v>
          </cell>
        </row>
        <row r="133">
          <cell r="A133">
            <v>0.36430236841172697</v>
          </cell>
        </row>
        <row r="134">
          <cell r="A134">
            <v>0.51984126984126899</v>
          </cell>
        </row>
        <row r="135">
          <cell r="A135">
            <v>0.56190476190476102</v>
          </cell>
        </row>
        <row r="136">
          <cell r="A136">
            <v>0.31167624454406401</v>
          </cell>
        </row>
        <row r="137">
          <cell r="A137">
            <v>0.423617193858565</v>
          </cell>
        </row>
        <row r="138">
          <cell r="A138">
            <v>0.35576490253996601</v>
          </cell>
        </row>
        <row r="139">
          <cell r="A139">
            <v>0.32720093336308198</v>
          </cell>
        </row>
        <row r="140">
          <cell r="A140">
            <v>0.58333333333333304</v>
          </cell>
        </row>
        <row r="141">
          <cell r="A141">
            <v>0.35510342046898602</v>
          </cell>
        </row>
        <row r="142">
          <cell r="A142">
            <v>0.36657357072182301</v>
          </cell>
        </row>
        <row r="143">
          <cell r="A143">
            <v>0.41617988658878102</v>
          </cell>
        </row>
        <row r="144">
          <cell r="A144">
            <v>0.39573656514810901</v>
          </cell>
        </row>
        <row r="145">
          <cell r="A145">
            <v>0.44445112592945402</v>
          </cell>
        </row>
        <row r="146">
          <cell r="A146">
            <v>0.57097153881315299</v>
          </cell>
        </row>
        <row r="147">
          <cell r="A147">
            <v>0.58333333333333304</v>
          </cell>
        </row>
        <row r="148">
          <cell r="A148">
            <v>0.62560386473429896</v>
          </cell>
        </row>
        <row r="149">
          <cell r="A149">
            <v>0.43874077055289501</v>
          </cell>
        </row>
        <row r="150">
          <cell r="A150">
            <v>0.58983481105962998</v>
          </cell>
        </row>
        <row r="151">
          <cell r="A151">
            <v>0.67188190242125601</v>
          </cell>
        </row>
        <row r="152">
          <cell r="A152">
            <v>0.413071718886659</v>
          </cell>
        </row>
        <row r="153">
          <cell r="A153">
            <v>0.41018418201516699</v>
          </cell>
        </row>
        <row r="154">
          <cell r="A154">
            <v>0.44803509662380597</v>
          </cell>
        </row>
        <row r="155">
          <cell r="A155">
            <v>0.49082612256027702</v>
          </cell>
        </row>
        <row r="156">
          <cell r="A156">
            <v>0.36274509803921501</v>
          </cell>
        </row>
        <row r="157">
          <cell r="A157">
            <v>0.44477615918873997</v>
          </cell>
        </row>
        <row r="158">
          <cell r="A158">
            <v>0.434081537320475</v>
          </cell>
        </row>
        <row r="159">
          <cell r="A159">
            <v>0.46766759818388198</v>
          </cell>
        </row>
        <row r="160">
          <cell r="A160">
            <v>0.61328683701860698</v>
          </cell>
        </row>
        <row r="161">
          <cell r="A161">
            <v>0.53131586739027803</v>
          </cell>
        </row>
        <row r="162">
          <cell r="A162">
            <v>0.37673886061629103</v>
          </cell>
        </row>
        <row r="163">
          <cell r="A163">
            <v>0.58625730994152003</v>
          </cell>
        </row>
        <row r="164">
          <cell r="A164">
            <v>0.37629399585921303</v>
          </cell>
        </row>
        <row r="165">
          <cell r="A165">
            <v>0.58333333333333304</v>
          </cell>
        </row>
        <row r="166">
          <cell r="A166">
            <v>0.449796365914787</v>
          </cell>
        </row>
        <row r="167">
          <cell r="A167">
            <v>0.34626594040463698</v>
          </cell>
        </row>
        <row r="168">
          <cell r="A168">
            <v>0.66825396825396799</v>
          </cell>
        </row>
        <row r="169">
          <cell r="A169">
            <v>0.46023119392684603</v>
          </cell>
        </row>
        <row r="170">
          <cell r="A170">
            <v>0.428888401291318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sari_scores"/>
    </sheetNames>
    <sheetDataSet>
      <sheetData sheetId="0">
        <row r="1">
          <cell r="A1">
            <v>0.58870796610907405</v>
          </cell>
        </row>
        <row r="2">
          <cell r="A2">
            <v>0.69429874969419303</v>
          </cell>
        </row>
        <row r="3">
          <cell r="A3">
            <v>0.59772074586417501</v>
          </cell>
        </row>
        <row r="4">
          <cell r="A4">
            <v>0.35734207983810601</v>
          </cell>
        </row>
        <row r="5">
          <cell r="A5">
            <v>0.41607172584896501</v>
          </cell>
        </row>
        <row r="6">
          <cell r="A6">
            <v>0.67933828036073896</v>
          </cell>
        </row>
        <row r="7">
          <cell r="A7">
            <v>0.56800340814197903</v>
          </cell>
        </row>
        <row r="8">
          <cell r="A8">
            <v>0.62598273552984895</v>
          </cell>
        </row>
        <row r="9">
          <cell r="A9">
            <v>0.63785427083049895</v>
          </cell>
        </row>
        <row r="10">
          <cell r="A10">
            <v>0.64659722222222205</v>
          </cell>
        </row>
        <row r="11">
          <cell r="A11">
            <v>0.59645235913097405</v>
          </cell>
        </row>
        <row r="12">
          <cell r="A12">
            <v>0.61991708861370698</v>
          </cell>
        </row>
        <row r="13">
          <cell r="A13">
            <v>0.52521151238675001</v>
          </cell>
        </row>
        <row r="14">
          <cell r="A14">
            <v>0.66684284707540498</v>
          </cell>
        </row>
        <row r="15">
          <cell r="A15">
            <v>0.64204851752021497</v>
          </cell>
        </row>
        <row r="16">
          <cell r="A16">
            <v>0.594907407407407</v>
          </cell>
        </row>
        <row r="17">
          <cell r="A17">
            <v>0.68575248246510101</v>
          </cell>
        </row>
        <row r="18">
          <cell r="A18">
            <v>0.43236433765425297</v>
          </cell>
        </row>
        <row r="19">
          <cell r="A19">
            <v>0.44369425453392403</v>
          </cell>
        </row>
        <row r="20">
          <cell r="A20">
            <v>0.57219125048393304</v>
          </cell>
        </row>
        <row r="21">
          <cell r="A21">
            <v>0.58905500155281698</v>
          </cell>
        </row>
        <row r="22">
          <cell r="A22">
            <v>0.52133507506146803</v>
          </cell>
        </row>
        <row r="23">
          <cell r="A23">
            <v>0.561905927007601</v>
          </cell>
        </row>
        <row r="24">
          <cell r="A24">
            <v>0.62381309345327296</v>
          </cell>
        </row>
        <row r="25">
          <cell r="A25">
            <v>0.37256688036080499</v>
          </cell>
        </row>
        <row r="26">
          <cell r="A26">
            <v>0.47012217550038599</v>
          </cell>
        </row>
        <row r="27">
          <cell r="A27">
            <v>0.52858796536069996</v>
          </cell>
        </row>
        <row r="28">
          <cell r="A28">
            <v>0.66502013867315601</v>
          </cell>
        </row>
        <row r="29">
          <cell r="A29">
            <v>0.60543768009503696</v>
          </cell>
        </row>
        <row r="30">
          <cell r="A30">
            <v>0.43511509246803298</v>
          </cell>
        </row>
        <row r="31">
          <cell r="A31">
            <v>0.62709941584198803</v>
          </cell>
        </row>
        <row r="32">
          <cell r="A32">
            <v>0.63273491214667599</v>
          </cell>
        </row>
        <row r="33">
          <cell r="A33">
            <v>0.56994002685932998</v>
          </cell>
        </row>
        <row r="34">
          <cell r="A34">
            <v>0.61426669390551503</v>
          </cell>
        </row>
        <row r="35">
          <cell r="A35">
            <v>0.65218371797729702</v>
          </cell>
        </row>
        <row r="36">
          <cell r="A36">
            <v>0.420936589212281</v>
          </cell>
        </row>
        <row r="37">
          <cell r="A37">
            <v>0.673062407346251</v>
          </cell>
        </row>
        <row r="38">
          <cell r="A38">
            <v>0.69125616586045302</v>
          </cell>
        </row>
        <row r="39">
          <cell r="A39">
            <v>0.40155525925185698</v>
          </cell>
        </row>
        <row r="40">
          <cell r="A40">
            <v>0.50969354297859404</v>
          </cell>
        </row>
        <row r="41">
          <cell r="A41">
            <v>0.49329135035656702</v>
          </cell>
        </row>
        <row r="42">
          <cell r="A42">
            <v>0.42054332178291898</v>
          </cell>
        </row>
        <row r="43">
          <cell r="A43">
            <v>0.58076142090861704</v>
          </cell>
        </row>
        <row r="44">
          <cell r="A44">
            <v>0.46347863595736799</v>
          </cell>
        </row>
        <row r="45">
          <cell r="A45">
            <v>0.51147130647130601</v>
          </cell>
        </row>
        <row r="46">
          <cell r="A46">
            <v>0.61075719822652697</v>
          </cell>
        </row>
        <row r="47">
          <cell r="A47">
            <v>0.55729427066416903</v>
          </cell>
        </row>
        <row r="48">
          <cell r="A48">
            <v>0.42987602606669101</v>
          </cell>
        </row>
        <row r="49">
          <cell r="A49">
            <v>0.50820707070707005</v>
          </cell>
        </row>
        <row r="50">
          <cell r="A50">
            <v>0.45869099842816902</v>
          </cell>
        </row>
        <row r="51">
          <cell r="A51">
            <v>0.67460317460317398</v>
          </cell>
        </row>
        <row r="52">
          <cell r="A52">
            <v>0.50075472643353902</v>
          </cell>
        </row>
        <row r="53">
          <cell r="A53">
            <v>0.543711690631274</v>
          </cell>
        </row>
        <row r="54">
          <cell r="A54">
            <v>0.53904119072343304</v>
          </cell>
        </row>
        <row r="55">
          <cell r="A55">
            <v>1</v>
          </cell>
        </row>
        <row r="56">
          <cell r="A56">
            <v>0.47224941286378302</v>
          </cell>
        </row>
        <row r="57">
          <cell r="A57">
            <v>0.47246027693866099</v>
          </cell>
        </row>
        <row r="58">
          <cell r="A58">
            <v>0.54402895245710603</v>
          </cell>
        </row>
        <row r="59">
          <cell r="A59">
            <v>0.74579124579124501</v>
          </cell>
        </row>
        <row r="60">
          <cell r="A60">
            <v>0.75478071311404604</v>
          </cell>
        </row>
        <row r="61">
          <cell r="A61">
            <v>0.634013256763162</v>
          </cell>
        </row>
        <row r="62">
          <cell r="A62">
            <v>0.61288901718605804</v>
          </cell>
        </row>
        <row r="63">
          <cell r="A63">
            <v>0.440340855095946</v>
          </cell>
        </row>
        <row r="64">
          <cell r="A64">
            <v>0.520754492276993</v>
          </cell>
        </row>
        <row r="65">
          <cell r="A65">
            <v>1</v>
          </cell>
        </row>
        <row r="66">
          <cell r="A66">
            <v>0.66789272030651303</v>
          </cell>
        </row>
        <row r="67">
          <cell r="A67">
            <v>0.520696305806993</v>
          </cell>
        </row>
        <row r="68">
          <cell r="A68">
            <v>0.68963359677897196</v>
          </cell>
        </row>
        <row r="69">
          <cell r="A69">
            <v>0.61284177089473502</v>
          </cell>
        </row>
        <row r="70">
          <cell r="A70">
            <v>1</v>
          </cell>
        </row>
        <row r="71">
          <cell r="A71">
            <v>0.39737696841898401</v>
          </cell>
        </row>
        <row r="72">
          <cell r="A72">
            <v>0.59452060582197996</v>
          </cell>
        </row>
        <row r="73">
          <cell r="A73">
            <v>0.358219321481062</v>
          </cell>
        </row>
        <row r="74">
          <cell r="A74">
            <v>0.40925140521890302</v>
          </cell>
        </row>
        <row r="75">
          <cell r="A75">
            <v>0.63947527627651801</v>
          </cell>
        </row>
        <row r="76">
          <cell r="A76">
            <v>0.66666666666666596</v>
          </cell>
        </row>
        <row r="77">
          <cell r="A77">
            <v>0.57781766850937599</v>
          </cell>
        </row>
        <row r="78">
          <cell r="A78">
            <v>0.56940013938874701</v>
          </cell>
        </row>
        <row r="79">
          <cell r="A79">
            <v>0.65323732499172404</v>
          </cell>
        </row>
        <row r="80">
          <cell r="A80">
            <v>0.65708198209993696</v>
          </cell>
        </row>
        <row r="81">
          <cell r="A81">
            <v>1</v>
          </cell>
        </row>
        <row r="82">
          <cell r="A82">
            <v>0.41430293405519503</v>
          </cell>
        </row>
        <row r="83">
          <cell r="A83">
            <v>0.68690054731244599</v>
          </cell>
        </row>
        <row r="84">
          <cell r="A84">
            <v>0.48830845771144199</v>
          </cell>
        </row>
        <row r="85">
          <cell r="A85">
            <v>0.63936003864164703</v>
          </cell>
        </row>
        <row r="86">
          <cell r="A86">
            <v>0.63077313286884196</v>
          </cell>
        </row>
        <row r="87">
          <cell r="A87">
            <v>0.42474011458184002</v>
          </cell>
        </row>
        <row r="88">
          <cell r="A88">
            <v>0.61675942325370403</v>
          </cell>
        </row>
        <row r="89">
          <cell r="A89">
            <v>0.61000303660589505</v>
          </cell>
        </row>
        <row r="90">
          <cell r="A90">
            <v>0.65444995466529099</v>
          </cell>
        </row>
        <row r="91">
          <cell r="A91">
            <v>0.49527113267363998</v>
          </cell>
        </row>
        <row r="92">
          <cell r="A92">
            <v>0.55659761555082599</v>
          </cell>
        </row>
        <row r="93">
          <cell r="A93">
            <v>0.51887631891351405</v>
          </cell>
        </row>
        <row r="94">
          <cell r="A94">
            <v>0.46116070452707197</v>
          </cell>
        </row>
        <row r="95">
          <cell r="A95">
            <v>0.42008639350952898</v>
          </cell>
        </row>
        <row r="96">
          <cell r="A96">
            <v>1</v>
          </cell>
        </row>
        <row r="97">
          <cell r="A97">
            <v>0.42794198139025702</v>
          </cell>
        </row>
        <row r="98">
          <cell r="A98">
            <v>0.63993528781904796</v>
          </cell>
        </row>
        <row r="99">
          <cell r="A99">
            <v>0.64311708184833705</v>
          </cell>
        </row>
        <row r="100">
          <cell r="A100">
            <v>0.76188214999616699</v>
          </cell>
        </row>
        <row r="101">
          <cell r="A101">
            <v>0.86825396825396794</v>
          </cell>
        </row>
        <row r="102">
          <cell r="A102">
            <v>0.65606129302994198</v>
          </cell>
        </row>
        <row r="103">
          <cell r="A103">
            <v>0.51361416361416301</v>
          </cell>
        </row>
        <row r="104">
          <cell r="A104">
            <v>0.51673774970323205</v>
          </cell>
        </row>
        <row r="105">
          <cell r="A105">
            <v>0.55525550265393697</v>
          </cell>
        </row>
        <row r="106">
          <cell r="A106">
            <v>0.40010351966873697</v>
          </cell>
        </row>
        <row r="107">
          <cell r="A107">
            <v>0.66787387899327699</v>
          </cell>
        </row>
        <row r="108">
          <cell r="A108">
            <v>0.45042526917526898</v>
          </cell>
        </row>
        <row r="109">
          <cell r="A109">
            <v>0.44321997646213401</v>
          </cell>
        </row>
        <row r="110">
          <cell r="A110">
            <v>0.55241039247775803</v>
          </cell>
        </row>
        <row r="111">
          <cell r="A111">
            <v>0.486917789734094</v>
          </cell>
        </row>
        <row r="112">
          <cell r="A112">
            <v>0.35846179501839798</v>
          </cell>
        </row>
        <row r="113">
          <cell r="A113">
            <v>0.61598265519959905</v>
          </cell>
        </row>
        <row r="114">
          <cell r="A114">
            <v>0.56648612697561396</v>
          </cell>
        </row>
        <row r="115">
          <cell r="A115">
            <v>0.39644020895648602</v>
          </cell>
        </row>
        <row r="116">
          <cell r="A116">
            <v>0.59348178373913596</v>
          </cell>
        </row>
        <row r="117">
          <cell r="A117">
            <v>0.62912457912457898</v>
          </cell>
        </row>
        <row r="118">
          <cell r="A118">
            <v>0.88888888888888795</v>
          </cell>
        </row>
        <row r="119">
          <cell r="A119">
            <v>1</v>
          </cell>
        </row>
        <row r="120">
          <cell r="A120">
            <v>0.59575386160071697</v>
          </cell>
        </row>
        <row r="121">
          <cell r="A121">
            <v>0.49110432996279502</v>
          </cell>
        </row>
        <row r="122">
          <cell r="A122">
            <v>0.44452644468535502</v>
          </cell>
        </row>
        <row r="123">
          <cell r="A123">
            <v>0.59403658332160503</v>
          </cell>
        </row>
        <row r="124">
          <cell r="A124">
            <v>0.62678571428571395</v>
          </cell>
        </row>
        <row r="125">
          <cell r="A125">
            <v>0.87905844155844104</v>
          </cell>
        </row>
        <row r="126">
          <cell r="A126">
            <v>0.45765093149490799</v>
          </cell>
        </row>
        <row r="127">
          <cell r="A127">
            <v>0.48644007155635</v>
          </cell>
        </row>
        <row r="128">
          <cell r="A128">
            <v>0.522486772486772</v>
          </cell>
        </row>
        <row r="129">
          <cell r="A129">
            <v>0.65602445076861005</v>
          </cell>
        </row>
        <row r="130">
          <cell r="A130">
            <v>0.43873959141700097</v>
          </cell>
        </row>
        <row r="131">
          <cell r="A131">
            <v>0.528181021668652</v>
          </cell>
        </row>
        <row r="132">
          <cell r="A132">
            <v>0.56975918313573604</v>
          </cell>
        </row>
        <row r="133">
          <cell r="A133">
            <v>0.48129277499617001</v>
          </cell>
        </row>
        <row r="134">
          <cell r="A134">
            <v>0.53888888888888797</v>
          </cell>
        </row>
        <row r="135">
          <cell r="A135">
            <v>1</v>
          </cell>
        </row>
        <row r="136">
          <cell r="A136">
            <v>0.56147042198241404</v>
          </cell>
        </row>
        <row r="137">
          <cell r="A137">
            <v>0.44476211798444998</v>
          </cell>
        </row>
        <row r="138">
          <cell r="A138">
            <v>0.48405861301244402</v>
          </cell>
        </row>
        <row r="139">
          <cell r="A139">
            <v>0.51802700936778601</v>
          </cell>
        </row>
        <row r="140">
          <cell r="A140">
            <v>1</v>
          </cell>
        </row>
        <row r="141">
          <cell r="A141">
            <v>0.60858714068591502</v>
          </cell>
        </row>
        <row r="142">
          <cell r="A142">
            <v>0.66436747595046097</v>
          </cell>
        </row>
        <row r="143">
          <cell r="A143">
            <v>0.54832784443282401</v>
          </cell>
        </row>
        <row r="144">
          <cell r="A144">
            <v>0.45954165640447298</v>
          </cell>
        </row>
        <row r="145">
          <cell r="A145">
            <v>0.57817054164676496</v>
          </cell>
        </row>
        <row r="146">
          <cell r="A146">
            <v>0.65181409090110698</v>
          </cell>
        </row>
        <row r="147">
          <cell r="A147">
            <v>1</v>
          </cell>
        </row>
        <row r="148">
          <cell r="A148">
            <v>0.62528735632183896</v>
          </cell>
        </row>
        <row r="149">
          <cell r="A149">
            <v>0.42492455501414</v>
          </cell>
        </row>
        <row r="150">
          <cell r="A150">
            <v>0.50823282650536905</v>
          </cell>
        </row>
        <row r="151">
          <cell r="A151">
            <v>0.66666666666666596</v>
          </cell>
        </row>
        <row r="152">
          <cell r="A152">
            <v>0.57156862745098003</v>
          </cell>
        </row>
        <row r="153">
          <cell r="A153">
            <v>0.47595586311142302</v>
          </cell>
        </row>
        <row r="154">
          <cell r="A154">
            <v>0.67356212488400102</v>
          </cell>
        </row>
        <row r="155">
          <cell r="A155">
            <v>0.42579365079365</v>
          </cell>
        </row>
        <row r="156">
          <cell r="A156">
            <v>0.70280663024373702</v>
          </cell>
        </row>
        <row r="157">
          <cell r="A157">
            <v>0.61277210921089897</v>
          </cell>
        </row>
        <row r="158">
          <cell r="A158">
            <v>0.62226519617366405</v>
          </cell>
        </row>
        <row r="159">
          <cell r="A159">
            <v>0.49194857430151501</v>
          </cell>
        </row>
        <row r="160">
          <cell r="A160">
            <v>0.33333333333333298</v>
          </cell>
        </row>
        <row r="161">
          <cell r="A161">
            <v>0.61390818230813704</v>
          </cell>
        </row>
        <row r="162">
          <cell r="A162">
            <v>0.54982966463969196</v>
          </cell>
        </row>
        <row r="163">
          <cell r="A163">
            <v>0.58750000000000002</v>
          </cell>
        </row>
        <row r="164">
          <cell r="A164">
            <v>0.590141390837985</v>
          </cell>
        </row>
        <row r="165">
          <cell r="A165">
            <v>1</v>
          </cell>
        </row>
        <row r="166">
          <cell r="A166">
            <v>0.43192829274352801</v>
          </cell>
        </row>
        <row r="167">
          <cell r="A167">
            <v>0.46110450977987799</v>
          </cell>
        </row>
        <row r="168">
          <cell r="A168">
            <v>1</v>
          </cell>
        </row>
        <row r="169">
          <cell r="A169">
            <v>0.48201512130818902</v>
          </cell>
        </row>
        <row r="170">
          <cell r="A170">
            <v>0.50840905836622297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sari_scores"/>
    </sheetNames>
    <sheetDataSet>
      <sheetData sheetId="0">
        <row r="1">
          <cell r="A1">
            <v>35.619876177403498</v>
          </cell>
        </row>
        <row r="2">
          <cell r="A2">
            <v>56.477591036414502</v>
          </cell>
        </row>
        <row r="3">
          <cell r="A3">
            <v>35.812898724082899</v>
          </cell>
        </row>
        <row r="4">
          <cell r="A4">
            <v>50.489877862476803</v>
          </cell>
        </row>
        <row r="5">
          <cell r="A5">
            <v>48.165462885685699</v>
          </cell>
        </row>
        <row r="6">
          <cell r="A6">
            <v>39.682539682539598</v>
          </cell>
        </row>
        <row r="7">
          <cell r="A7">
            <v>42.189974983615798</v>
          </cell>
        </row>
        <row r="8">
          <cell r="A8">
            <v>38.389475546615998</v>
          </cell>
        </row>
        <row r="9">
          <cell r="A9">
            <v>35.123520270579</v>
          </cell>
        </row>
        <row r="10">
          <cell r="A10">
            <v>57.723483591284399</v>
          </cell>
        </row>
        <row r="11">
          <cell r="A11">
            <v>41.258270602017902</v>
          </cell>
        </row>
        <row r="12">
          <cell r="A12">
            <v>59.953703703703702</v>
          </cell>
        </row>
        <row r="13">
          <cell r="A13">
            <v>41.080963653734997</v>
          </cell>
        </row>
        <row r="14">
          <cell r="A14">
            <v>47.938233264320203</v>
          </cell>
        </row>
        <row r="15">
          <cell r="A15">
            <v>37.0989411597062</v>
          </cell>
        </row>
        <row r="16">
          <cell r="A16">
            <v>32.816301703162999</v>
          </cell>
        </row>
        <row r="17">
          <cell r="A17">
            <v>48.8888888888888</v>
          </cell>
        </row>
        <row r="18">
          <cell r="A18">
            <v>39.712783387854898</v>
          </cell>
        </row>
        <row r="19">
          <cell r="A19">
            <v>42.765219559941499</v>
          </cell>
        </row>
        <row r="20">
          <cell r="A20">
            <v>38.8888888888888</v>
          </cell>
        </row>
        <row r="21">
          <cell r="A21">
            <v>52.477557554102098</v>
          </cell>
        </row>
        <row r="22">
          <cell r="A22">
            <v>37.852036980514299</v>
          </cell>
        </row>
        <row r="23">
          <cell r="A23">
            <v>37.854647586824498</v>
          </cell>
        </row>
        <row r="24">
          <cell r="A24">
            <v>50.862068965517203</v>
          </cell>
        </row>
        <row r="25">
          <cell r="A25">
            <v>35.902629099837299</v>
          </cell>
        </row>
        <row r="26">
          <cell r="A26">
            <v>37.377189514668999</v>
          </cell>
        </row>
        <row r="27">
          <cell r="A27">
            <v>39.839174395020599</v>
          </cell>
        </row>
        <row r="28">
          <cell r="A28">
            <v>53.263433691065202</v>
          </cell>
        </row>
        <row r="29">
          <cell r="A29">
            <v>37.477288112266997</v>
          </cell>
        </row>
        <row r="30">
          <cell r="A30">
            <v>44.689970976735601</v>
          </cell>
        </row>
        <row r="31">
          <cell r="A31">
            <v>55.952833967209301</v>
          </cell>
        </row>
        <row r="32">
          <cell r="A32">
            <v>38.786075036074998</v>
          </cell>
        </row>
        <row r="33">
          <cell r="A33">
            <v>34.8641210870313</v>
          </cell>
        </row>
        <row r="34">
          <cell r="A34">
            <v>36.560895342399903</v>
          </cell>
        </row>
        <row r="35">
          <cell r="A35">
            <v>37.866055751233198</v>
          </cell>
        </row>
        <row r="36">
          <cell r="A36">
            <v>42.241579558652703</v>
          </cell>
        </row>
        <row r="37">
          <cell r="A37">
            <v>33.103146853146797</v>
          </cell>
        </row>
        <row r="38">
          <cell r="A38">
            <v>39.087069525666003</v>
          </cell>
        </row>
        <row r="39">
          <cell r="A39">
            <v>38.026559041282702</v>
          </cell>
        </row>
        <row r="40">
          <cell r="A40">
            <v>42.848225278534201</v>
          </cell>
        </row>
        <row r="41">
          <cell r="A41">
            <v>59.756641825607304</v>
          </cell>
        </row>
        <row r="42">
          <cell r="A42">
            <v>52.290382812735103</v>
          </cell>
        </row>
        <row r="43">
          <cell r="A43">
            <v>36.716560980307499</v>
          </cell>
        </row>
        <row r="44">
          <cell r="A44">
            <v>42.731897632176498</v>
          </cell>
        </row>
        <row r="45">
          <cell r="A45">
            <v>37.785544387325203</v>
          </cell>
        </row>
        <row r="46">
          <cell r="A46">
            <v>40.657232801598298</v>
          </cell>
        </row>
        <row r="47">
          <cell r="A47">
            <v>41.226986043236202</v>
          </cell>
        </row>
        <row r="48">
          <cell r="A48">
            <v>45.582708265922697</v>
          </cell>
        </row>
        <row r="49">
          <cell r="A49">
            <v>43.0555555555555</v>
          </cell>
        </row>
        <row r="50">
          <cell r="A50">
            <v>39.352813852813803</v>
          </cell>
        </row>
        <row r="51">
          <cell r="A51">
            <v>68.162393162393101</v>
          </cell>
        </row>
        <row r="52">
          <cell r="A52">
            <v>51.530156660017397</v>
          </cell>
        </row>
        <row r="53">
          <cell r="A53">
            <v>39.3974235622767</v>
          </cell>
        </row>
        <row r="54">
          <cell r="A54">
            <v>53.589912280701697</v>
          </cell>
        </row>
        <row r="55">
          <cell r="A55">
            <v>63.8888888888888</v>
          </cell>
        </row>
        <row r="56">
          <cell r="A56">
            <v>45.582774139650198</v>
          </cell>
        </row>
        <row r="57">
          <cell r="A57">
            <v>43.621091508892697</v>
          </cell>
        </row>
        <row r="58">
          <cell r="A58">
            <v>37.879183111709402</v>
          </cell>
        </row>
        <row r="59">
          <cell r="A59">
            <v>67.948717948717899</v>
          </cell>
        </row>
        <row r="60">
          <cell r="A60">
            <v>91.8055555555555</v>
          </cell>
        </row>
        <row r="61">
          <cell r="A61">
            <v>39.627974167143599</v>
          </cell>
        </row>
        <row r="62">
          <cell r="A62">
            <v>40.310354044765099</v>
          </cell>
        </row>
        <row r="63">
          <cell r="A63">
            <v>37.976841785286801</v>
          </cell>
        </row>
        <row r="64">
          <cell r="A64">
            <v>50.429684584254197</v>
          </cell>
        </row>
        <row r="65">
          <cell r="A65">
            <v>58.549783549783498</v>
          </cell>
        </row>
        <row r="66">
          <cell r="A66">
            <v>54.8333333333333</v>
          </cell>
        </row>
        <row r="67">
          <cell r="A67">
            <v>36.062877326451002</v>
          </cell>
        </row>
        <row r="68">
          <cell r="A68">
            <v>50.561623073379799</v>
          </cell>
        </row>
        <row r="69">
          <cell r="A69">
            <v>38.392857142857103</v>
          </cell>
        </row>
        <row r="70">
          <cell r="A70">
            <v>58.3333333333333</v>
          </cell>
        </row>
        <row r="71">
          <cell r="A71">
            <v>31.7436482279751</v>
          </cell>
        </row>
        <row r="72">
          <cell r="A72">
            <v>32.512665684637</v>
          </cell>
        </row>
        <row r="73">
          <cell r="A73">
            <v>44.077343342321903</v>
          </cell>
        </row>
        <row r="74">
          <cell r="A74">
            <v>39.888791763791701</v>
          </cell>
        </row>
        <row r="75">
          <cell r="A75">
            <v>44.794520877198003</v>
          </cell>
        </row>
        <row r="76">
          <cell r="A76">
            <v>58.809523809523803</v>
          </cell>
        </row>
        <row r="77">
          <cell r="A77">
            <v>33.684998129442498</v>
          </cell>
        </row>
        <row r="78">
          <cell r="A78">
            <v>43.877718995150801</v>
          </cell>
        </row>
        <row r="79">
          <cell r="A79">
            <v>35.6764715195009</v>
          </cell>
        </row>
        <row r="80">
          <cell r="A80">
            <v>43.455633699054701</v>
          </cell>
        </row>
        <row r="81">
          <cell r="A81">
            <v>67.283950617283907</v>
          </cell>
        </row>
        <row r="82">
          <cell r="A82">
            <v>53.589141089141002</v>
          </cell>
        </row>
        <row r="83">
          <cell r="A83">
            <v>64.205045778643296</v>
          </cell>
        </row>
        <row r="84">
          <cell r="A84">
            <v>51.928440129303603</v>
          </cell>
        </row>
        <row r="85">
          <cell r="A85">
            <v>60.057040162525297</v>
          </cell>
        </row>
        <row r="86">
          <cell r="A86">
            <v>49.959482768792597</v>
          </cell>
        </row>
        <row r="87">
          <cell r="A87">
            <v>40.302107009687496</v>
          </cell>
        </row>
        <row r="88">
          <cell r="A88">
            <v>37.911809073886303</v>
          </cell>
        </row>
        <row r="89">
          <cell r="A89">
            <v>36.221073009555099</v>
          </cell>
        </row>
        <row r="90">
          <cell r="A90">
            <v>46.492796017605002</v>
          </cell>
        </row>
        <row r="91">
          <cell r="A91">
            <v>58.733474379721699</v>
          </cell>
        </row>
        <row r="92">
          <cell r="A92">
            <v>52.705505212933097</v>
          </cell>
        </row>
        <row r="93">
          <cell r="A93">
            <v>57.564748777038702</v>
          </cell>
        </row>
        <row r="94">
          <cell r="A94">
            <v>45.113503734827198</v>
          </cell>
        </row>
        <row r="95">
          <cell r="A95">
            <v>38.476003800748501</v>
          </cell>
        </row>
        <row r="96">
          <cell r="A96">
            <v>58.3333333333333</v>
          </cell>
        </row>
        <row r="97">
          <cell r="A97">
            <v>40.101809954751097</v>
          </cell>
        </row>
        <row r="98">
          <cell r="A98">
            <v>36.995131564491302</v>
          </cell>
        </row>
        <row r="99">
          <cell r="A99">
            <v>40.196068733439702</v>
          </cell>
        </row>
        <row r="100">
          <cell r="A100">
            <v>39.607505188159301</v>
          </cell>
        </row>
        <row r="101">
          <cell r="A101">
            <v>58.4722222222222</v>
          </cell>
        </row>
        <row r="102">
          <cell r="A102">
            <v>37.237930332484197</v>
          </cell>
        </row>
        <row r="103">
          <cell r="A103">
            <v>38.935185185185098</v>
          </cell>
        </row>
        <row r="104">
          <cell r="A104">
            <v>41.439362294625397</v>
          </cell>
        </row>
        <row r="105">
          <cell r="A105">
            <v>33.887504854263902</v>
          </cell>
        </row>
        <row r="106">
          <cell r="A106">
            <v>65</v>
          </cell>
        </row>
        <row r="107">
          <cell r="A107">
            <v>33.482142620483202</v>
          </cell>
        </row>
        <row r="108">
          <cell r="A108">
            <v>46.747664540592297</v>
          </cell>
        </row>
        <row r="109">
          <cell r="A109">
            <v>43.223214352679697</v>
          </cell>
        </row>
        <row r="110">
          <cell r="A110">
            <v>43.174546093028702</v>
          </cell>
        </row>
        <row r="111">
          <cell r="A111">
            <v>43.930924128659903</v>
          </cell>
        </row>
        <row r="112">
          <cell r="A112">
            <v>44.8606548184801</v>
          </cell>
        </row>
        <row r="113">
          <cell r="A113">
            <v>37.871732026143697</v>
          </cell>
        </row>
        <row r="114">
          <cell r="A114">
            <v>35.933504480016097</v>
          </cell>
        </row>
        <row r="115">
          <cell r="A115">
            <v>45.563369487346002</v>
          </cell>
        </row>
        <row r="116">
          <cell r="A116">
            <v>41.247294372294299</v>
          </cell>
        </row>
        <row r="117">
          <cell r="A117">
            <v>64.642857142857096</v>
          </cell>
        </row>
        <row r="118">
          <cell r="A118">
            <v>43.3333333333333</v>
          </cell>
        </row>
        <row r="119">
          <cell r="A119">
            <v>66.6666666666666</v>
          </cell>
        </row>
        <row r="120">
          <cell r="A120">
            <v>40.758145363408502</v>
          </cell>
        </row>
        <row r="121">
          <cell r="A121">
            <v>34.488801412820997</v>
          </cell>
        </row>
        <row r="122">
          <cell r="A122">
            <v>41.453483073614898</v>
          </cell>
        </row>
        <row r="123">
          <cell r="A123">
            <v>36.370401814958697</v>
          </cell>
        </row>
        <row r="124">
          <cell r="A124">
            <v>37.125</v>
          </cell>
        </row>
        <row r="125">
          <cell r="A125">
            <v>53.242835595776697</v>
          </cell>
        </row>
        <row r="126">
          <cell r="A126">
            <v>26.6003005526598</v>
          </cell>
        </row>
        <row r="127">
          <cell r="A127">
            <v>38.427197802197803</v>
          </cell>
        </row>
        <row r="128">
          <cell r="A128">
            <v>36.4583333333333</v>
          </cell>
        </row>
        <row r="129">
          <cell r="A129">
            <v>62.925126831376801</v>
          </cell>
        </row>
        <row r="130">
          <cell r="A130">
            <v>41.008912764599103</v>
          </cell>
        </row>
        <row r="131">
          <cell r="A131">
            <v>44.628463981146602</v>
          </cell>
        </row>
        <row r="132">
          <cell r="A132">
            <v>41.218966218966202</v>
          </cell>
        </row>
        <row r="133">
          <cell r="A133">
            <v>59.032151966932297</v>
          </cell>
        </row>
        <row r="134">
          <cell r="A134">
            <v>48.8888888888888</v>
          </cell>
        </row>
        <row r="135">
          <cell r="A135">
            <v>35.185185185185098</v>
          </cell>
        </row>
        <row r="136">
          <cell r="A136">
            <v>39.922267399833601</v>
          </cell>
        </row>
        <row r="137">
          <cell r="A137">
            <v>47.153263132735901</v>
          </cell>
        </row>
        <row r="138">
          <cell r="A138">
            <v>41.524556387645198</v>
          </cell>
        </row>
        <row r="139">
          <cell r="A139">
            <v>35.898171231131201</v>
          </cell>
        </row>
        <row r="140">
          <cell r="A140">
            <v>58.3333333333333</v>
          </cell>
        </row>
        <row r="141">
          <cell r="A141">
            <v>38.792404741726003</v>
          </cell>
        </row>
        <row r="142">
          <cell r="A142">
            <v>36.516405151169103</v>
          </cell>
        </row>
        <row r="143">
          <cell r="A143">
            <v>39.206349206349202</v>
          </cell>
        </row>
        <row r="144">
          <cell r="A144">
            <v>34.107124079760197</v>
          </cell>
        </row>
        <row r="145">
          <cell r="A145">
            <v>50.476190476190403</v>
          </cell>
        </row>
        <row r="146">
          <cell r="A146">
            <v>39.648660518225697</v>
          </cell>
        </row>
        <row r="147">
          <cell r="A147">
            <v>67.0138888888888</v>
          </cell>
        </row>
        <row r="148">
          <cell r="A148">
            <v>63.7660619803477</v>
          </cell>
        </row>
        <row r="149">
          <cell r="A149">
            <v>41.339563683766499</v>
          </cell>
        </row>
        <row r="150">
          <cell r="A150">
            <v>59.122315592903803</v>
          </cell>
        </row>
        <row r="151">
          <cell r="A151">
            <v>59.2604166666666</v>
          </cell>
        </row>
        <row r="152">
          <cell r="A152">
            <v>50.5555555555555</v>
          </cell>
        </row>
        <row r="153">
          <cell r="A153">
            <v>36.648581312663303</v>
          </cell>
        </row>
        <row r="154">
          <cell r="A154">
            <v>35.9375</v>
          </cell>
        </row>
        <row r="155">
          <cell r="A155">
            <v>35.714693802928998</v>
          </cell>
        </row>
        <row r="156">
          <cell r="A156">
            <v>36.1111111111111</v>
          </cell>
        </row>
        <row r="157">
          <cell r="A157">
            <v>37.078918014404202</v>
          </cell>
        </row>
        <row r="158">
          <cell r="A158">
            <v>43.7245847657273</v>
          </cell>
        </row>
        <row r="159">
          <cell r="A159">
            <v>64.337140541978201</v>
          </cell>
        </row>
        <row r="160">
          <cell r="A160">
            <v>34.959349593495901</v>
          </cell>
        </row>
        <row r="161">
          <cell r="A161">
            <v>48.530844803039201</v>
          </cell>
        </row>
        <row r="162">
          <cell r="A162">
            <v>39.609654789657696</v>
          </cell>
        </row>
        <row r="163">
          <cell r="A163">
            <v>58.3333333333333</v>
          </cell>
        </row>
        <row r="164">
          <cell r="A164">
            <v>52.389277389277296</v>
          </cell>
        </row>
        <row r="165">
          <cell r="A165">
            <v>66.993464052287493</v>
          </cell>
        </row>
        <row r="166">
          <cell r="A166">
            <v>46.371289293615199</v>
          </cell>
        </row>
        <row r="167">
          <cell r="A167">
            <v>55.155543809005501</v>
          </cell>
        </row>
        <row r="168">
          <cell r="A168">
            <v>58.3333333333333</v>
          </cell>
        </row>
        <row r="169">
          <cell r="A169">
            <v>46.124530327428801</v>
          </cell>
        </row>
        <row r="170">
          <cell r="A170">
            <v>53.407369195244399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sari_scores"/>
    </sheetNames>
    <sheetDataSet>
      <sheetData sheetId="0">
        <row r="1">
          <cell r="A1">
            <v>0.54320843091334903</v>
          </cell>
        </row>
        <row r="2">
          <cell r="A2">
            <v>0.96031746031746001</v>
          </cell>
        </row>
        <row r="3">
          <cell r="A3">
            <v>0.69307447777799502</v>
          </cell>
        </row>
        <row r="4">
          <cell r="A4">
            <v>0.31999822753415802</v>
          </cell>
        </row>
        <row r="5">
          <cell r="A5">
            <v>0.76988676318765004</v>
          </cell>
        </row>
        <row r="6">
          <cell r="A6">
            <v>0.44622507122507099</v>
          </cell>
        </row>
        <row r="7">
          <cell r="A7">
            <v>0.59046129592258501</v>
          </cell>
        </row>
        <row r="8">
          <cell r="A8">
            <v>0.49103019408724302</v>
          </cell>
        </row>
        <row r="9">
          <cell r="A9">
            <v>0.808411652229447</v>
          </cell>
        </row>
        <row r="10">
          <cell r="A10">
            <v>0.54793768955059197</v>
          </cell>
        </row>
        <row r="11">
          <cell r="A11">
            <v>0.67207649536453795</v>
          </cell>
        </row>
        <row r="12">
          <cell r="A12">
            <v>0.58294384207696803</v>
          </cell>
        </row>
        <row r="13">
          <cell r="A13">
            <v>0.71255258835643798</v>
          </cell>
        </row>
        <row r="14">
          <cell r="A14">
            <v>0.97687532002048105</v>
          </cell>
        </row>
        <row r="15">
          <cell r="A15">
            <v>0.46044554696239998</v>
          </cell>
        </row>
        <row r="16">
          <cell r="A16">
            <v>0.63599956330219398</v>
          </cell>
        </row>
        <row r="17">
          <cell r="A17">
            <v>0.55623511903345901</v>
          </cell>
        </row>
        <row r="18">
          <cell r="A18">
            <v>0.65502400623591694</v>
          </cell>
        </row>
        <row r="19">
          <cell r="A19">
            <v>0.55558355439018103</v>
          </cell>
        </row>
        <row r="20">
          <cell r="A20">
            <v>0.40456237108779403</v>
          </cell>
        </row>
        <row r="21">
          <cell r="A21">
            <v>0.41163885284081903</v>
          </cell>
        </row>
        <row r="22">
          <cell r="A22">
            <v>0.64242446019649602</v>
          </cell>
        </row>
        <row r="23">
          <cell r="A23">
            <v>0.54035889866826003</v>
          </cell>
        </row>
        <row r="24">
          <cell r="A24">
            <v>0.58833333333333304</v>
          </cell>
        </row>
        <row r="25">
          <cell r="A25">
            <v>0.45604074977160403</v>
          </cell>
        </row>
        <row r="26">
          <cell r="A26">
            <v>0.54163756668323604</v>
          </cell>
        </row>
        <row r="27">
          <cell r="A27">
            <v>0.63124821724709401</v>
          </cell>
        </row>
        <row r="28">
          <cell r="A28">
            <v>0.66022342047455096</v>
          </cell>
        </row>
        <row r="29">
          <cell r="A29">
            <v>0.46785608089764702</v>
          </cell>
        </row>
        <row r="30">
          <cell r="A30">
            <v>1</v>
          </cell>
        </row>
        <row r="31">
          <cell r="A31">
            <v>0.73403596372762503</v>
          </cell>
        </row>
        <row r="32">
          <cell r="A32">
            <v>0.99404761904761896</v>
          </cell>
        </row>
        <row r="33">
          <cell r="A33">
            <v>0.62741880323021904</v>
          </cell>
        </row>
        <row r="34">
          <cell r="A34">
            <v>0.74975553697872499</v>
          </cell>
        </row>
        <row r="35">
          <cell r="A35">
            <v>0.833761032956154</v>
          </cell>
        </row>
        <row r="36">
          <cell r="A36">
            <v>0.86089935786907801</v>
          </cell>
        </row>
        <row r="37">
          <cell r="A37">
            <v>0.63811812135408696</v>
          </cell>
        </row>
        <row r="38">
          <cell r="A38">
            <v>0.51158239964849495</v>
          </cell>
        </row>
        <row r="39">
          <cell r="A39">
            <v>0.62603939896498695</v>
          </cell>
        </row>
        <row r="40">
          <cell r="A40">
            <v>0.49196032591674499</v>
          </cell>
        </row>
        <row r="41">
          <cell r="A41">
            <v>0.42840608465608399</v>
          </cell>
        </row>
        <row r="42">
          <cell r="A42">
            <v>0.725750665650712</v>
          </cell>
        </row>
        <row r="43">
          <cell r="A43">
            <v>0.51069214796101903</v>
          </cell>
        </row>
        <row r="44">
          <cell r="A44">
            <v>0.45031291573035997</v>
          </cell>
        </row>
        <row r="45">
          <cell r="A45">
            <v>0.437080729792517</v>
          </cell>
        </row>
        <row r="46">
          <cell r="A46">
            <v>0.52427780428569104</v>
          </cell>
        </row>
        <row r="47">
          <cell r="A47">
            <v>0.56925452245397201</v>
          </cell>
        </row>
        <row r="48">
          <cell r="A48">
            <v>0.52254789932037904</v>
          </cell>
        </row>
        <row r="49">
          <cell r="A49">
            <v>0.55743190280227295</v>
          </cell>
        </row>
        <row r="50">
          <cell r="A50">
            <v>0.52363581083828004</v>
          </cell>
        </row>
        <row r="51">
          <cell r="A51">
            <v>0.97462491694865405</v>
          </cell>
        </row>
        <row r="52">
          <cell r="A52">
            <v>0.54313541654215103</v>
          </cell>
        </row>
        <row r="53">
          <cell r="A53">
            <v>0.38611740836723701</v>
          </cell>
        </row>
        <row r="54">
          <cell r="A54">
            <v>0.58176194454389896</v>
          </cell>
        </row>
        <row r="55">
          <cell r="A55">
            <v>0.67668408826945403</v>
          </cell>
        </row>
        <row r="56">
          <cell r="A56">
            <v>0.85112361941194603</v>
          </cell>
        </row>
        <row r="57">
          <cell r="A57">
            <v>0.38056498966854901</v>
          </cell>
        </row>
        <row r="58">
          <cell r="A58">
            <v>0.46017591118169698</v>
          </cell>
        </row>
        <row r="59">
          <cell r="A59">
            <v>0.58712121212121204</v>
          </cell>
        </row>
        <row r="60">
          <cell r="A60">
            <v>0.68001197593826201</v>
          </cell>
        </row>
        <row r="61">
          <cell r="A61">
            <v>0.57631045258514002</v>
          </cell>
        </row>
        <row r="62">
          <cell r="A62">
            <v>0.490247206576995</v>
          </cell>
        </row>
        <row r="63">
          <cell r="A63">
            <v>0.66942985284652501</v>
          </cell>
        </row>
        <row r="64">
          <cell r="A64">
            <v>0.50124429675995796</v>
          </cell>
        </row>
        <row r="65">
          <cell r="A65">
            <v>1</v>
          </cell>
        </row>
        <row r="66">
          <cell r="A66">
            <v>0.42323422516881198</v>
          </cell>
        </row>
        <row r="67">
          <cell r="A67">
            <v>0.425340970790208</v>
          </cell>
        </row>
        <row r="68">
          <cell r="A68">
            <v>0.72043595230885704</v>
          </cell>
        </row>
        <row r="69">
          <cell r="A69">
            <v>0.58576372512212305</v>
          </cell>
        </row>
        <row r="70">
          <cell r="A70">
            <v>0.67094017094017</v>
          </cell>
        </row>
        <row r="71">
          <cell r="A71">
            <v>0.71592094417581897</v>
          </cell>
        </row>
        <row r="72">
          <cell r="A72">
            <v>0.53725274260600497</v>
          </cell>
        </row>
        <row r="73">
          <cell r="A73">
            <v>0.43654746031080899</v>
          </cell>
        </row>
        <row r="74">
          <cell r="A74">
            <v>0.49270485344046999</v>
          </cell>
        </row>
        <row r="75">
          <cell r="A75">
            <v>0.84132295832303094</v>
          </cell>
        </row>
        <row r="76">
          <cell r="A76">
            <v>0.58522727272727204</v>
          </cell>
        </row>
        <row r="77">
          <cell r="A77">
            <v>0.740749464769072</v>
          </cell>
        </row>
        <row r="78">
          <cell r="A78">
            <v>0.60546737235500703</v>
          </cell>
        </row>
        <row r="79">
          <cell r="A79">
            <v>0.71801239303694697</v>
          </cell>
        </row>
        <row r="80">
          <cell r="A80">
            <v>0.63111302420058102</v>
          </cell>
        </row>
        <row r="81">
          <cell r="A81">
            <v>0.66812865497076002</v>
          </cell>
        </row>
        <row r="82">
          <cell r="A82">
            <v>0.39392537108930797</v>
          </cell>
        </row>
        <row r="83">
          <cell r="A83">
            <v>0.85610177131429899</v>
          </cell>
        </row>
        <row r="84">
          <cell r="A84">
            <v>0.99250387430067599</v>
          </cell>
        </row>
        <row r="85">
          <cell r="A85">
            <v>0.79377476097972899</v>
          </cell>
        </row>
        <row r="86">
          <cell r="A86">
            <v>0.95662583451467897</v>
          </cell>
        </row>
        <row r="87">
          <cell r="A87">
            <v>0.55581019558330802</v>
          </cell>
        </row>
        <row r="88">
          <cell r="A88">
            <v>0.67173440819311903</v>
          </cell>
        </row>
        <row r="89">
          <cell r="A89">
            <v>0.75001124406591102</v>
          </cell>
        </row>
        <row r="90">
          <cell r="A90">
            <v>0.71500017182328901</v>
          </cell>
        </row>
        <row r="91">
          <cell r="A91">
            <v>0.63844355285028698</v>
          </cell>
        </row>
        <row r="92">
          <cell r="A92">
            <v>0.74125717997943297</v>
          </cell>
        </row>
        <row r="93">
          <cell r="A93">
            <v>0.63198194107708305</v>
          </cell>
        </row>
        <row r="94">
          <cell r="A94">
            <v>0.78485900288969301</v>
          </cell>
        </row>
        <row r="95">
          <cell r="A95">
            <v>0.632578053328542</v>
          </cell>
        </row>
        <row r="96">
          <cell r="A96">
            <v>0.67129629629629595</v>
          </cell>
        </row>
        <row r="97">
          <cell r="A97">
            <v>0.72642612763580505</v>
          </cell>
        </row>
        <row r="98">
          <cell r="A98">
            <v>0.72967041046280301</v>
          </cell>
        </row>
        <row r="99">
          <cell r="A99">
            <v>0.475565661650723</v>
          </cell>
        </row>
        <row r="100">
          <cell r="A100">
            <v>0.95481891620094905</v>
          </cell>
        </row>
        <row r="101">
          <cell r="A101">
            <v>0.39761904761904698</v>
          </cell>
        </row>
        <row r="102">
          <cell r="A102">
            <v>0.70623792666250396</v>
          </cell>
        </row>
        <row r="103">
          <cell r="A103">
            <v>0.45317460317460301</v>
          </cell>
        </row>
        <row r="104">
          <cell r="A104">
            <v>0.51388888888888895</v>
          </cell>
        </row>
        <row r="105">
          <cell r="A105">
            <v>0.72801239284216002</v>
          </cell>
        </row>
        <row r="106">
          <cell r="A106">
            <v>0.85786712476545601</v>
          </cell>
        </row>
        <row r="107">
          <cell r="A107">
            <v>0.71381667783182301</v>
          </cell>
        </row>
        <row r="108">
          <cell r="A108">
            <v>0.56183226495726502</v>
          </cell>
        </row>
        <row r="109">
          <cell r="A109">
            <v>0.73916544433315501</v>
          </cell>
        </row>
        <row r="110">
          <cell r="A110">
            <v>0.64451075744179098</v>
          </cell>
        </row>
        <row r="111">
          <cell r="A111">
            <v>0.70326085316812104</v>
          </cell>
        </row>
        <row r="112">
          <cell r="A112">
            <v>0.49835837325645699</v>
          </cell>
        </row>
        <row r="113">
          <cell r="A113">
            <v>0.61304824561403504</v>
          </cell>
        </row>
        <row r="114">
          <cell r="A114">
            <v>0.55428091348938502</v>
          </cell>
        </row>
        <row r="115">
          <cell r="A115">
            <v>0.41482865061223201</v>
          </cell>
        </row>
        <row r="116">
          <cell r="A116">
            <v>0.50576981053654402</v>
          </cell>
        </row>
        <row r="117">
          <cell r="A117">
            <v>1</v>
          </cell>
        </row>
        <row r="118">
          <cell r="A118">
            <v>0.56666666666666599</v>
          </cell>
        </row>
        <row r="119">
          <cell r="A119">
            <v>0.66840277777777701</v>
          </cell>
        </row>
        <row r="120">
          <cell r="A120">
            <v>0.63286647412027297</v>
          </cell>
        </row>
        <row r="121">
          <cell r="A121">
            <v>0.84942607384138202</v>
          </cell>
        </row>
        <row r="122">
          <cell r="A122">
            <v>0.63057802171284805</v>
          </cell>
        </row>
        <row r="123">
          <cell r="A123">
            <v>0.84569010103898001</v>
          </cell>
        </row>
        <row r="124">
          <cell r="A124">
            <v>0.80743178291379902</v>
          </cell>
        </row>
        <row r="125">
          <cell r="A125">
            <v>0.69597675120772895</v>
          </cell>
        </row>
        <row r="126">
          <cell r="A126">
            <v>0.58044521629211898</v>
          </cell>
        </row>
        <row r="127">
          <cell r="A127">
            <v>0.41392519970951303</v>
          </cell>
        </row>
        <row r="128">
          <cell r="A128">
            <v>0.79845210048049198</v>
          </cell>
        </row>
        <row r="129">
          <cell r="A129">
            <v>0.738885864773701</v>
          </cell>
        </row>
        <row r="130">
          <cell r="A130">
            <v>0.776346750232906</v>
          </cell>
        </row>
        <row r="131">
          <cell r="A131">
            <v>0.83561438609262895</v>
          </cell>
        </row>
        <row r="132">
          <cell r="A132">
            <v>0.57968667043792099</v>
          </cell>
        </row>
        <row r="133">
          <cell r="A133">
            <v>0.42729995533931803</v>
          </cell>
        </row>
        <row r="134">
          <cell r="A134">
            <v>0.48888888888888798</v>
          </cell>
        </row>
        <row r="135">
          <cell r="A135">
            <v>0.35416666666666602</v>
          </cell>
        </row>
        <row r="136">
          <cell r="A136">
            <v>0.50696950626525805</v>
          </cell>
        </row>
        <row r="137">
          <cell r="A137">
            <v>0.49006393411844001</v>
          </cell>
        </row>
        <row r="138">
          <cell r="A138">
            <v>0.95034820753516602</v>
          </cell>
        </row>
        <row r="139">
          <cell r="A139">
            <v>0.42429063074096901</v>
          </cell>
        </row>
        <row r="140">
          <cell r="A140">
            <v>0.66872427983539096</v>
          </cell>
        </row>
        <row r="141">
          <cell r="A141">
            <v>0.77781379165576903</v>
          </cell>
        </row>
        <row r="142">
          <cell r="A142">
            <v>0.77426435418150397</v>
          </cell>
        </row>
        <row r="143">
          <cell r="A143">
            <v>0.57276764629705801</v>
          </cell>
        </row>
        <row r="144">
          <cell r="A144">
            <v>0.78454885444451705</v>
          </cell>
        </row>
        <row r="145">
          <cell r="A145">
            <v>0.59145262145262101</v>
          </cell>
        </row>
        <row r="146">
          <cell r="A146">
            <v>0.91158273345180296</v>
          </cell>
        </row>
        <row r="147">
          <cell r="A147">
            <v>0.67592592592592504</v>
          </cell>
        </row>
        <row r="148">
          <cell r="A148">
            <v>0.72507122507122501</v>
          </cell>
        </row>
        <row r="149">
          <cell r="A149">
            <v>0.507862986639814</v>
          </cell>
        </row>
        <row r="150">
          <cell r="A150">
            <v>0.512147636012385</v>
          </cell>
        </row>
        <row r="151">
          <cell r="A151">
            <v>0.58641975308641903</v>
          </cell>
        </row>
        <row r="152">
          <cell r="A152">
            <v>0.77006584918843302</v>
          </cell>
        </row>
        <row r="153">
          <cell r="A153">
            <v>0.63788555664837898</v>
          </cell>
        </row>
        <row r="154">
          <cell r="A154">
            <v>0.66496184254462498</v>
          </cell>
        </row>
        <row r="155">
          <cell r="A155">
            <v>0.57913002852809403</v>
          </cell>
        </row>
        <row r="156">
          <cell r="A156">
            <v>0.64891518325797304</v>
          </cell>
        </row>
        <row r="157">
          <cell r="A157">
            <v>0.48543393851316402</v>
          </cell>
        </row>
        <row r="158">
          <cell r="A158">
            <v>0.60840607630852295</v>
          </cell>
        </row>
        <row r="159">
          <cell r="A159">
            <v>0.51452739117303503</v>
          </cell>
        </row>
        <row r="160">
          <cell r="A160">
            <v>0.46659434112895398</v>
          </cell>
        </row>
        <row r="161">
          <cell r="A161">
            <v>0.73215482333644999</v>
          </cell>
        </row>
        <row r="162">
          <cell r="A162">
            <v>0.55738487835247497</v>
          </cell>
        </row>
        <row r="163">
          <cell r="A163">
            <v>0.59079601990049702</v>
          </cell>
        </row>
        <row r="164">
          <cell r="A164">
            <v>0.57364633655394504</v>
          </cell>
        </row>
        <row r="165">
          <cell r="A165">
            <v>1</v>
          </cell>
        </row>
        <row r="166">
          <cell r="A166">
            <v>0.71934852035658403</v>
          </cell>
        </row>
        <row r="167">
          <cell r="A167">
            <v>0.75448075329539799</v>
          </cell>
        </row>
        <row r="168">
          <cell r="A168">
            <v>0.66872427983539096</v>
          </cell>
        </row>
        <row r="169">
          <cell r="A169">
            <v>0.45251214327248601</v>
          </cell>
        </row>
        <row r="170">
          <cell r="A170">
            <v>0.48481493303345402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sari_scores"/>
    </sheetNames>
    <sheetDataSet>
      <sheetData sheetId="0">
        <row r="1">
          <cell r="A1">
            <v>0.44964644204313298</v>
          </cell>
        </row>
        <row r="2">
          <cell r="A2">
            <v>0.66452553735572595</v>
          </cell>
        </row>
        <row r="3">
          <cell r="A3">
            <v>0.64878549981625899</v>
          </cell>
        </row>
        <row r="4">
          <cell r="A4">
            <v>0.60595135749289597</v>
          </cell>
        </row>
        <row r="5">
          <cell r="A5">
            <v>0.51487194030375405</v>
          </cell>
        </row>
        <row r="6">
          <cell r="A6">
            <v>0.45031982942430698</v>
          </cell>
        </row>
        <row r="7">
          <cell r="A7">
            <v>0.39924158594858999</v>
          </cell>
        </row>
        <row r="8">
          <cell r="A8">
            <v>0.448783503100258</v>
          </cell>
        </row>
        <row r="9">
          <cell r="A9">
            <v>0.56982199502896302</v>
          </cell>
        </row>
        <row r="10">
          <cell r="A10">
            <v>0.39841726777816999</v>
          </cell>
        </row>
        <row r="11">
          <cell r="A11">
            <v>0.64374282176139697</v>
          </cell>
        </row>
        <row r="12">
          <cell r="A12">
            <v>0.56440705128205104</v>
          </cell>
        </row>
        <row r="13">
          <cell r="A13">
            <v>0.44394717003412598</v>
          </cell>
        </row>
        <row r="14">
          <cell r="A14">
            <v>0.66120635790649196</v>
          </cell>
        </row>
        <row r="15">
          <cell r="A15">
            <v>0.64597200887523398</v>
          </cell>
        </row>
        <row r="16">
          <cell r="A16">
            <v>0.63409043192263603</v>
          </cell>
        </row>
        <row r="17">
          <cell r="A17">
            <v>0.37018869260235898</v>
          </cell>
        </row>
        <row r="18">
          <cell r="A18">
            <v>0.42189320919371398</v>
          </cell>
        </row>
        <row r="19">
          <cell r="A19">
            <v>0.47572140721006601</v>
          </cell>
        </row>
        <row r="20">
          <cell r="A20">
            <v>0.39092592592592501</v>
          </cell>
        </row>
        <row r="21">
          <cell r="A21">
            <v>0.366574492393064</v>
          </cell>
        </row>
        <row r="22">
          <cell r="A22">
            <v>0.39678403336182899</v>
          </cell>
        </row>
        <row r="23">
          <cell r="A23">
            <v>0.55710983668527803</v>
          </cell>
        </row>
        <row r="24">
          <cell r="A24">
            <v>0.58883624021238701</v>
          </cell>
        </row>
        <row r="25">
          <cell r="A25">
            <v>0.41950740659155999</v>
          </cell>
        </row>
        <row r="26">
          <cell r="A26">
            <v>0.40179708670731701</v>
          </cell>
        </row>
        <row r="27">
          <cell r="A27">
            <v>0.61274944923957797</v>
          </cell>
        </row>
        <row r="28">
          <cell r="A28">
            <v>0.47310032185325102</v>
          </cell>
        </row>
        <row r="29">
          <cell r="A29">
            <v>0.45758367645693399</v>
          </cell>
        </row>
        <row r="30">
          <cell r="A30">
            <v>0.35950167045128201</v>
          </cell>
        </row>
        <row r="31">
          <cell r="A31">
            <v>0.43300695223644198</v>
          </cell>
        </row>
        <row r="32">
          <cell r="A32">
            <v>0.43889524172542999</v>
          </cell>
        </row>
        <row r="33">
          <cell r="A33">
            <v>0.45740206275132</v>
          </cell>
        </row>
        <row r="34">
          <cell r="A34">
            <v>0.71259150353135003</v>
          </cell>
        </row>
        <row r="35">
          <cell r="A35">
            <v>0.53441852382272503</v>
          </cell>
        </row>
        <row r="36">
          <cell r="A36">
            <v>0.66068973910517403</v>
          </cell>
        </row>
        <row r="37">
          <cell r="A37">
            <v>0.43228014238166301</v>
          </cell>
        </row>
        <row r="38">
          <cell r="A38">
            <v>0.39221211690961399</v>
          </cell>
        </row>
        <row r="39">
          <cell r="A39">
            <v>0.67470867153497904</v>
          </cell>
        </row>
        <row r="40">
          <cell r="A40">
            <v>0.41654868357407498</v>
          </cell>
        </row>
        <row r="41">
          <cell r="A41">
            <v>0.44090956945322901</v>
          </cell>
        </row>
        <row r="42">
          <cell r="A42">
            <v>0.58722418964322098</v>
          </cell>
        </row>
        <row r="43">
          <cell r="A43">
            <v>0.34271455085942698</v>
          </cell>
        </row>
        <row r="44">
          <cell r="A44">
            <v>0.43099786135776802</v>
          </cell>
        </row>
        <row r="45">
          <cell r="A45">
            <v>0.38629261396460302</v>
          </cell>
        </row>
        <row r="46">
          <cell r="A46">
            <v>0.41432578045579699</v>
          </cell>
        </row>
        <row r="47">
          <cell r="A47">
            <v>0.415643384393384</v>
          </cell>
        </row>
        <row r="48">
          <cell r="A48">
            <v>0.45217567273463499</v>
          </cell>
        </row>
        <row r="49">
          <cell r="A49">
            <v>0.50724637681159401</v>
          </cell>
        </row>
        <row r="50">
          <cell r="A50">
            <v>0.55558854582435402</v>
          </cell>
        </row>
        <row r="51">
          <cell r="A51">
            <v>0.6875</v>
          </cell>
        </row>
        <row r="52">
          <cell r="A52">
            <v>0.50085351373091802</v>
          </cell>
        </row>
        <row r="53">
          <cell r="A53">
            <v>0.43090322372734102</v>
          </cell>
        </row>
        <row r="54">
          <cell r="A54">
            <v>0.57625598086124397</v>
          </cell>
        </row>
        <row r="55">
          <cell r="A55">
            <v>0.67103174603174598</v>
          </cell>
        </row>
        <row r="56">
          <cell r="A56">
            <v>0.39083615378103798</v>
          </cell>
        </row>
        <row r="57">
          <cell r="A57">
            <v>0.41744596762773101</v>
          </cell>
        </row>
        <row r="58">
          <cell r="A58">
            <v>0.502044031441507</v>
          </cell>
        </row>
        <row r="59">
          <cell r="A59">
            <v>0.52333333333333298</v>
          </cell>
        </row>
        <row r="60">
          <cell r="A60">
            <v>0.64885581409710902</v>
          </cell>
        </row>
        <row r="61">
          <cell r="A61">
            <v>0.55090606162292199</v>
          </cell>
        </row>
        <row r="62">
          <cell r="A62">
            <v>0.59187321044130803</v>
          </cell>
        </row>
        <row r="63">
          <cell r="A63">
            <v>0.41640414741221399</v>
          </cell>
        </row>
        <row r="64">
          <cell r="A64">
            <v>0.57532052335202399</v>
          </cell>
        </row>
        <row r="65">
          <cell r="A65">
            <v>0.66891891891891797</v>
          </cell>
        </row>
        <row r="66">
          <cell r="A66">
            <v>0.587391561332818</v>
          </cell>
        </row>
        <row r="67">
          <cell r="A67">
            <v>0.39455724534526099</v>
          </cell>
        </row>
        <row r="68">
          <cell r="A68">
            <v>0.69557102668804704</v>
          </cell>
        </row>
        <row r="69">
          <cell r="A69">
            <v>0.47272790223175298</v>
          </cell>
        </row>
        <row r="70">
          <cell r="A70">
            <v>0.58333333333333304</v>
          </cell>
        </row>
        <row r="71">
          <cell r="A71">
            <v>0.56805145712458405</v>
          </cell>
        </row>
        <row r="72">
          <cell r="A72">
            <v>0.39534343792174698</v>
          </cell>
        </row>
        <row r="73">
          <cell r="A73">
            <v>0.40987131480722</v>
          </cell>
        </row>
        <row r="74">
          <cell r="A74">
            <v>0.47100434296301302</v>
          </cell>
        </row>
        <row r="75">
          <cell r="A75">
            <v>0.65201751076375702</v>
          </cell>
        </row>
        <row r="76">
          <cell r="A76">
            <v>0.42142857142857099</v>
          </cell>
        </row>
        <row r="77">
          <cell r="A77">
            <v>0.53832070857953696</v>
          </cell>
        </row>
        <row r="78">
          <cell r="A78">
            <v>0.43216059874639401</v>
          </cell>
        </row>
        <row r="79">
          <cell r="A79">
            <v>0.39005144998179297</v>
          </cell>
        </row>
        <row r="80">
          <cell r="A80">
            <v>0.682962030846052</v>
          </cell>
        </row>
        <row r="81">
          <cell r="A81">
            <v>0.66666666666666596</v>
          </cell>
        </row>
        <row r="82">
          <cell r="A82">
            <v>0.40354605388572701</v>
          </cell>
        </row>
        <row r="83">
          <cell r="A83">
            <v>0.70138958313405897</v>
          </cell>
        </row>
        <row r="84">
          <cell r="A84">
            <v>0.61628161023146499</v>
          </cell>
        </row>
        <row r="85">
          <cell r="A85">
            <v>0.64729934847115</v>
          </cell>
        </row>
        <row r="86">
          <cell r="A86">
            <v>0.73450404291907501</v>
          </cell>
        </row>
        <row r="87">
          <cell r="A87">
            <v>0.40345577238281799</v>
          </cell>
        </row>
        <row r="88">
          <cell r="A88">
            <v>0.39594838281653399</v>
          </cell>
        </row>
        <row r="89">
          <cell r="A89">
            <v>0.3631199129921</v>
          </cell>
        </row>
        <row r="90">
          <cell r="A90">
            <v>0.67216796731322603</v>
          </cell>
        </row>
        <row r="91">
          <cell r="A91">
            <v>0.62835626231263797</v>
          </cell>
        </row>
        <row r="92">
          <cell r="A92">
            <v>0.45766148514879301</v>
          </cell>
        </row>
        <row r="93">
          <cell r="A93">
            <v>0.56343349777426099</v>
          </cell>
        </row>
        <row r="94">
          <cell r="A94">
            <v>0.75214298805848101</v>
          </cell>
        </row>
        <row r="95">
          <cell r="A95">
            <v>0.43951022496930298</v>
          </cell>
        </row>
        <row r="96">
          <cell r="A96">
            <v>0.58796296296296202</v>
          </cell>
        </row>
        <row r="97">
          <cell r="A97">
            <v>0.73035030103995602</v>
          </cell>
        </row>
        <row r="98">
          <cell r="A98">
            <v>0.62574280411424599</v>
          </cell>
        </row>
        <row r="99">
          <cell r="A99">
            <v>0.46769603362595202</v>
          </cell>
        </row>
        <row r="100">
          <cell r="A100">
            <v>0.55621473119134601</v>
          </cell>
        </row>
        <row r="101">
          <cell r="A101">
            <v>0.64285714285714202</v>
          </cell>
        </row>
        <row r="102">
          <cell r="A102">
            <v>0.55819971007187197</v>
          </cell>
        </row>
        <row r="103">
          <cell r="A103">
            <v>0.43276353276353202</v>
          </cell>
        </row>
        <row r="104">
          <cell r="A104">
            <v>0.60486111111111096</v>
          </cell>
        </row>
        <row r="105">
          <cell r="A105">
            <v>0.34702204785667501</v>
          </cell>
        </row>
        <row r="106">
          <cell r="A106">
            <v>0.44191881507639402</v>
          </cell>
        </row>
        <row r="107">
          <cell r="A107">
            <v>0.50670513828206898</v>
          </cell>
        </row>
        <row r="108">
          <cell r="A108">
            <v>0.55516948938001498</v>
          </cell>
        </row>
        <row r="109">
          <cell r="A109">
            <v>0.40317072094099599</v>
          </cell>
        </row>
        <row r="110">
          <cell r="A110">
            <v>0.61593987186390997</v>
          </cell>
        </row>
        <row r="111">
          <cell r="A111">
            <v>0.35422014705625898</v>
          </cell>
        </row>
        <row r="112">
          <cell r="A112">
            <v>0.38657230556113598</v>
          </cell>
        </row>
        <row r="113">
          <cell r="A113">
            <v>0.66399485930735902</v>
          </cell>
        </row>
        <row r="114">
          <cell r="A114">
            <v>0.56749234476295196</v>
          </cell>
        </row>
        <row r="115">
          <cell r="A115">
            <v>0.48448035468352302</v>
          </cell>
        </row>
        <row r="116">
          <cell r="A116">
            <v>0.44608546646590103</v>
          </cell>
        </row>
        <row r="117">
          <cell r="A117">
            <v>0.47331317561580699</v>
          </cell>
        </row>
        <row r="118">
          <cell r="A118">
            <v>0.50735867446393701</v>
          </cell>
        </row>
        <row r="119">
          <cell r="A119">
            <v>0.66869918699186903</v>
          </cell>
        </row>
        <row r="120">
          <cell r="A120">
            <v>0.41370033951555601</v>
          </cell>
        </row>
        <row r="121">
          <cell r="A121">
            <v>0.56407136887768095</v>
          </cell>
        </row>
        <row r="122">
          <cell r="A122">
            <v>0.55333718614153005</v>
          </cell>
        </row>
        <row r="123">
          <cell r="A123">
            <v>0.59867711914018795</v>
          </cell>
        </row>
        <row r="124">
          <cell r="A124">
            <v>0.50543364681295699</v>
          </cell>
        </row>
        <row r="125">
          <cell r="A125">
            <v>0.80088383838383803</v>
          </cell>
        </row>
        <row r="126">
          <cell r="A126">
            <v>0.40311518556451398</v>
          </cell>
        </row>
        <row r="127">
          <cell r="A127">
            <v>0.36326405076404999</v>
          </cell>
        </row>
        <row r="128">
          <cell r="A128">
            <v>0.29957264957264901</v>
          </cell>
        </row>
        <row r="129">
          <cell r="A129">
            <v>0.72386241631931203</v>
          </cell>
        </row>
        <row r="130">
          <cell r="A130">
            <v>0.46484567707947999</v>
          </cell>
        </row>
        <row r="131">
          <cell r="A131">
            <v>0.493025366844702</v>
          </cell>
        </row>
        <row r="132">
          <cell r="A132">
            <v>0.39383226029909102</v>
          </cell>
        </row>
        <row r="133">
          <cell r="A133">
            <v>0.495372029451562</v>
          </cell>
        </row>
        <row r="134">
          <cell r="A134">
            <v>0.67890313390313395</v>
          </cell>
        </row>
        <row r="135">
          <cell r="A135">
            <v>0.59848484848484795</v>
          </cell>
        </row>
        <row r="136">
          <cell r="A136">
            <v>0.35327102344421801</v>
          </cell>
        </row>
        <row r="137">
          <cell r="A137">
            <v>0.34806929989579199</v>
          </cell>
        </row>
        <row r="138">
          <cell r="A138">
            <v>0.407871821987071</v>
          </cell>
        </row>
        <row r="139">
          <cell r="A139">
            <v>0.37860275567266</v>
          </cell>
        </row>
        <row r="140">
          <cell r="A140">
            <v>0.58564814814814803</v>
          </cell>
        </row>
        <row r="141">
          <cell r="A141">
            <v>0.47695276999734498</v>
          </cell>
        </row>
        <row r="142">
          <cell r="A142">
            <v>0.37294896712893399</v>
          </cell>
        </row>
        <row r="143">
          <cell r="A143">
            <v>0.46434749967358602</v>
          </cell>
        </row>
        <row r="144">
          <cell r="A144">
            <v>0.38710032361579899</v>
          </cell>
        </row>
        <row r="145">
          <cell r="A145">
            <v>0.78724760590838605</v>
          </cell>
        </row>
        <row r="146">
          <cell r="A146">
            <v>0.65554260554260502</v>
          </cell>
        </row>
        <row r="147">
          <cell r="A147">
            <v>0.67241379310344795</v>
          </cell>
        </row>
        <row r="148">
          <cell r="A148">
            <v>0.55217268940673103</v>
          </cell>
        </row>
        <row r="149">
          <cell r="A149">
            <v>0.429457611328255</v>
          </cell>
        </row>
        <row r="150">
          <cell r="A150">
            <v>0.62812117449785798</v>
          </cell>
        </row>
        <row r="151">
          <cell r="A151">
            <v>0.67132164650757298</v>
          </cell>
        </row>
        <row r="152">
          <cell r="A152">
            <v>0.68003647278647195</v>
          </cell>
        </row>
        <row r="153">
          <cell r="A153">
            <v>0.51046198502094098</v>
          </cell>
        </row>
        <row r="154">
          <cell r="A154">
            <v>0.38194989311880301</v>
          </cell>
        </row>
        <row r="155">
          <cell r="A155">
            <v>0.48518136955636898</v>
          </cell>
        </row>
        <row r="156">
          <cell r="A156">
            <v>0.34523809523809501</v>
          </cell>
        </row>
        <row r="157">
          <cell r="A157">
            <v>0.72712584398211799</v>
          </cell>
        </row>
        <row r="158">
          <cell r="A158">
            <v>0.42388747699887502</v>
          </cell>
        </row>
        <row r="159">
          <cell r="A159">
            <v>0.50920217751820596</v>
          </cell>
        </row>
        <row r="160">
          <cell r="A160">
            <v>0.37498006228388397</v>
          </cell>
        </row>
        <row r="161">
          <cell r="A161">
            <v>0.66100338801577097</v>
          </cell>
        </row>
        <row r="162">
          <cell r="A162">
            <v>0.426959947533669</v>
          </cell>
        </row>
        <row r="163">
          <cell r="A163">
            <v>0.593537414965986</v>
          </cell>
        </row>
        <row r="164">
          <cell r="A164">
            <v>0.65348097572362196</v>
          </cell>
        </row>
        <row r="165">
          <cell r="A165">
            <v>0.66891891891891797</v>
          </cell>
        </row>
        <row r="166">
          <cell r="A166">
            <v>0.44710421236624898</v>
          </cell>
        </row>
        <row r="167">
          <cell r="A167">
            <v>0.43168597426199101</v>
          </cell>
        </row>
        <row r="168">
          <cell r="A168">
            <v>0.58333333333333304</v>
          </cell>
        </row>
        <row r="169">
          <cell r="A169">
            <v>0.46433172302737502</v>
          </cell>
        </row>
        <row r="170">
          <cell r="A170">
            <v>0.31559310803787499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sari_scores"/>
    </sheetNames>
    <sheetDataSet>
      <sheetData sheetId="0">
        <row r="1">
          <cell r="A1">
            <v>73.940395606958802</v>
          </cell>
        </row>
        <row r="2">
          <cell r="A2">
            <v>49.9670178462748</v>
          </cell>
        </row>
        <row r="3">
          <cell r="A3">
            <v>62.987526854488102</v>
          </cell>
        </row>
        <row r="4">
          <cell r="A4">
            <v>33.941465644905499</v>
          </cell>
        </row>
        <row r="5">
          <cell r="A5">
            <v>62.985678860766903</v>
          </cell>
        </row>
        <row r="6">
          <cell r="A6">
            <v>44.643194127882701</v>
          </cell>
        </row>
        <row r="7">
          <cell r="A7">
            <v>52.868722932014002</v>
          </cell>
        </row>
        <row r="8">
          <cell r="A8">
            <v>67.600100964926497</v>
          </cell>
        </row>
        <row r="9">
          <cell r="A9">
            <v>59.222494553376897</v>
          </cell>
        </row>
        <row r="10">
          <cell r="A10">
            <v>64.371479438186796</v>
          </cell>
        </row>
        <row r="11">
          <cell r="A11">
            <v>63.261529461537599</v>
          </cell>
        </row>
        <row r="12">
          <cell r="A12">
            <v>63.703203878642398</v>
          </cell>
        </row>
        <row r="13">
          <cell r="A13">
            <v>45.142810736800499</v>
          </cell>
        </row>
        <row r="14">
          <cell r="A14">
            <v>64.716775599128496</v>
          </cell>
        </row>
        <row r="15">
          <cell r="A15">
            <v>35.185185185185098</v>
          </cell>
        </row>
        <row r="16">
          <cell r="A16">
            <v>64.672685444387199</v>
          </cell>
        </row>
        <row r="17">
          <cell r="A17">
            <v>62.244574375077498</v>
          </cell>
        </row>
        <row r="18">
          <cell r="A18">
            <v>50.277126669050901</v>
          </cell>
        </row>
        <row r="19">
          <cell r="A19">
            <v>43.353357734840799</v>
          </cell>
        </row>
        <row r="20">
          <cell r="A20">
            <v>41.148757016840399</v>
          </cell>
        </row>
        <row r="21">
          <cell r="A21">
            <v>44.312992438095399</v>
          </cell>
        </row>
        <row r="22">
          <cell r="A22">
            <v>58.744673317955197</v>
          </cell>
        </row>
        <row r="23">
          <cell r="A23">
            <v>53.930633219426298</v>
          </cell>
        </row>
        <row r="24">
          <cell r="A24">
            <v>59.5444395903111</v>
          </cell>
        </row>
        <row r="25">
          <cell r="A25">
            <v>54.760635632234496</v>
          </cell>
        </row>
        <row r="26">
          <cell r="A26">
            <v>42.715508992122999</v>
          </cell>
        </row>
        <row r="27">
          <cell r="A27">
            <v>56.166203726415098</v>
          </cell>
        </row>
        <row r="28">
          <cell r="A28">
            <v>63.505787739041402</v>
          </cell>
        </row>
        <row r="29">
          <cell r="A29">
            <v>46.968847342533302</v>
          </cell>
        </row>
        <row r="30">
          <cell r="A30">
            <v>43.227242587856402</v>
          </cell>
        </row>
        <row r="31">
          <cell r="A31">
            <v>39.8933590857702</v>
          </cell>
        </row>
        <row r="32">
          <cell r="A32">
            <v>66.321696681662999</v>
          </cell>
        </row>
        <row r="33">
          <cell r="A33">
            <v>59.165041953813002</v>
          </cell>
        </row>
        <row r="34">
          <cell r="A34">
            <v>49.518483026465901</v>
          </cell>
        </row>
        <row r="35">
          <cell r="A35">
            <v>59.149893565216097</v>
          </cell>
        </row>
        <row r="36">
          <cell r="A36">
            <v>42.567278324451898</v>
          </cell>
        </row>
        <row r="37">
          <cell r="A37">
            <v>36.142688353641702</v>
          </cell>
        </row>
        <row r="38">
          <cell r="A38">
            <v>41.582273034605599</v>
          </cell>
        </row>
        <row r="39">
          <cell r="A39">
            <v>68.479097044693304</v>
          </cell>
        </row>
        <row r="40">
          <cell r="A40">
            <v>61.713077390028701</v>
          </cell>
        </row>
        <row r="41">
          <cell r="A41">
            <v>41.563552188552102</v>
          </cell>
        </row>
        <row r="42">
          <cell r="A42">
            <v>42.143127762843697</v>
          </cell>
        </row>
        <row r="43">
          <cell r="A43">
            <v>54.912572469543498</v>
          </cell>
        </row>
        <row r="44">
          <cell r="A44">
            <v>61.140138814605301</v>
          </cell>
        </row>
        <row r="45">
          <cell r="A45">
            <v>46.233092998556899</v>
          </cell>
        </row>
        <row r="46">
          <cell r="A46">
            <v>52.721873784792301</v>
          </cell>
        </row>
        <row r="47">
          <cell r="A47">
            <v>52.385207961529296</v>
          </cell>
        </row>
        <row r="48">
          <cell r="A48">
            <v>37.183465096134597</v>
          </cell>
        </row>
        <row r="49">
          <cell r="A49">
            <v>70.5555555555555</v>
          </cell>
        </row>
        <row r="50">
          <cell r="A50">
            <v>59.9803459783544</v>
          </cell>
        </row>
        <row r="51">
          <cell r="A51">
            <v>69.670662808323002</v>
          </cell>
        </row>
        <row r="52">
          <cell r="A52">
            <v>41.056761557230402</v>
          </cell>
        </row>
        <row r="53">
          <cell r="A53">
            <v>37.6116418244413</v>
          </cell>
        </row>
        <row r="54">
          <cell r="A54">
            <v>63.965507922029602</v>
          </cell>
        </row>
        <row r="55">
          <cell r="A55">
            <v>100</v>
          </cell>
        </row>
        <row r="56">
          <cell r="A56">
            <v>37.882779328037799</v>
          </cell>
        </row>
        <row r="57">
          <cell r="A57">
            <v>40.004776253069203</v>
          </cell>
        </row>
        <row r="58">
          <cell r="A58">
            <v>36.8554806748228</v>
          </cell>
        </row>
        <row r="59">
          <cell r="A59">
            <v>50</v>
          </cell>
        </row>
        <row r="60">
          <cell r="A60">
            <v>100</v>
          </cell>
        </row>
        <row r="61">
          <cell r="A61">
            <v>54.316989877617097</v>
          </cell>
        </row>
        <row r="62">
          <cell r="A62">
            <v>46.201495491307497</v>
          </cell>
        </row>
        <row r="63">
          <cell r="A63">
            <v>46.710607417912897</v>
          </cell>
        </row>
        <row r="64">
          <cell r="A64">
            <v>69.045631441376699</v>
          </cell>
        </row>
        <row r="65">
          <cell r="A65">
            <v>100</v>
          </cell>
        </row>
        <row r="66">
          <cell r="A66">
            <v>40.016497308616401</v>
          </cell>
        </row>
        <row r="67">
          <cell r="A67">
            <v>54.660502033727099</v>
          </cell>
        </row>
        <row r="68">
          <cell r="A68">
            <v>71.824885899930607</v>
          </cell>
        </row>
        <row r="69">
          <cell r="A69">
            <v>54.667640610017401</v>
          </cell>
        </row>
        <row r="70">
          <cell r="A70">
            <v>67.094017094017005</v>
          </cell>
        </row>
        <row r="71">
          <cell r="A71">
            <v>64.953570272489699</v>
          </cell>
        </row>
        <row r="72">
          <cell r="A72">
            <v>34.913668781920997</v>
          </cell>
        </row>
        <row r="73">
          <cell r="A73">
            <v>50.759881289391203</v>
          </cell>
        </row>
        <row r="74">
          <cell r="A74">
            <v>52.987207620650203</v>
          </cell>
        </row>
        <row r="75">
          <cell r="A75">
            <v>56.151822626506103</v>
          </cell>
        </row>
        <row r="76">
          <cell r="A76">
            <v>66.6666666666666</v>
          </cell>
        </row>
        <row r="77">
          <cell r="A77">
            <v>40.953309285310397</v>
          </cell>
        </row>
        <row r="78">
          <cell r="A78">
            <v>59.340492417895497</v>
          </cell>
        </row>
        <row r="79">
          <cell r="A79">
            <v>44.592584981873699</v>
          </cell>
        </row>
        <row r="80">
          <cell r="A80">
            <v>55.298481764881402</v>
          </cell>
        </row>
        <row r="81">
          <cell r="A81">
            <v>67.037037037036995</v>
          </cell>
        </row>
        <row r="82">
          <cell r="A82">
            <v>42.5560290244727</v>
          </cell>
        </row>
        <row r="83">
          <cell r="A83">
            <v>35.017287557829803</v>
          </cell>
        </row>
        <row r="84">
          <cell r="A84">
            <v>47.712418300653503</v>
          </cell>
        </row>
        <row r="85">
          <cell r="A85">
            <v>68.251808400595905</v>
          </cell>
        </row>
        <row r="86">
          <cell r="A86">
            <v>59.532650977515999</v>
          </cell>
        </row>
        <row r="87">
          <cell r="A87">
            <v>40.172243680329203</v>
          </cell>
        </row>
        <row r="88">
          <cell r="A88">
            <v>62.481799954986997</v>
          </cell>
        </row>
        <row r="89">
          <cell r="A89">
            <v>40.606731364163799</v>
          </cell>
        </row>
        <row r="90">
          <cell r="A90">
            <v>52.891187134153199</v>
          </cell>
        </row>
        <row r="91">
          <cell r="A91">
            <v>50.086312862769198</v>
          </cell>
        </row>
        <row r="92">
          <cell r="A92">
            <v>58.623221080875503</v>
          </cell>
        </row>
        <row r="93">
          <cell r="A93">
            <v>52.485267435619001</v>
          </cell>
        </row>
        <row r="94">
          <cell r="A94">
            <v>46.420808252302301</v>
          </cell>
        </row>
        <row r="95">
          <cell r="A95">
            <v>55.496352613703301</v>
          </cell>
        </row>
        <row r="96">
          <cell r="A96">
            <v>66.877637130801602</v>
          </cell>
        </row>
        <row r="97">
          <cell r="A97">
            <v>68.705542887152902</v>
          </cell>
        </row>
        <row r="98">
          <cell r="A98">
            <v>65.939627496632795</v>
          </cell>
        </row>
        <row r="99">
          <cell r="A99">
            <v>63.946978620066801</v>
          </cell>
        </row>
        <row r="100">
          <cell r="A100">
            <v>62.247160936133398</v>
          </cell>
        </row>
        <row r="101">
          <cell r="A101">
            <v>39.761904761904702</v>
          </cell>
        </row>
        <row r="102">
          <cell r="A102">
            <v>59.693093854509698</v>
          </cell>
        </row>
        <row r="103">
          <cell r="A103">
            <v>46.428571428571402</v>
          </cell>
        </row>
        <row r="104">
          <cell r="A104">
            <v>38.910973976272402</v>
          </cell>
        </row>
        <row r="105">
          <cell r="A105">
            <v>55.380155583147101</v>
          </cell>
        </row>
        <row r="106">
          <cell r="A106">
            <v>68.486423821966497</v>
          </cell>
        </row>
        <row r="107">
          <cell r="A107">
            <v>67.447856762282598</v>
          </cell>
        </row>
        <row r="108">
          <cell r="A108">
            <v>38.690476190476097</v>
          </cell>
        </row>
        <row r="109">
          <cell r="A109">
            <v>42.762923778204502</v>
          </cell>
        </row>
        <row r="110">
          <cell r="A110">
            <v>47.455867651720098</v>
          </cell>
        </row>
        <row r="111">
          <cell r="A111">
            <v>44.982769159076398</v>
          </cell>
        </row>
        <row r="112">
          <cell r="A112">
            <v>53.245919362709003</v>
          </cell>
        </row>
        <row r="113">
          <cell r="A113">
            <v>61.115780515335899</v>
          </cell>
        </row>
        <row r="114">
          <cell r="A114">
            <v>62.0354401382303</v>
          </cell>
        </row>
        <row r="115">
          <cell r="A115">
            <v>46.323114746994001</v>
          </cell>
        </row>
        <row r="116">
          <cell r="A116">
            <v>42.644869750132898</v>
          </cell>
        </row>
        <row r="117">
          <cell r="A117">
            <v>70.240344450870694</v>
          </cell>
        </row>
        <row r="118">
          <cell r="A118">
            <v>45.8333333333333</v>
          </cell>
        </row>
        <row r="119">
          <cell r="A119">
            <v>66.969696969696898</v>
          </cell>
        </row>
        <row r="120">
          <cell r="A120">
            <v>55.352980352980303</v>
          </cell>
        </row>
        <row r="121">
          <cell r="A121">
            <v>49.050253648467901</v>
          </cell>
        </row>
        <row r="122">
          <cell r="A122">
            <v>39.196644340264697</v>
          </cell>
        </row>
        <row r="123">
          <cell r="A123">
            <v>54.586916454947897</v>
          </cell>
        </row>
        <row r="124">
          <cell r="A124">
            <v>79.848768419402404</v>
          </cell>
        </row>
        <row r="125">
          <cell r="A125">
            <v>78.144841269841194</v>
          </cell>
        </row>
        <row r="126">
          <cell r="A126">
            <v>43.8760543205847</v>
          </cell>
        </row>
        <row r="127">
          <cell r="A127">
            <v>45.2083333333333</v>
          </cell>
        </row>
        <row r="128">
          <cell r="A128">
            <v>40.056818181818102</v>
          </cell>
        </row>
        <row r="129">
          <cell r="A129">
            <v>68.131547720641393</v>
          </cell>
        </row>
        <row r="130">
          <cell r="A130">
            <v>44.655310788244897</v>
          </cell>
        </row>
        <row r="131">
          <cell r="A131">
            <v>42.0521623137112</v>
          </cell>
        </row>
        <row r="132">
          <cell r="A132">
            <v>53.499587484734903</v>
          </cell>
        </row>
        <row r="133">
          <cell r="A133">
            <v>32.845068775333701</v>
          </cell>
        </row>
        <row r="134">
          <cell r="A134">
            <v>58.75</v>
          </cell>
        </row>
        <row r="135">
          <cell r="A135">
            <v>100</v>
          </cell>
        </row>
        <row r="136">
          <cell r="A136">
            <v>47.555274885586499</v>
          </cell>
        </row>
        <row r="137">
          <cell r="A137">
            <v>44.156741746242297</v>
          </cell>
        </row>
        <row r="138">
          <cell r="A138">
            <v>64.707627753277293</v>
          </cell>
        </row>
        <row r="139">
          <cell r="A139">
            <v>43.352582820878901</v>
          </cell>
        </row>
        <row r="140">
          <cell r="A140">
            <v>100</v>
          </cell>
        </row>
        <row r="141">
          <cell r="A141">
            <v>59.698983883643599</v>
          </cell>
        </row>
        <row r="142">
          <cell r="A142">
            <v>64.475472861898496</v>
          </cell>
        </row>
        <row r="143">
          <cell r="A143">
            <v>53.398692810457497</v>
          </cell>
        </row>
        <row r="144">
          <cell r="A144">
            <v>43.832384109707</v>
          </cell>
        </row>
        <row r="145">
          <cell r="A145">
            <v>55.862452558981097</v>
          </cell>
        </row>
        <row r="146">
          <cell r="A146">
            <v>68.004609829901398</v>
          </cell>
        </row>
        <row r="147">
          <cell r="A147">
            <v>67.283950617283907</v>
          </cell>
        </row>
        <row r="148">
          <cell r="A148">
            <v>34.313725490195999</v>
          </cell>
        </row>
        <row r="149">
          <cell r="A149">
            <v>52.413455471700303</v>
          </cell>
        </row>
        <row r="150">
          <cell r="A150">
            <v>64.610374017315195</v>
          </cell>
        </row>
        <row r="151">
          <cell r="A151">
            <v>58.720930232558104</v>
          </cell>
        </row>
        <row r="152">
          <cell r="A152">
            <v>65.439276485788099</v>
          </cell>
        </row>
        <row r="153">
          <cell r="A153">
            <v>51.400086645577296</v>
          </cell>
        </row>
        <row r="154">
          <cell r="A154">
            <v>45.003066059490003</v>
          </cell>
        </row>
        <row r="155">
          <cell r="A155">
            <v>44.2284186401833</v>
          </cell>
        </row>
        <row r="156">
          <cell r="A156">
            <v>35.8333333333333</v>
          </cell>
        </row>
        <row r="157">
          <cell r="A157">
            <v>44.437716186514898</v>
          </cell>
        </row>
        <row r="158">
          <cell r="A158">
            <v>59.141502950925698</v>
          </cell>
        </row>
        <row r="159">
          <cell r="A159">
            <v>54.369222070295201</v>
          </cell>
        </row>
        <row r="160">
          <cell r="A160">
            <v>36.999447666390502</v>
          </cell>
        </row>
        <row r="161">
          <cell r="A161">
            <v>65.654955598086403</v>
          </cell>
        </row>
        <row r="162">
          <cell r="A162">
            <v>37.966292387807897</v>
          </cell>
        </row>
        <row r="163">
          <cell r="A163">
            <v>42.142857142857103</v>
          </cell>
        </row>
        <row r="164">
          <cell r="A164">
            <v>62.918181946393801</v>
          </cell>
        </row>
        <row r="165">
          <cell r="A165">
            <v>100</v>
          </cell>
        </row>
        <row r="166">
          <cell r="A166">
            <v>54.479071028758703</v>
          </cell>
        </row>
        <row r="167">
          <cell r="A167">
            <v>44.0364277142898</v>
          </cell>
        </row>
        <row r="168">
          <cell r="A168">
            <v>67.543859649122794</v>
          </cell>
        </row>
        <row r="169">
          <cell r="A169">
            <v>55.312846386117798</v>
          </cell>
        </row>
        <row r="170">
          <cell r="A170">
            <v>44.685027297768798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sari_scores"/>
    </sheetNames>
    <sheetDataSet>
      <sheetData sheetId="0">
        <row r="1">
          <cell r="A1">
            <v>0.43876958900059099</v>
          </cell>
        </row>
        <row r="2">
          <cell r="A2">
            <v>0.96031746031746001</v>
          </cell>
        </row>
        <row r="3">
          <cell r="A3">
            <v>0.66797519653312998</v>
          </cell>
        </row>
        <row r="4">
          <cell r="A4">
            <v>0.32473897507142102</v>
          </cell>
        </row>
        <row r="5">
          <cell r="A5">
            <v>0.41518986950401898</v>
          </cell>
        </row>
        <row r="6">
          <cell r="A6">
            <v>0.68549859132144997</v>
          </cell>
        </row>
        <row r="7">
          <cell r="A7">
            <v>0.54531443428961501</v>
          </cell>
        </row>
        <row r="8">
          <cell r="A8">
            <v>0.71679907562001399</v>
          </cell>
        </row>
        <row r="9">
          <cell r="A9">
            <v>0.68787568348157102</v>
          </cell>
        </row>
        <row r="10">
          <cell r="A10">
            <v>0.61829096045197696</v>
          </cell>
        </row>
        <row r="11">
          <cell r="A11">
            <v>0.69203907391630604</v>
          </cell>
        </row>
        <row r="12">
          <cell r="A12">
            <v>0.61885683760683696</v>
          </cell>
        </row>
        <row r="13">
          <cell r="A13">
            <v>0.711721771428796</v>
          </cell>
        </row>
        <row r="14">
          <cell r="A14">
            <v>0.68878073521155203</v>
          </cell>
        </row>
        <row r="15">
          <cell r="A15">
            <v>0.676638993289847</v>
          </cell>
        </row>
        <row r="16">
          <cell r="A16">
            <v>0.65598958071723801</v>
          </cell>
        </row>
        <row r="17">
          <cell r="A17">
            <v>0.64010906784141997</v>
          </cell>
        </row>
        <row r="18">
          <cell r="A18">
            <v>0.63887538596842797</v>
          </cell>
        </row>
        <row r="19">
          <cell r="A19">
            <v>0.61682652217536404</v>
          </cell>
        </row>
        <row r="20">
          <cell r="A20">
            <v>0.41298929836517401</v>
          </cell>
        </row>
        <row r="21">
          <cell r="A21">
            <v>0.40826017680750298</v>
          </cell>
        </row>
        <row r="22">
          <cell r="A22">
            <v>0.70725564732778801</v>
          </cell>
        </row>
        <row r="23">
          <cell r="A23">
            <v>0.70624924334818295</v>
          </cell>
        </row>
        <row r="24">
          <cell r="A24">
            <v>0.594444444444444</v>
          </cell>
        </row>
        <row r="25">
          <cell r="A25">
            <v>0.64573206944915096</v>
          </cell>
        </row>
        <row r="26">
          <cell r="A26">
            <v>0.590630122451544</v>
          </cell>
        </row>
        <row r="27">
          <cell r="A27">
            <v>0.64128356391615204</v>
          </cell>
        </row>
        <row r="28">
          <cell r="A28">
            <v>0.74942052088423605</v>
          </cell>
        </row>
        <row r="29">
          <cell r="A29">
            <v>0.41663618028437299</v>
          </cell>
        </row>
        <row r="30">
          <cell r="A30">
            <v>0.83531746031746001</v>
          </cell>
        </row>
        <row r="31">
          <cell r="A31">
            <v>0.46429464741693099</v>
          </cell>
        </row>
        <row r="32">
          <cell r="A32">
            <v>0.99404761904761896</v>
          </cell>
        </row>
        <row r="33">
          <cell r="A33">
            <v>0.80857499329548399</v>
          </cell>
        </row>
        <row r="34">
          <cell r="A34">
            <v>0.72134579802918497</v>
          </cell>
        </row>
        <row r="35">
          <cell r="A35">
            <v>0.857515841874253</v>
          </cell>
        </row>
        <row r="36">
          <cell r="A36">
            <v>0.59390232926801001</v>
          </cell>
        </row>
        <row r="37">
          <cell r="A37">
            <v>0.60240381368934603</v>
          </cell>
        </row>
        <row r="38">
          <cell r="A38">
            <v>0.57888202625044705</v>
          </cell>
        </row>
        <row r="39">
          <cell r="A39">
            <v>0.95569041556638101</v>
          </cell>
        </row>
        <row r="40">
          <cell r="A40">
            <v>0.51853340336313203</v>
          </cell>
        </row>
        <row r="41">
          <cell r="A41">
            <v>0.44117063492063402</v>
          </cell>
        </row>
        <row r="42">
          <cell r="A42">
            <v>0.63448753440703698</v>
          </cell>
        </row>
        <row r="43">
          <cell r="A43">
            <v>0.64067471270924503</v>
          </cell>
        </row>
        <row r="44">
          <cell r="A44">
            <v>0.46420207456576701</v>
          </cell>
        </row>
        <row r="45">
          <cell r="A45">
            <v>0.56125999511820401</v>
          </cell>
        </row>
        <row r="46">
          <cell r="A46">
            <v>0.56358311776103198</v>
          </cell>
        </row>
        <row r="47">
          <cell r="A47">
            <v>0.46808022363457202</v>
          </cell>
        </row>
        <row r="48">
          <cell r="A48">
            <v>0.370332028265414</v>
          </cell>
        </row>
        <row r="49">
          <cell r="A49">
            <v>0.50441855229089205</v>
          </cell>
        </row>
        <row r="50">
          <cell r="A50">
            <v>0.56211800846439297</v>
          </cell>
        </row>
        <row r="51">
          <cell r="A51">
            <v>0.780923703021417</v>
          </cell>
        </row>
        <row r="52">
          <cell r="A52">
            <v>0.49241286865297601</v>
          </cell>
        </row>
        <row r="53">
          <cell r="A53">
            <v>0.50468004109512399</v>
          </cell>
        </row>
        <row r="54">
          <cell r="A54">
            <v>0.46883918721753598</v>
          </cell>
        </row>
        <row r="55">
          <cell r="A55">
            <v>0.67196196660482299</v>
          </cell>
        </row>
        <row r="56">
          <cell r="A56">
            <v>0.39126290942939901</v>
          </cell>
        </row>
        <row r="57">
          <cell r="A57">
            <v>0.40001002034906002</v>
          </cell>
        </row>
        <row r="58">
          <cell r="A58">
            <v>0.38666778763213899</v>
          </cell>
        </row>
        <row r="59">
          <cell r="A59">
            <v>0.68333333333333302</v>
          </cell>
        </row>
        <row r="60">
          <cell r="A60">
            <v>0.67750503659624095</v>
          </cell>
        </row>
        <row r="61">
          <cell r="A61">
            <v>0.59627537608759096</v>
          </cell>
        </row>
        <row r="62">
          <cell r="A62">
            <v>0.48540069728868901</v>
          </cell>
        </row>
        <row r="63">
          <cell r="A63">
            <v>0.54273391813586203</v>
          </cell>
        </row>
        <row r="64">
          <cell r="A64">
            <v>0.44077390415902901</v>
          </cell>
        </row>
        <row r="65">
          <cell r="A65">
            <v>0.66949152542372803</v>
          </cell>
        </row>
        <row r="66">
          <cell r="A66">
            <v>0.40608657771227202</v>
          </cell>
        </row>
        <row r="67">
          <cell r="A67">
            <v>0.44366768899186598</v>
          </cell>
        </row>
        <row r="68">
          <cell r="A68">
            <v>0.85200073075246097</v>
          </cell>
        </row>
        <row r="69">
          <cell r="A69">
            <v>0.68588977399218298</v>
          </cell>
        </row>
        <row r="70">
          <cell r="A70">
            <v>0.66949152542372803</v>
          </cell>
        </row>
        <row r="71">
          <cell r="A71">
            <v>0.67831306710280204</v>
          </cell>
        </row>
        <row r="72">
          <cell r="A72">
            <v>0.48038755910280101</v>
          </cell>
        </row>
        <row r="73">
          <cell r="A73">
            <v>0.65096663923616604</v>
          </cell>
        </row>
        <row r="74">
          <cell r="A74">
            <v>0.41945664437300301</v>
          </cell>
        </row>
        <row r="75">
          <cell r="A75">
            <v>0.95782517784105103</v>
          </cell>
        </row>
        <row r="76">
          <cell r="A76">
            <v>0.585365853658536</v>
          </cell>
        </row>
        <row r="77">
          <cell r="A77">
            <v>0.55063155848331302</v>
          </cell>
        </row>
        <row r="78">
          <cell r="A78">
            <v>0.58963873759711705</v>
          </cell>
        </row>
        <row r="79">
          <cell r="A79">
            <v>0.50072397695664195</v>
          </cell>
        </row>
        <row r="80">
          <cell r="A80">
            <v>0.82188615460034697</v>
          </cell>
        </row>
        <row r="81">
          <cell r="A81">
            <v>0.66666666666666596</v>
          </cell>
        </row>
        <row r="82">
          <cell r="A82">
            <v>0.777582405993548</v>
          </cell>
        </row>
        <row r="83">
          <cell r="A83">
            <v>0.86799523988215499</v>
          </cell>
        </row>
        <row r="84">
          <cell r="A84">
            <v>0.99250387430067599</v>
          </cell>
        </row>
        <row r="85">
          <cell r="A85">
            <v>0.63420390369051705</v>
          </cell>
        </row>
        <row r="86">
          <cell r="A86">
            <v>0.95662583451467897</v>
          </cell>
        </row>
        <row r="87">
          <cell r="A87">
            <v>0.55198261141719895</v>
          </cell>
        </row>
        <row r="88">
          <cell r="A88">
            <v>0.64743971491785901</v>
          </cell>
        </row>
        <row r="89">
          <cell r="A89">
            <v>0.68548639497418296</v>
          </cell>
        </row>
        <row r="90">
          <cell r="A90">
            <v>0.82229500569034597</v>
          </cell>
        </row>
        <row r="91">
          <cell r="A91">
            <v>0.81667613456798904</v>
          </cell>
        </row>
        <row r="92">
          <cell r="A92">
            <v>0.58725274401653005</v>
          </cell>
        </row>
        <row r="93">
          <cell r="A93">
            <v>0.81329009318520595</v>
          </cell>
        </row>
        <row r="94">
          <cell r="A94">
            <v>0.52372954331686306</v>
          </cell>
        </row>
        <row r="95">
          <cell r="A95">
            <v>0.974476484453628</v>
          </cell>
        </row>
        <row r="96">
          <cell r="A96">
            <v>0.66666666666666596</v>
          </cell>
        </row>
        <row r="97">
          <cell r="A97">
            <v>0.64948246198246196</v>
          </cell>
        </row>
        <row r="98">
          <cell r="A98">
            <v>0.64522458233906199</v>
          </cell>
        </row>
        <row r="99">
          <cell r="A99">
            <v>0.81865929549529004</v>
          </cell>
        </row>
        <row r="100">
          <cell r="A100">
            <v>0.96678057493820901</v>
          </cell>
        </row>
        <row r="101">
          <cell r="A101">
            <v>0.39761904761904698</v>
          </cell>
        </row>
        <row r="102">
          <cell r="A102">
            <v>0.72836859823557398</v>
          </cell>
        </row>
        <row r="103">
          <cell r="A103">
            <v>0.45317460317460301</v>
          </cell>
        </row>
        <row r="104">
          <cell r="A104">
            <v>0.46673611111111102</v>
          </cell>
        </row>
        <row r="105">
          <cell r="A105">
            <v>0.70532645562745699</v>
          </cell>
        </row>
        <row r="106">
          <cell r="A106">
            <v>0.903094343169068</v>
          </cell>
        </row>
        <row r="107">
          <cell r="A107">
            <v>0.57518711646125598</v>
          </cell>
        </row>
        <row r="108">
          <cell r="A108">
            <v>0.45699826106810598</v>
          </cell>
        </row>
        <row r="109">
          <cell r="A109">
            <v>0.63710404948235999</v>
          </cell>
        </row>
        <row r="110">
          <cell r="A110">
            <v>0.62276300195114698</v>
          </cell>
        </row>
        <row r="111">
          <cell r="A111">
            <v>0.458001790392491</v>
          </cell>
        </row>
        <row r="112">
          <cell r="A112">
            <v>0.486684906422851</v>
          </cell>
        </row>
        <row r="113">
          <cell r="A113">
            <v>0.46737423350892998</v>
          </cell>
        </row>
        <row r="114">
          <cell r="A114">
            <v>0.54563417642940804</v>
          </cell>
        </row>
        <row r="115">
          <cell r="A115">
            <v>0.50993673157091701</v>
          </cell>
        </row>
        <row r="116">
          <cell r="A116">
            <v>0.52695535979299901</v>
          </cell>
        </row>
        <row r="117">
          <cell r="A117">
            <v>0.40985465116279002</v>
          </cell>
        </row>
        <row r="118">
          <cell r="A118">
            <v>0.45833333333333298</v>
          </cell>
        </row>
        <row r="119">
          <cell r="A119">
            <v>0.66856060606060597</v>
          </cell>
        </row>
        <row r="120">
          <cell r="A120">
            <v>0.38407086139469898</v>
          </cell>
        </row>
        <row r="121">
          <cell r="A121">
            <v>0.84942607384138202</v>
          </cell>
        </row>
        <row r="122">
          <cell r="A122">
            <v>0.60996976946869597</v>
          </cell>
        </row>
        <row r="123">
          <cell r="A123">
            <v>0.50761035406595001</v>
          </cell>
        </row>
        <row r="124">
          <cell r="A124">
            <v>0.69128808728108504</v>
          </cell>
        </row>
        <row r="125">
          <cell r="A125">
            <v>0.75173636105839403</v>
          </cell>
        </row>
        <row r="126">
          <cell r="A126">
            <v>0.583461859953046</v>
          </cell>
        </row>
        <row r="127">
          <cell r="A127">
            <v>0.47640579993889198</v>
          </cell>
        </row>
        <row r="128">
          <cell r="A128">
            <v>0.519214639342924</v>
          </cell>
        </row>
        <row r="129">
          <cell r="A129">
            <v>0.728822421105628</v>
          </cell>
        </row>
        <row r="130">
          <cell r="A130">
            <v>0.76100931250308501</v>
          </cell>
        </row>
        <row r="131">
          <cell r="A131">
            <v>0.82552604624155401</v>
          </cell>
        </row>
        <row r="132">
          <cell r="A132">
            <v>0.75549010377606896</v>
          </cell>
        </row>
        <row r="133">
          <cell r="A133">
            <v>0.31158792918945799</v>
          </cell>
        </row>
        <row r="134">
          <cell r="A134">
            <v>0.50624999999999998</v>
          </cell>
        </row>
        <row r="135">
          <cell r="A135">
            <v>1</v>
          </cell>
        </row>
        <row r="136">
          <cell r="A136">
            <v>0.64586902056519302</v>
          </cell>
        </row>
        <row r="137">
          <cell r="A137">
            <v>0.428964845756928</v>
          </cell>
        </row>
        <row r="138">
          <cell r="A138">
            <v>0.85169068942642501</v>
          </cell>
        </row>
        <row r="139">
          <cell r="A139">
            <v>0.71601176155746904</v>
          </cell>
        </row>
        <row r="140">
          <cell r="A140">
            <v>0.66894977168949699</v>
          </cell>
        </row>
        <row r="141">
          <cell r="A141">
            <v>0.69416760758905205</v>
          </cell>
        </row>
        <row r="142">
          <cell r="A142">
            <v>0.77162446744247404</v>
          </cell>
        </row>
        <row r="143">
          <cell r="A143">
            <v>0.68506467394650195</v>
          </cell>
        </row>
        <row r="144">
          <cell r="A144">
            <v>0.59443917169457094</v>
          </cell>
        </row>
        <row r="145">
          <cell r="A145">
            <v>0.57098445700007106</v>
          </cell>
        </row>
        <row r="146">
          <cell r="A146">
            <v>0.84296832107677999</v>
          </cell>
        </row>
        <row r="147">
          <cell r="A147">
            <v>0.671875</v>
          </cell>
        </row>
        <row r="148">
          <cell r="A148">
            <v>0.83477011494252795</v>
          </cell>
        </row>
        <row r="149">
          <cell r="A149">
            <v>0.49004045058043</v>
          </cell>
        </row>
        <row r="150">
          <cell r="A150">
            <v>0.46782144446260499</v>
          </cell>
        </row>
        <row r="151">
          <cell r="A151">
            <v>0.67701175277185899</v>
          </cell>
        </row>
        <row r="152">
          <cell r="A152">
            <v>0.73689981042922204</v>
          </cell>
        </row>
        <row r="153">
          <cell r="A153">
            <v>0.74657238339034304</v>
          </cell>
        </row>
        <row r="154">
          <cell r="A154">
            <v>0.61596369472230394</v>
          </cell>
        </row>
        <row r="155">
          <cell r="A155">
            <v>0.58681897552865203</v>
          </cell>
        </row>
        <row r="156">
          <cell r="A156">
            <v>0.64568075681492298</v>
          </cell>
        </row>
        <row r="157">
          <cell r="A157">
            <v>0.54744662321162596</v>
          </cell>
        </row>
        <row r="158">
          <cell r="A158">
            <v>0.42073089027659499</v>
          </cell>
        </row>
        <row r="159">
          <cell r="A159">
            <v>0.51219538889957805</v>
          </cell>
        </row>
        <row r="160">
          <cell r="A160">
            <v>0.36335981115914001</v>
          </cell>
        </row>
        <row r="161">
          <cell r="A161">
            <v>0.64724854696966005</v>
          </cell>
        </row>
        <row r="162">
          <cell r="A162">
            <v>0.33340709294367099</v>
          </cell>
        </row>
        <row r="163">
          <cell r="A163">
            <v>0.58862433862433805</v>
          </cell>
        </row>
        <row r="164">
          <cell r="A164">
            <v>0.72979596134831803</v>
          </cell>
        </row>
        <row r="165">
          <cell r="A165">
            <v>0.66666666666666596</v>
          </cell>
        </row>
        <row r="166">
          <cell r="A166">
            <v>0.64010745359248</v>
          </cell>
        </row>
        <row r="167">
          <cell r="A167">
            <v>0.47509040905159</v>
          </cell>
        </row>
        <row r="168">
          <cell r="A168">
            <v>0.67073170731707299</v>
          </cell>
        </row>
        <row r="169">
          <cell r="A169">
            <v>0.45542688517516899</v>
          </cell>
        </row>
        <row r="170">
          <cell r="A170">
            <v>0.50554998477880098</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3"/>
  <sheetViews>
    <sheetView tabSelected="1" topLeftCell="C1" zoomScale="115" zoomScaleNormal="115" workbookViewId="0">
      <pane ySplit="1" topLeftCell="A159" activePane="bottomLeft" state="frozen"/>
      <selection activeCell="C1" sqref="C1"/>
      <selection pane="bottomLeft" activeCell="L179" sqref="L179"/>
    </sheetView>
  </sheetViews>
  <sheetFormatPr baseColWidth="10" defaultRowHeight="13.8" x14ac:dyDescent="0.25"/>
  <cols>
    <col min="4" max="5" width="13.796875" bestFit="1" customWidth="1"/>
    <col min="6" max="6" width="14.8984375" bestFit="1" customWidth="1"/>
    <col min="7" max="7" width="16.796875" bestFit="1" customWidth="1"/>
    <col min="8" max="8" width="6.69921875" style="3" customWidth="1"/>
    <col min="9" max="10" width="13.796875" bestFit="1" customWidth="1"/>
    <col min="11" max="11" width="14.8984375" bestFit="1" customWidth="1"/>
    <col min="12" max="12" width="13.796875" bestFit="1" customWidth="1"/>
  </cols>
  <sheetData>
    <row r="1" spans="1:14" x14ac:dyDescent="0.25">
      <c r="A1" t="s">
        <v>0</v>
      </c>
      <c r="B1" t="s">
        <v>1</v>
      </c>
      <c r="D1" t="s">
        <v>336</v>
      </c>
      <c r="E1" t="s">
        <v>338</v>
      </c>
      <c r="F1" t="s">
        <v>339</v>
      </c>
      <c r="G1" t="s">
        <v>337</v>
      </c>
      <c r="I1" t="s">
        <v>343</v>
      </c>
      <c r="J1" t="s">
        <v>344</v>
      </c>
      <c r="K1" t="s">
        <v>345</v>
      </c>
      <c r="L1" t="s">
        <v>346</v>
      </c>
      <c r="N1" t="s">
        <v>347</v>
      </c>
    </row>
    <row r="2" spans="1:14" x14ac:dyDescent="0.25">
      <c r="A2" t="s">
        <v>2</v>
      </c>
      <c r="B2" t="s">
        <v>3</v>
      </c>
      <c r="C2">
        <v>1</v>
      </c>
      <c r="D2" s="2">
        <f>[1]bl_sari_scores!$A1/100</f>
        <v>0.33217592592592504</v>
      </c>
      <c r="E2" s="2">
        <f>[2]em_sari_scores!$A1</f>
        <v>0.42812499999999998</v>
      </c>
      <c r="F2" s="2">
        <f>[3]ft_sari_scores!$A1</f>
        <v>0.58870796610907405</v>
      </c>
      <c r="G2" s="2">
        <f>[4]pe_sari_scores!$A1/100</f>
        <v>0.35619876177403498</v>
      </c>
      <c r="H2" s="4"/>
      <c r="I2" s="2">
        <f>'[5]em-ft_sari_scores'!$A1</f>
        <v>0.54320843091334903</v>
      </c>
      <c r="J2" s="2">
        <f>'[6]em-pe_sari_scores'!$A1</f>
        <v>0.44964644204313298</v>
      </c>
      <c r="K2" s="2">
        <f>'[7]ft-pe_sari_scores'!$A1/100</f>
        <v>0.73940395606958798</v>
      </c>
      <c r="L2" s="2">
        <f>'[8]em-ft-pe_sari_scores'!$A1</f>
        <v>0.43876958900059099</v>
      </c>
      <c r="N2" t="s">
        <v>348</v>
      </c>
    </row>
    <row r="3" spans="1:14" x14ac:dyDescent="0.25">
      <c r="A3" t="s">
        <v>4</v>
      </c>
      <c r="B3" t="s">
        <v>5</v>
      </c>
      <c r="C3">
        <v>2</v>
      </c>
      <c r="D3" s="2">
        <f>[1]bl_sari_scores!$A2/100</f>
        <v>0.60683278867102297</v>
      </c>
      <c r="E3" s="2">
        <f>[2]em_sari_scores!$A2</f>
        <v>0.55629346763373499</v>
      </c>
      <c r="F3" s="2">
        <f>[3]ft_sari_scores!$A2</f>
        <v>0.69429874969419303</v>
      </c>
      <c r="G3" s="2">
        <f>[4]pe_sari_scores!$A2/100</f>
        <v>0.56477591036414498</v>
      </c>
      <c r="H3" s="4"/>
      <c r="I3" s="2">
        <f>'[5]em-ft_sari_scores'!$A2</f>
        <v>0.96031746031746001</v>
      </c>
      <c r="J3" s="2">
        <f>'[6]em-pe_sari_scores'!$A2</f>
        <v>0.66452553735572595</v>
      </c>
      <c r="K3" s="2">
        <f>'[7]ft-pe_sari_scores'!$A2/100</f>
        <v>0.49967017846274797</v>
      </c>
      <c r="L3" s="2">
        <f>'[8]em-ft-pe_sari_scores'!$A2</f>
        <v>0.96031746031746001</v>
      </c>
    </row>
    <row r="4" spans="1:14" x14ac:dyDescent="0.25">
      <c r="A4" t="s">
        <v>6</v>
      </c>
      <c r="B4" t="s">
        <v>7</v>
      </c>
      <c r="C4">
        <v>3</v>
      </c>
      <c r="D4" s="2">
        <f>[1]bl_sari_scores!$A3/100</f>
        <v>0.43057354886398996</v>
      </c>
      <c r="E4" s="2">
        <f>[2]em_sari_scores!$A3</f>
        <v>0.61895855333080396</v>
      </c>
      <c r="F4" s="2">
        <f>[3]ft_sari_scores!$A3</f>
        <v>0.59772074586417501</v>
      </c>
      <c r="G4" s="2">
        <f>[4]pe_sari_scores!$A3/100</f>
        <v>0.35812898724082898</v>
      </c>
      <c r="H4" s="4"/>
      <c r="I4" s="2">
        <f>'[5]em-ft_sari_scores'!$A3</f>
        <v>0.69307447777799502</v>
      </c>
      <c r="J4" s="2">
        <f>'[6]em-pe_sari_scores'!$A3</f>
        <v>0.64878549981625899</v>
      </c>
      <c r="K4" s="2">
        <f>'[7]ft-pe_sari_scores'!$A3/100</f>
        <v>0.62987526854488107</v>
      </c>
      <c r="L4" s="2">
        <f>'[8]em-ft-pe_sari_scores'!$A3</f>
        <v>0.66797519653312998</v>
      </c>
    </row>
    <row r="5" spans="1:14" x14ac:dyDescent="0.25">
      <c r="A5" t="s">
        <v>8</v>
      </c>
      <c r="B5" t="s">
        <v>9</v>
      </c>
      <c r="C5">
        <v>4</v>
      </c>
      <c r="D5" s="2">
        <f>[1]bl_sari_scores!$A4/100</f>
        <v>0.32846967542702599</v>
      </c>
      <c r="E5" s="2">
        <f>[2]em_sari_scores!$A4</f>
        <v>0.52332943459998804</v>
      </c>
      <c r="F5" s="2">
        <f>[3]ft_sari_scores!$A4</f>
        <v>0.35734207983810601</v>
      </c>
      <c r="G5" s="2">
        <f>[4]pe_sari_scores!$A4/100</f>
        <v>0.50489877862476806</v>
      </c>
      <c r="H5" s="4"/>
      <c r="I5" s="2">
        <f>'[5]em-ft_sari_scores'!$A4</f>
        <v>0.31999822753415802</v>
      </c>
      <c r="J5" s="2">
        <f>'[6]em-pe_sari_scores'!$A4</f>
        <v>0.60595135749289597</v>
      </c>
      <c r="K5" s="2">
        <f>'[7]ft-pe_sari_scores'!$A4/100</f>
        <v>0.339414656449055</v>
      </c>
      <c r="L5" s="2">
        <f>'[8]em-ft-pe_sari_scores'!$A4</f>
        <v>0.32473897507142102</v>
      </c>
    </row>
    <row r="6" spans="1:14" x14ac:dyDescent="0.25">
      <c r="A6" t="s">
        <v>10</v>
      </c>
      <c r="B6" t="s">
        <v>11</v>
      </c>
      <c r="C6">
        <v>5</v>
      </c>
      <c r="D6" s="2">
        <f>[1]bl_sari_scores!$A5/100</f>
        <v>0.36788351141839498</v>
      </c>
      <c r="E6" s="2">
        <f>[2]em_sari_scores!$A5</f>
        <v>0.36761938970990599</v>
      </c>
      <c r="F6" s="2">
        <f>[3]ft_sari_scores!$A5</f>
        <v>0.41607172584896501</v>
      </c>
      <c r="G6" s="2">
        <f>[4]pe_sari_scores!$A5/100</f>
        <v>0.481654628856857</v>
      </c>
      <c r="H6" s="4"/>
      <c r="I6" s="2">
        <f>'[5]em-ft_sari_scores'!$A5</f>
        <v>0.76988676318765004</v>
      </c>
      <c r="J6" s="2">
        <f>'[6]em-pe_sari_scores'!$A5</f>
        <v>0.51487194030375405</v>
      </c>
      <c r="K6" s="2">
        <f>'[7]ft-pe_sari_scores'!$A5/100</f>
        <v>0.62985678860766903</v>
      </c>
      <c r="L6" s="2">
        <f>'[8]em-ft-pe_sari_scores'!$A5</f>
        <v>0.41518986950401898</v>
      </c>
    </row>
    <row r="7" spans="1:14" x14ac:dyDescent="0.25">
      <c r="A7" t="s">
        <v>12</v>
      </c>
      <c r="B7" t="s">
        <v>13</v>
      </c>
      <c r="C7">
        <v>6</v>
      </c>
      <c r="D7" s="2">
        <f>[1]bl_sari_scores!$A6/100</f>
        <v>0.54837061087061001</v>
      </c>
      <c r="E7" s="2">
        <f>[2]em_sari_scores!$A6</f>
        <v>0.44048816956618297</v>
      </c>
      <c r="F7" s="2">
        <f>[3]ft_sari_scores!$A6</f>
        <v>0.67933828036073896</v>
      </c>
      <c r="G7" s="2">
        <f>[4]pe_sari_scores!$A6/100</f>
        <v>0.39682539682539597</v>
      </c>
      <c r="H7" s="4"/>
      <c r="I7" s="2">
        <f>'[5]em-ft_sari_scores'!$A6</f>
        <v>0.44622507122507099</v>
      </c>
      <c r="J7" s="2">
        <f>'[6]em-pe_sari_scores'!$A6</f>
        <v>0.45031982942430698</v>
      </c>
      <c r="K7" s="2">
        <f>'[7]ft-pe_sari_scores'!$A6/100</f>
        <v>0.44643194127882702</v>
      </c>
      <c r="L7" s="2">
        <f>'[8]em-ft-pe_sari_scores'!$A6</f>
        <v>0.68549859132144997</v>
      </c>
    </row>
    <row r="8" spans="1:14" x14ac:dyDescent="0.25">
      <c r="A8" t="s">
        <v>14</v>
      </c>
      <c r="B8" t="s">
        <v>15</v>
      </c>
      <c r="C8">
        <v>7</v>
      </c>
      <c r="D8" s="2">
        <f>[1]bl_sari_scores!$A7/100</f>
        <v>0.39669148396099702</v>
      </c>
      <c r="E8" s="2">
        <f>[2]em_sari_scores!$A7</f>
        <v>0.41008712444134399</v>
      </c>
      <c r="F8" s="2">
        <f>[3]ft_sari_scores!$A7</f>
        <v>0.56800340814197903</v>
      </c>
      <c r="G8" s="2">
        <f>[4]pe_sari_scores!$A7/100</f>
        <v>0.42189974983615797</v>
      </c>
      <c r="H8" s="4"/>
      <c r="I8" s="2">
        <f>'[5]em-ft_sari_scores'!$A7</f>
        <v>0.59046129592258501</v>
      </c>
      <c r="J8" s="2">
        <f>'[6]em-pe_sari_scores'!$A7</f>
        <v>0.39924158594858999</v>
      </c>
      <c r="K8" s="2">
        <f>'[7]ft-pe_sari_scores'!$A7/100</f>
        <v>0.52868722932014001</v>
      </c>
      <c r="L8" s="2">
        <f>'[8]em-ft-pe_sari_scores'!$A7</f>
        <v>0.54531443428961501</v>
      </c>
    </row>
    <row r="9" spans="1:14" x14ac:dyDescent="0.25">
      <c r="A9" t="s">
        <v>16</v>
      </c>
      <c r="B9" t="s">
        <v>17</v>
      </c>
      <c r="C9">
        <v>8</v>
      </c>
      <c r="D9" s="2">
        <f>[1]bl_sari_scores!$A8/100</f>
        <v>0.36699347477398597</v>
      </c>
      <c r="E9" s="2">
        <f>[2]em_sari_scores!$A8</f>
        <v>0.386182874577362</v>
      </c>
      <c r="F9" s="2">
        <f>[3]ft_sari_scores!$A8</f>
        <v>0.62598273552984895</v>
      </c>
      <c r="G9" s="2">
        <f>[4]pe_sari_scores!$A8/100</f>
        <v>0.38389475546615998</v>
      </c>
      <c r="H9" s="4"/>
      <c r="I9" s="2">
        <f>'[5]em-ft_sari_scores'!$A8</f>
        <v>0.49103019408724302</v>
      </c>
      <c r="J9" s="2">
        <f>'[6]em-pe_sari_scores'!$A8</f>
        <v>0.448783503100258</v>
      </c>
      <c r="K9" s="2">
        <f>'[7]ft-pe_sari_scores'!$A8/100</f>
        <v>0.67600100964926502</v>
      </c>
      <c r="L9" s="2">
        <f>'[8]em-ft-pe_sari_scores'!$A8</f>
        <v>0.71679907562001399</v>
      </c>
    </row>
    <row r="10" spans="1:14" x14ac:dyDescent="0.25">
      <c r="A10" t="s">
        <v>18</v>
      </c>
      <c r="B10" t="s">
        <v>19</v>
      </c>
      <c r="C10">
        <v>9</v>
      </c>
      <c r="D10" s="2">
        <f>[1]bl_sari_scores!$A9/100</f>
        <v>0.354074043396303</v>
      </c>
      <c r="E10" s="2">
        <f>[2]em_sari_scores!$A9</f>
        <v>0.35619028169021</v>
      </c>
      <c r="F10" s="2">
        <f>[3]ft_sari_scores!$A9</f>
        <v>0.63785427083049895</v>
      </c>
      <c r="G10" s="2">
        <f>[4]pe_sari_scores!$A9/100</f>
        <v>0.35123520270579001</v>
      </c>
      <c r="H10" s="4"/>
      <c r="I10" s="2">
        <f>'[5]em-ft_sari_scores'!$A9</f>
        <v>0.808411652229447</v>
      </c>
      <c r="J10" s="2">
        <f>'[6]em-pe_sari_scores'!$A9</f>
        <v>0.56982199502896302</v>
      </c>
      <c r="K10" s="2">
        <f>'[7]ft-pe_sari_scores'!$A9/100</f>
        <v>0.59222494553376892</v>
      </c>
      <c r="L10" s="2">
        <f>'[8]em-ft-pe_sari_scores'!$A9</f>
        <v>0.68787568348157102</v>
      </c>
    </row>
    <row r="11" spans="1:14" x14ac:dyDescent="0.25">
      <c r="A11" t="s">
        <v>20</v>
      </c>
      <c r="B11" t="s">
        <v>21</v>
      </c>
      <c r="C11">
        <v>10</v>
      </c>
      <c r="D11" s="2">
        <f>[1]bl_sari_scores!$A10/100</f>
        <v>0.38585678210678204</v>
      </c>
      <c r="E11" s="2">
        <f>[2]em_sari_scores!$A10</f>
        <v>0.38589032769258003</v>
      </c>
      <c r="F11" s="2">
        <f>[3]ft_sari_scores!$A10</f>
        <v>0.64659722222222205</v>
      </c>
      <c r="G11" s="2">
        <f>[4]pe_sari_scores!$A10/100</f>
        <v>0.57723483591284397</v>
      </c>
      <c r="H11" s="4"/>
      <c r="I11" s="2">
        <f>'[5]em-ft_sari_scores'!$A10</f>
        <v>0.54793768955059197</v>
      </c>
      <c r="J11" s="2">
        <f>'[6]em-pe_sari_scores'!$A10</f>
        <v>0.39841726777816999</v>
      </c>
      <c r="K11" s="2">
        <f>'[7]ft-pe_sari_scores'!$A10/100</f>
        <v>0.64371479438186796</v>
      </c>
      <c r="L11" s="2">
        <f>'[8]em-ft-pe_sari_scores'!$A10</f>
        <v>0.61829096045197696</v>
      </c>
    </row>
    <row r="12" spans="1:14" x14ac:dyDescent="0.25">
      <c r="A12" t="s">
        <v>22</v>
      </c>
      <c r="B12" t="s">
        <v>23</v>
      </c>
      <c r="C12">
        <v>11</v>
      </c>
      <c r="D12" s="2">
        <f>[1]bl_sari_scores!$A11/100</f>
        <v>0.42043954130017197</v>
      </c>
      <c r="E12" s="2">
        <f>[2]em_sari_scores!$A11</f>
        <v>0.39853338889184697</v>
      </c>
      <c r="F12" s="2">
        <f>[3]ft_sari_scores!$A11</f>
        <v>0.59645235913097405</v>
      </c>
      <c r="G12" s="2">
        <f>[4]pe_sari_scores!$A11/100</f>
        <v>0.41258270602017899</v>
      </c>
      <c r="H12" s="4"/>
      <c r="I12" s="2">
        <f>'[5]em-ft_sari_scores'!$A11</f>
        <v>0.67207649536453795</v>
      </c>
      <c r="J12" s="2">
        <f>'[6]em-pe_sari_scores'!$A11</f>
        <v>0.64374282176139697</v>
      </c>
      <c r="K12" s="2">
        <f>'[7]ft-pe_sari_scores'!$A11/100</f>
        <v>0.63261529461537602</v>
      </c>
      <c r="L12" s="2">
        <f>'[8]em-ft-pe_sari_scores'!$A11</f>
        <v>0.69203907391630604</v>
      </c>
    </row>
    <row r="13" spans="1:14" x14ac:dyDescent="0.25">
      <c r="A13" t="s">
        <v>24</v>
      </c>
      <c r="B13" t="s">
        <v>25</v>
      </c>
      <c r="C13">
        <v>12</v>
      </c>
      <c r="D13" s="2">
        <f>[1]bl_sari_scores!$A12/100</f>
        <v>0.54804365586814396</v>
      </c>
      <c r="E13" s="2">
        <f>[2]em_sari_scores!$A12</f>
        <v>0.57516339869280997</v>
      </c>
      <c r="F13" s="2">
        <f>[3]ft_sari_scores!$A12</f>
        <v>0.61991708861370698</v>
      </c>
      <c r="G13" s="2">
        <f>[4]pe_sari_scores!$A12/100</f>
        <v>0.59953703703703698</v>
      </c>
      <c r="H13" s="4"/>
      <c r="I13" s="2">
        <f>'[5]em-ft_sari_scores'!$A12</f>
        <v>0.58294384207696803</v>
      </c>
      <c r="J13" s="2">
        <f>'[6]em-pe_sari_scores'!$A12</f>
        <v>0.56440705128205104</v>
      </c>
      <c r="K13" s="2">
        <f>'[7]ft-pe_sari_scores'!$A12/100</f>
        <v>0.637032038786424</v>
      </c>
      <c r="L13" s="2">
        <f>'[8]em-ft-pe_sari_scores'!$A12</f>
        <v>0.61885683760683696</v>
      </c>
    </row>
    <row r="14" spans="1:14" x14ac:dyDescent="0.25">
      <c r="A14" t="s">
        <v>16</v>
      </c>
      <c r="B14" t="s">
        <v>26</v>
      </c>
      <c r="C14">
        <v>13</v>
      </c>
      <c r="D14" s="2">
        <f>[1]bl_sari_scores!$A13/100</f>
        <v>0.39389459487498696</v>
      </c>
      <c r="E14" s="2">
        <f>[2]em_sari_scores!$A13</f>
        <v>0.46265821578503302</v>
      </c>
      <c r="F14" s="2">
        <f>[3]ft_sari_scores!$A13</f>
        <v>0.52521151238675001</v>
      </c>
      <c r="G14" s="2">
        <f>[4]pe_sari_scores!$A13/100</f>
        <v>0.41080963653734998</v>
      </c>
      <c r="H14" s="4"/>
      <c r="I14" s="2">
        <f>'[5]em-ft_sari_scores'!$A13</f>
        <v>0.71255258835643798</v>
      </c>
      <c r="J14" s="2">
        <f>'[6]em-pe_sari_scores'!$A13</f>
        <v>0.44394717003412598</v>
      </c>
      <c r="K14" s="2">
        <f>'[7]ft-pe_sari_scores'!$A13/100</f>
        <v>0.45142810736800498</v>
      </c>
      <c r="L14" s="2">
        <f>'[8]em-ft-pe_sari_scores'!$A13</f>
        <v>0.711721771428796</v>
      </c>
    </row>
    <row r="15" spans="1:14" x14ac:dyDescent="0.25">
      <c r="A15" t="s">
        <v>27</v>
      </c>
      <c r="B15" t="s">
        <v>28</v>
      </c>
      <c r="C15">
        <v>14</v>
      </c>
      <c r="D15" s="2">
        <f>[1]bl_sari_scores!$A14/100</f>
        <v>0.45158730158730104</v>
      </c>
      <c r="E15" s="2">
        <f>[2]em_sari_scores!$A14</f>
        <v>0.47520882415934801</v>
      </c>
      <c r="F15" s="2">
        <f>[3]ft_sari_scores!$A14</f>
        <v>0.66684284707540498</v>
      </c>
      <c r="G15" s="2">
        <f>[4]pe_sari_scores!$A14/100</f>
        <v>0.47938233264320201</v>
      </c>
      <c r="H15" s="4"/>
      <c r="I15" s="2">
        <f>'[5]em-ft_sari_scores'!$A14</f>
        <v>0.97687532002048105</v>
      </c>
      <c r="J15" s="2">
        <f>'[6]em-pe_sari_scores'!$A14</f>
        <v>0.66120635790649196</v>
      </c>
      <c r="K15" s="2">
        <f>'[7]ft-pe_sari_scores'!$A14/100</f>
        <v>0.64716775599128495</v>
      </c>
      <c r="L15" s="2">
        <f>'[8]em-ft-pe_sari_scores'!$A14</f>
        <v>0.68878073521155203</v>
      </c>
    </row>
    <row r="16" spans="1:14" x14ac:dyDescent="0.25">
      <c r="A16" t="s">
        <v>29</v>
      </c>
      <c r="B16" t="s">
        <v>30</v>
      </c>
      <c r="C16">
        <v>15</v>
      </c>
      <c r="D16" s="2">
        <f>[1]bl_sari_scores!$A15/100</f>
        <v>0.55208333333333304</v>
      </c>
      <c r="E16" s="2">
        <f>[2]em_sari_scores!$A15</f>
        <v>0.54175143640377099</v>
      </c>
      <c r="F16" s="2">
        <f>[3]ft_sari_scores!$A15</f>
        <v>0.64204851752021497</v>
      </c>
      <c r="G16" s="2">
        <f>[4]pe_sari_scores!$A15/100</f>
        <v>0.370989411597062</v>
      </c>
      <c r="H16" s="4"/>
      <c r="I16" s="2">
        <f>'[5]em-ft_sari_scores'!$A15</f>
        <v>0.46044554696239998</v>
      </c>
      <c r="J16" s="2">
        <f>'[6]em-pe_sari_scores'!$A15</f>
        <v>0.64597200887523398</v>
      </c>
      <c r="K16" s="2">
        <f>'[7]ft-pe_sari_scores'!$A15/100</f>
        <v>0.35185185185185097</v>
      </c>
      <c r="L16" s="2">
        <f>'[8]em-ft-pe_sari_scores'!$A15</f>
        <v>0.676638993289847</v>
      </c>
    </row>
    <row r="17" spans="1:12" x14ac:dyDescent="0.25">
      <c r="A17" t="s">
        <v>31</v>
      </c>
      <c r="B17" t="s">
        <v>32</v>
      </c>
      <c r="C17">
        <v>16</v>
      </c>
      <c r="D17" s="2">
        <f>[1]bl_sari_scores!$A16/100</f>
        <v>0.62446179551442693</v>
      </c>
      <c r="E17" s="2">
        <f>[2]em_sari_scores!$A16</f>
        <v>0.670094374936125</v>
      </c>
      <c r="F17" s="2">
        <f>[3]ft_sari_scores!$A16</f>
        <v>0.594907407407407</v>
      </c>
      <c r="G17" s="2">
        <f>[4]pe_sari_scores!$A16/100</f>
        <v>0.32816301703162998</v>
      </c>
      <c r="H17" s="4"/>
      <c r="I17" s="2">
        <f>'[5]em-ft_sari_scores'!$A16</f>
        <v>0.63599956330219398</v>
      </c>
      <c r="J17" s="2">
        <f>'[6]em-pe_sari_scores'!$A16</f>
        <v>0.63409043192263603</v>
      </c>
      <c r="K17" s="2">
        <f>'[7]ft-pe_sari_scores'!$A16/100</f>
        <v>0.64672685444387201</v>
      </c>
      <c r="L17" s="2">
        <f>'[8]em-ft-pe_sari_scores'!$A16</f>
        <v>0.65598958071723801</v>
      </c>
    </row>
    <row r="18" spans="1:12" x14ac:dyDescent="0.25">
      <c r="A18" t="s">
        <v>33</v>
      </c>
      <c r="B18" t="s">
        <v>34</v>
      </c>
      <c r="C18">
        <v>17</v>
      </c>
      <c r="D18" s="2">
        <f>[1]bl_sari_scores!$A17/100</f>
        <v>0.49672538392050497</v>
      </c>
      <c r="E18" s="2">
        <f>[2]em_sari_scores!$A17</f>
        <v>0.408848207475209</v>
      </c>
      <c r="F18" s="2">
        <f>[3]ft_sari_scores!$A17</f>
        <v>0.68575248246510101</v>
      </c>
      <c r="G18" s="2">
        <f>[4]pe_sari_scores!$A17/100</f>
        <v>0.48888888888888798</v>
      </c>
      <c r="H18" s="4"/>
      <c r="I18" s="2">
        <f>'[5]em-ft_sari_scores'!$A17</f>
        <v>0.55623511903345901</v>
      </c>
      <c r="J18" s="2">
        <f>'[6]em-pe_sari_scores'!$A17</f>
        <v>0.37018869260235898</v>
      </c>
      <c r="K18" s="2">
        <f>'[7]ft-pe_sari_scores'!$A17/100</f>
        <v>0.62244574375077499</v>
      </c>
      <c r="L18" s="2">
        <f>'[8]em-ft-pe_sari_scores'!$A17</f>
        <v>0.64010906784141997</v>
      </c>
    </row>
    <row r="19" spans="1:12" x14ac:dyDescent="0.25">
      <c r="A19" t="s">
        <v>35</v>
      </c>
      <c r="B19" t="s">
        <v>36</v>
      </c>
      <c r="C19">
        <v>18</v>
      </c>
      <c r="D19" s="2">
        <f>[1]bl_sari_scores!$A18/100</f>
        <v>0.33126049238017402</v>
      </c>
      <c r="E19" s="2">
        <f>[2]em_sari_scores!$A18</f>
        <v>0.42843670907637899</v>
      </c>
      <c r="F19" s="2">
        <f>[3]ft_sari_scores!$A18</f>
        <v>0.43236433765425297</v>
      </c>
      <c r="G19" s="2">
        <f>[4]pe_sari_scores!$A18/100</f>
        <v>0.397127833878549</v>
      </c>
      <c r="H19" s="4"/>
      <c r="I19" s="2">
        <f>'[5]em-ft_sari_scores'!$A18</f>
        <v>0.65502400623591694</v>
      </c>
      <c r="J19" s="2">
        <f>'[6]em-pe_sari_scores'!$A18</f>
        <v>0.42189320919371398</v>
      </c>
      <c r="K19" s="2">
        <f>'[7]ft-pe_sari_scores'!$A18/100</f>
        <v>0.50277126669050898</v>
      </c>
      <c r="L19" s="2">
        <f>'[8]em-ft-pe_sari_scores'!$A18</f>
        <v>0.63887538596842797</v>
      </c>
    </row>
    <row r="20" spans="1:12" x14ac:dyDescent="0.25">
      <c r="A20" t="s">
        <v>37</v>
      </c>
      <c r="B20" t="s">
        <v>38</v>
      </c>
      <c r="C20">
        <v>19</v>
      </c>
      <c r="D20" s="2">
        <f>[1]bl_sari_scores!$A19/100</f>
        <v>0.36708969523034801</v>
      </c>
      <c r="E20" s="2">
        <f>[2]em_sari_scores!$A19</f>
        <v>0.38398069704070698</v>
      </c>
      <c r="F20" s="2">
        <f>[3]ft_sari_scores!$A19</f>
        <v>0.44369425453392403</v>
      </c>
      <c r="G20" s="2">
        <f>[4]pe_sari_scores!$A19/100</f>
        <v>0.42765219559941497</v>
      </c>
      <c r="H20" s="4"/>
      <c r="I20" s="2">
        <f>'[5]em-ft_sari_scores'!$A19</f>
        <v>0.55558355439018103</v>
      </c>
      <c r="J20" s="2">
        <f>'[6]em-pe_sari_scores'!$A19</f>
        <v>0.47572140721006601</v>
      </c>
      <c r="K20" s="2">
        <f>'[7]ft-pe_sari_scores'!$A19/100</f>
        <v>0.43353357734840797</v>
      </c>
      <c r="L20" s="2">
        <f>'[8]em-ft-pe_sari_scores'!$A19</f>
        <v>0.61682652217536404</v>
      </c>
    </row>
    <row r="21" spans="1:12" x14ac:dyDescent="0.25">
      <c r="A21" t="s">
        <v>39</v>
      </c>
      <c r="B21" t="s">
        <v>40</v>
      </c>
      <c r="C21">
        <v>20</v>
      </c>
      <c r="D21" s="2">
        <f>[1]bl_sari_scores!$A20/100</f>
        <v>0.47361111111111098</v>
      </c>
      <c r="E21" s="2">
        <f>[2]em_sari_scores!$A20</f>
        <v>0.58854166666666596</v>
      </c>
      <c r="F21" s="2">
        <f>[3]ft_sari_scores!$A20</f>
        <v>0.57219125048393304</v>
      </c>
      <c r="G21" s="2">
        <f>[4]pe_sari_scores!$A20/100</f>
        <v>0.38888888888888801</v>
      </c>
      <c r="H21" s="4"/>
      <c r="I21" s="2">
        <f>'[5]em-ft_sari_scores'!$A20</f>
        <v>0.40456237108779403</v>
      </c>
      <c r="J21" s="2">
        <f>'[6]em-pe_sari_scores'!$A20</f>
        <v>0.39092592592592501</v>
      </c>
      <c r="K21" s="2">
        <f>'[7]ft-pe_sari_scores'!$A20/100</f>
        <v>0.41148757016840398</v>
      </c>
      <c r="L21" s="2">
        <f>'[8]em-ft-pe_sari_scores'!$A20</f>
        <v>0.41298929836517401</v>
      </c>
    </row>
    <row r="22" spans="1:12" x14ac:dyDescent="0.25">
      <c r="A22" t="s">
        <v>41</v>
      </c>
      <c r="B22" t="s">
        <v>42</v>
      </c>
      <c r="C22">
        <v>21</v>
      </c>
      <c r="D22" s="2">
        <f>[1]bl_sari_scores!$A21/100</f>
        <v>0.33992391521772802</v>
      </c>
      <c r="E22" s="2">
        <f>[2]em_sari_scores!$A21</f>
        <v>0.356787380837019</v>
      </c>
      <c r="F22" s="2">
        <f>[3]ft_sari_scores!$A21</f>
        <v>0.58905500155281698</v>
      </c>
      <c r="G22" s="2">
        <f>[4]pe_sari_scores!$A21/100</f>
        <v>0.52477557554102094</v>
      </c>
      <c r="H22" s="4"/>
      <c r="I22" s="2">
        <f>'[5]em-ft_sari_scores'!$A21</f>
        <v>0.41163885284081903</v>
      </c>
      <c r="J22" s="2">
        <f>'[6]em-pe_sari_scores'!$A21</f>
        <v>0.366574492393064</v>
      </c>
      <c r="K22" s="2">
        <f>'[7]ft-pe_sari_scores'!$A21/100</f>
        <v>0.443129924380954</v>
      </c>
      <c r="L22" s="2">
        <f>'[8]em-ft-pe_sari_scores'!$A21</f>
        <v>0.40826017680750298</v>
      </c>
    </row>
    <row r="23" spans="1:12" x14ac:dyDescent="0.25">
      <c r="A23" t="s">
        <v>43</v>
      </c>
      <c r="B23" t="s">
        <v>44</v>
      </c>
      <c r="C23">
        <v>22</v>
      </c>
      <c r="D23" s="2">
        <f>[1]bl_sari_scores!$A22/100</f>
        <v>0.36313715650149397</v>
      </c>
      <c r="E23" s="2">
        <f>[2]em_sari_scores!$A22</f>
        <v>0.38879115503092898</v>
      </c>
      <c r="F23" s="2">
        <f>[3]ft_sari_scores!$A22</f>
        <v>0.52133507506146803</v>
      </c>
      <c r="G23" s="2">
        <f>[4]pe_sari_scores!$A22/100</f>
        <v>0.37852036980514298</v>
      </c>
      <c r="H23" s="4"/>
      <c r="I23" s="2">
        <f>'[5]em-ft_sari_scores'!$A22</f>
        <v>0.64242446019649602</v>
      </c>
      <c r="J23" s="2">
        <f>'[6]em-pe_sari_scores'!$A22</f>
        <v>0.39678403336182899</v>
      </c>
      <c r="K23" s="2">
        <f>'[7]ft-pe_sari_scores'!$A22/100</f>
        <v>0.58744673317955198</v>
      </c>
      <c r="L23" s="2">
        <f>'[8]em-ft-pe_sari_scores'!$A22</f>
        <v>0.70725564732778801</v>
      </c>
    </row>
    <row r="24" spans="1:12" x14ac:dyDescent="0.25">
      <c r="A24" t="s">
        <v>45</v>
      </c>
      <c r="B24" t="s">
        <v>46</v>
      </c>
      <c r="C24">
        <v>23</v>
      </c>
      <c r="D24" s="2">
        <f>[1]bl_sari_scores!$A23/100</f>
        <v>0.36842105263157898</v>
      </c>
      <c r="E24" s="2">
        <f>[2]em_sari_scores!$A23</f>
        <v>0.53024513899126902</v>
      </c>
      <c r="F24" s="2">
        <f>[3]ft_sari_scores!$A23</f>
        <v>0.561905927007601</v>
      </c>
      <c r="G24" s="2">
        <f>[4]pe_sari_scores!$A23/100</f>
        <v>0.37854647586824497</v>
      </c>
      <c r="H24" s="4"/>
      <c r="I24" s="2">
        <f>'[5]em-ft_sari_scores'!$A23</f>
        <v>0.54035889866826003</v>
      </c>
      <c r="J24" s="2">
        <f>'[6]em-pe_sari_scores'!$A23</f>
        <v>0.55710983668527803</v>
      </c>
      <c r="K24" s="2">
        <f>'[7]ft-pe_sari_scores'!$A23/100</f>
        <v>0.53930633219426294</v>
      </c>
      <c r="L24" s="2">
        <f>'[8]em-ft-pe_sari_scores'!$A23</f>
        <v>0.70624924334818295</v>
      </c>
    </row>
    <row r="25" spans="1:12" x14ac:dyDescent="0.25">
      <c r="A25" t="s">
        <v>47</v>
      </c>
      <c r="B25" t="s">
        <v>48</v>
      </c>
      <c r="C25">
        <v>24</v>
      </c>
      <c r="D25" s="2">
        <f>[1]bl_sari_scores!$A24/100</f>
        <v>0.58333333333333304</v>
      </c>
      <c r="E25" s="2">
        <f>[2]em_sari_scores!$A24</f>
        <v>0.58479532163742598</v>
      </c>
      <c r="F25" s="2">
        <f>[3]ft_sari_scores!$A24</f>
        <v>0.62381309345327296</v>
      </c>
      <c r="G25" s="2">
        <f>[4]pe_sari_scores!$A24/100</f>
        <v>0.50862068965517204</v>
      </c>
      <c r="H25" s="4"/>
      <c r="I25" s="2">
        <f>'[5]em-ft_sari_scores'!$A24</f>
        <v>0.58833333333333304</v>
      </c>
      <c r="J25" s="2">
        <f>'[6]em-pe_sari_scores'!$A24</f>
        <v>0.58883624021238701</v>
      </c>
      <c r="K25" s="2">
        <f>'[7]ft-pe_sari_scores'!$A24/100</f>
        <v>0.59544439590311105</v>
      </c>
      <c r="L25" s="2">
        <f>'[8]em-ft-pe_sari_scores'!$A24</f>
        <v>0.594444444444444</v>
      </c>
    </row>
    <row r="26" spans="1:12" x14ac:dyDescent="0.25">
      <c r="A26" t="s">
        <v>49</v>
      </c>
      <c r="B26" t="s">
        <v>50</v>
      </c>
      <c r="C26">
        <v>25</v>
      </c>
      <c r="D26" s="2">
        <f>[1]bl_sari_scores!$A25/100</f>
        <v>0.35846372615255101</v>
      </c>
      <c r="E26" s="2">
        <f>[2]em_sari_scores!$A25</f>
        <v>0.34491632195787397</v>
      </c>
      <c r="F26" s="2">
        <f>[3]ft_sari_scores!$A25</f>
        <v>0.37256688036080499</v>
      </c>
      <c r="G26" s="2">
        <f>[4]pe_sari_scores!$A25/100</f>
        <v>0.35902629099837297</v>
      </c>
      <c r="H26" s="4"/>
      <c r="I26" s="2">
        <f>'[5]em-ft_sari_scores'!$A25</f>
        <v>0.45604074977160403</v>
      </c>
      <c r="J26" s="2">
        <f>'[6]em-pe_sari_scores'!$A25</f>
        <v>0.41950740659155999</v>
      </c>
      <c r="K26" s="2">
        <f>'[7]ft-pe_sari_scores'!$A25/100</f>
        <v>0.547606356322345</v>
      </c>
      <c r="L26" s="2">
        <f>'[8]em-ft-pe_sari_scores'!$A25</f>
        <v>0.64573206944915096</v>
      </c>
    </row>
    <row r="27" spans="1:12" x14ac:dyDescent="0.25">
      <c r="A27" t="s">
        <v>51</v>
      </c>
      <c r="B27" t="s">
        <v>52</v>
      </c>
      <c r="C27">
        <v>26</v>
      </c>
      <c r="D27" s="2">
        <f>[1]bl_sari_scores!$A26/100</f>
        <v>0.367106777567064</v>
      </c>
      <c r="E27" s="2">
        <f>[2]em_sari_scores!$A26</f>
        <v>0.38017777517934398</v>
      </c>
      <c r="F27" s="2">
        <f>[3]ft_sari_scores!$A26</f>
        <v>0.47012217550038599</v>
      </c>
      <c r="G27" s="2">
        <f>[4]pe_sari_scores!$A26/100</f>
        <v>0.37377189514668996</v>
      </c>
      <c r="H27" s="4"/>
      <c r="I27" s="2">
        <f>'[5]em-ft_sari_scores'!$A26</f>
        <v>0.54163756668323604</v>
      </c>
      <c r="J27" s="2">
        <f>'[6]em-pe_sari_scores'!$A26</f>
        <v>0.40179708670731701</v>
      </c>
      <c r="K27" s="2">
        <f>'[7]ft-pe_sari_scores'!$A26/100</f>
        <v>0.42715508992122997</v>
      </c>
      <c r="L27" s="2">
        <f>'[8]em-ft-pe_sari_scores'!$A26</f>
        <v>0.590630122451544</v>
      </c>
    </row>
    <row r="28" spans="1:12" x14ac:dyDescent="0.25">
      <c r="A28" t="s">
        <v>53</v>
      </c>
      <c r="B28" t="s">
        <v>54</v>
      </c>
      <c r="C28">
        <v>27</v>
      </c>
      <c r="D28" s="2">
        <f>[1]bl_sari_scores!$A27/100</f>
        <v>0.36387730560374998</v>
      </c>
      <c r="E28" s="2">
        <f>[2]em_sari_scores!$A27</f>
        <v>0.39903471270860502</v>
      </c>
      <c r="F28" s="2">
        <f>[3]ft_sari_scores!$A27</f>
        <v>0.52858796536069996</v>
      </c>
      <c r="G28" s="2">
        <f>[4]pe_sari_scores!$A27/100</f>
        <v>0.39839174395020599</v>
      </c>
      <c r="H28" s="4"/>
      <c r="I28" s="2">
        <f>'[5]em-ft_sari_scores'!$A27</f>
        <v>0.63124821724709401</v>
      </c>
      <c r="J28" s="2">
        <f>'[6]em-pe_sari_scores'!$A27</f>
        <v>0.61274944923957797</v>
      </c>
      <c r="K28" s="2">
        <f>'[7]ft-pe_sari_scores'!$A27/100</f>
        <v>0.56166203726415098</v>
      </c>
      <c r="L28" s="2">
        <f>'[8]em-ft-pe_sari_scores'!$A27</f>
        <v>0.64128356391615204</v>
      </c>
    </row>
    <row r="29" spans="1:12" x14ac:dyDescent="0.25">
      <c r="A29" t="s">
        <v>55</v>
      </c>
      <c r="B29" t="s">
        <v>56</v>
      </c>
      <c r="C29">
        <v>28</v>
      </c>
      <c r="D29" s="2">
        <f>[1]bl_sari_scores!$A28/100</f>
        <v>0.60220627325890397</v>
      </c>
      <c r="E29" s="2">
        <f>[2]em_sari_scores!$A28</f>
        <v>0.47682309638831299</v>
      </c>
      <c r="F29" s="2">
        <f>[3]ft_sari_scores!$A28</f>
        <v>0.66502013867315601</v>
      </c>
      <c r="G29" s="2">
        <f>[4]pe_sari_scores!$A28/100</f>
        <v>0.53263433691065198</v>
      </c>
      <c r="H29" s="4"/>
      <c r="I29" s="2">
        <f>'[5]em-ft_sari_scores'!$A28</f>
        <v>0.66022342047455096</v>
      </c>
      <c r="J29" s="2">
        <f>'[6]em-pe_sari_scores'!$A28</f>
        <v>0.47310032185325102</v>
      </c>
      <c r="K29" s="2">
        <f>'[7]ft-pe_sari_scores'!$A28/100</f>
        <v>0.63505787739041397</v>
      </c>
      <c r="L29" s="2">
        <f>'[8]em-ft-pe_sari_scores'!$A28</f>
        <v>0.74942052088423605</v>
      </c>
    </row>
    <row r="30" spans="1:12" x14ac:dyDescent="0.25">
      <c r="A30" t="s">
        <v>57</v>
      </c>
      <c r="B30" t="s">
        <v>58</v>
      </c>
      <c r="C30">
        <v>29</v>
      </c>
      <c r="D30" s="2">
        <f>[1]bl_sari_scores!$A29/100</f>
        <v>0.348668990980469</v>
      </c>
      <c r="E30" s="2">
        <f>[2]em_sari_scores!$A29</f>
        <v>0.39294824004935502</v>
      </c>
      <c r="F30" s="2">
        <f>[3]ft_sari_scores!$A29</f>
        <v>0.60543768009503696</v>
      </c>
      <c r="G30" s="2">
        <f>[4]pe_sari_scores!$A29/100</f>
        <v>0.37477288112266999</v>
      </c>
      <c r="H30" s="4"/>
      <c r="I30" s="2">
        <f>'[5]em-ft_sari_scores'!$A29</f>
        <v>0.46785608089764702</v>
      </c>
      <c r="J30" s="2">
        <f>'[6]em-pe_sari_scores'!$A29</f>
        <v>0.45758367645693399</v>
      </c>
      <c r="K30" s="2">
        <f>'[7]ft-pe_sari_scores'!$A29/100</f>
        <v>0.46968847342533304</v>
      </c>
      <c r="L30" s="2">
        <f>'[8]em-ft-pe_sari_scores'!$A29</f>
        <v>0.41663618028437299</v>
      </c>
    </row>
    <row r="31" spans="1:12" x14ac:dyDescent="0.25">
      <c r="A31" t="s">
        <v>59</v>
      </c>
      <c r="B31" t="s">
        <v>60</v>
      </c>
      <c r="C31">
        <v>30</v>
      </c>
      <c r="D31" s="2">
        <f>[1]bl_sari_scores!$A30/100</f>
        <v>0.33374871907480602</v>
      </c>
      <c r="E31" s="2">
        <f>[2]em_sari_scores!$A30</f>
        <v>0.39933574879227002</v>
      </c>
      <c r="F31" s="2">
        <f>[3]ft_sari_scores!$A30</f>
        <v>0.43511509246803298</v>
      </c>
      <c r="G31" s="2">
        <f>[4]pe_sari_scores!$A30/100</f>
        <v>0.44689970976735599</v>
      </c>
      <c r="H31" s="4"/>
      <c r="I31" s="2">
        <f>'[5]em-ft_sari_scores'!$A30</f>
        <v>1</v>
      </c>
      <c r="J31" s="2">
        <f>'[6]em-pe_sari_scores'!$A30</f>
        <v>0.35950167045128201</v>
      </c>
      <c r="K31" s="2">
        <f>'[7]ft-pe_sari_scores'!$A30/100</f>
        <v>0.43227242587856402</v>
      </c>
      <c r="L31" s="2">
        <f>'[8]em-ft-pe_sari_scores'!$A30</f>
        <v>0.83531746031746001</v>
      </c>
    </row>
    <row r="32" spans="1:12" x14ac:dyDescent="0.25">
      <c r="A32" t="s">
        <v>61</v>
      </c>
      <c r="B32" t="s">
        <v>62</v>
      </c>
      <c r="C32">
        <v>31</v>
      </c>
      <c r="D32" s="2">
        <f>[1]bl_sari_scores!$A31/100</f>
        <v>0.498792286910126</v>
      </c>
      <c r="E32" s="2">
        <f>[2]em_sari_scores!$A31</f>
        <v>0.38028562329495003</v>
      </c>
      <c r="F32" s="2">
        <f>[3]ft_sari_scores!$A31</f>
        <v>0.62709941584198803</v>
      </c>
      <c r="G32" s="2">
        <f>[4]pe_sari_scores!$A31/100</f>
        <v>0.55952833967209303</v>
      </c>
      <c r="H32" s="4"/>
      <c r="I32" s="2">
        <f>'[5]em-ft_sari_scores'!$A31</f>
        <v>0.73403596372762503</v>
      </c>
      <c r="J32" s="2">
        <f>'[6]em-pe_sari_scores'!$A31</f>
        <v>0.43300695223644198</v>
      </c>
      <c r="K32" s="2">
        <f>'[7]ft-pe_sari_scores'!$A31/100</f>
        <v>0.39893359085770203</v>
      </c>
      <c r="L32" s="2">
        <f>'[8]em-ft-pe_sari_scores'!$A31</f>
        <v>0.46429464741693099</v>
      </c>
    </row>
    <row r="33" spans="1:12" x14ac:dyDescent="0.25">
      <c r="A33" t="s">
        <v>63</v>
      </c>
      <c r="B33" t="s">
        <v>64</v>
      </c>
      <c r="C33">
        <v>32</v>
      </c>
      <c r="D33" s="2">
        <f>[1]bl_sari_scores!$A32/100</f>
        <v>0.38902727757769706</v>
      </c>
      <c r="E33" s="2">
        <f>[2]em_sari_scores!$A32</f>
        <v>0.39750398842013701</v>
      </c>
      <c r="F33" s="2">
        <f>[3]ft_sari_scores!$A32</f>
        <v>0.63273491214667599</v>
      </c>
      <c r="G33" s="2">
        <f>[4]pe_sari_scores!$A32/100</f>
        <v>0.38786075036074996</v>
      </c>
      <c r="H33" s="4"/>
      <c r="I33" s="2">
        <f>'[5]em-ft_sari_scores'!$A32</f>
        <v>0.99404761904761896</v>
      </c>
      <c r="J33" s="2">
        <f>'[6]em-pe_sari_scores'!$A32</f>
        <v>0.43889524172542999</v>
      </c>
      <c r="K33" s="2">
        <f>'[7]ft-pe_sari_scores'!$A32/100</f>
        <v>0.66321696681663</v>
      </c>
      <c r="L33" s="2">
        <f>'[8]em-ft-pe_sari_scores'!$A32</f>
        <v>0.99404761904761896</v>
      </c>
    </row>
    <row r="34" spans="1:12" x14ac:dyDescent="0.25">
      <c r="A34" t="s">
        <v>65</v>
      </c>
      <c r="B34" t="s">
        <v>66</v>
      </c>
      <c r="C34">
        <v>33</v>
      </c>
      <c r="D34" s="2">
        <f>[1]bl_sari_scores!$A33/100</f>
        <v>0.35674937800011697</v>
      </c>
      <c r="E34" s="2">
        <f>[2]em_sari_scores!$A33</f>
        <v>0.36760843079922001</v>
      </c>
      <c r="F34" s="2">
        <f>[3]ft_sari_scores!$A33</f>
        <v>0.56994002685932998</v>
      </c>
      <c r="G34" s="2">
        <f>[4]pe_sari_scores!$A33/100</f>
        <v>0.34864121087031302</v>
      </c>
      <c r="H34" s="4"/>
      <c r="I34" s="2">
        <f>'[5]em-ft_sari_scores'!$A33</f>
        <v>0.62741880323021904</v>
      </c>
      <c r="J34" s="2">
        <f>'[6]em-pe_sari_scores'!$A33</f>
        <v>0.45740206275132</v>
      </c>
      <c r="K34" s="2">
        <f>'[7]ft-pe_sari_scores'!$A33/100</f>
        <v>0.59165041953813002</v>
      </c>
      <c r="L34" s="2">
        <f>'[8]em-ft-pe_sari_scores'!$A33</f>
        <v>0.80857499329548399</v>
      </c>
    </row>
    <row r="35" spans="1:12" x14ac:dyDescent="0.25">
      <c r="A35" t="s">
        <v>67</v>
      </c>
      <c r="B35" t="s">
        <v>66</v>
      </c>
      <c r="C35">
        <v>34</v>
      </c>
      <c r="D35" s="2">
        <f>[1]bl_sari_scores!$A34/100</f>
        <v>0.34602055061506803</v>
      </c>
      <c r="E35" s="2">
        <f>[2]em_sari_scores!$A34</f>
        <v>0.37196081696081701</v>
      </c>
      <c r="F35" s="2">
        <f>[3]ft_sari_scores!$A34</f>
        <v>0.61426669390551503</v>
      </c>
      <c r="G35" s="2">
        <f>[4]pe_sari_scores!$A34/100</f>
        <v>0.36560895342399902</v>
      </c>
      <c r="H35" s="4"/>
      <c r="I35" s="2">
        <f>'[5]em-ft_sari_scores'!$A34</f>
        <v>0.74975553697872499</v>
      </c>
      <c r="J35" s="2">
        <f>'[6]em-pe_sari_scores'!$A34</f>
        <v>0.71259150353135003</v>
      </c>
      <c r="K35" s="2">
        <f>'[7]ft-pe_sari_scores'!$A34/100</f>
        <v>0.49518483026465904</v>
      </c>
      <c r="L35" s="2">
        <f>'[8]em-ft-pe_sari_scores'!$A34</f>
        <v>0.72134579802918497</v>
      </c>
    </row>
    <row r="36" spans="1:12" x14ac:dyDescent="0.25">
      <c r="A36" t="s">
        <v>68</v>
      </c>
      <c r="B36" t="s">
        <v>69</v>
      </c>
      <c r="C36">
        <v>35</v>
      </c>
      <c r="D36" s="2">
        <f>[1]bl_sari_scores!$A35/100</f>
        <v>0.37233421244343501</v>
      </c>
      <c r="E36" s="2">
        <f>[2]em_sari_scores!$A35</f>
        <v>0.39316157121502998</v>
      </c>
      <c r="F36" s="2">
        <f>[3]ft_sari_scores!$A35</f>
        <v>0.65218371797729702</v>
      </c>
      <c r="G36" s="2">
        <f>[4]pe_sari_scores!$A35/100</f>
        <v>0.37866055751233196</v>
      </c>
      <c r="H36" s="4"/>
      <c r="I36" s="2">
        <f>'[5]em-ft_sari_scores'!$A35</f>
        <v>0.833761032956154</v>
      </c>
      <c r="J36" s="2">
        <f>'[6]em-pe_sari_scores'!$A35</f>
        <v>0.53441852382272503</v>
      </c>
      <c r="K36" s="2">
        <f>'[7]ft-pe_sari_scores'!$A35/100</f>
        <v>0.59149893565216094</v>
      </c>
      <c r="L36" s="2">
        <f>'[8]em-ft-pe_sari_scores'!$A35</f>
        <v>0.857515841874253</v>
      </c>
    </row>
    <row r="37" spans="1:12" x14ac:dyDescent="0.25">
      <c r="A37" t="s">
        <v>70</v>
      </c>
      <c r="B37" t="s">
        <v>71</v>
      </c>
      <c r="C37">
        <v>36</v>
      </c>
      <c r="D37" s="2">
        <f>[1]bl_sari_scores!$A36/100</f>
        <v>0.39208881693784398</v>
      </c>
      <c r="E37" s="2">
        <f>[2]em_sari_scores!$A36</f>
        <v>0.44993507158115098</v>
      </c>
      <c r="F37" s="2">
        <f>[3]ft_sari_scores!$A36</f>
        <v>0.420936589212281</v>
      </c>
      <c r="G37" s="2">
        <f>[4]pe_sari_scores!$A36/100</f>
        <v>0.42241579558652703</v>
      </c>
      <c r="H37" s="4"/>
      <c r="I37" s="2">
        <f>'[5]em-ft_sari_scores'!$A36</f>
        <v>0.86089935786907801</v>
      </c>
      <c r="J37" s="2">
        <f>'[6]em-pe_sari_scores'!$A36</f>
        <v>0.66068973910517403</v>
      </c>
      <c r="K37" s="2">
        <f>'[7]ft-pe_sari_scores'!$A36/100</f>
        <v>0.42567278324451896</v>
      </c>
      <c r="L37" s="2">
        <f>'[8]em-ft-pe_sari_scores'!$A36</f>
        <v>0.59390232926801001</v>
      </c>
    </row>
    <row r="38" spans="1:12" x14ac:dyDescent="0.25">
      <c r="A38" t="s">
        <v>72</v>
      </c>
      <c r="B38" t="s">
        <v>73</v>
      </c>
      <c r="C38">
        <v>37</v>
      </c>
      <c r="D38" s="2">
        <f>[1]bl_sari_scores!$A37/100</f>
        <v>0.30539772727272702</v>
      </c>
      <c r="E38" s="2">
        <f>[2]em_sari_scores!$A37</f>
        <v>0.32058004052684902</v>
      </c>
      <c r="F38" s="2">
        <f>[3]ft_sari_scores!$A37</f>
        <v>0.673062407346251</v>
      </c>
      <c r="G38" s="2">
        <f>[4]pe_sari_scores!$A37/100</f>
        <v>0.33103146853146798</v>
      </c>
      <c r="H38" s="4"/>
      <c r="I38" s="2">
        <f>'[5]em-ft_sari_scores'!$A37</f>
        <v>0.63811812135408696</v>
      </c>
      <c r="J38" s="2">
        <f>'[6]em-pe_sari_scores'!$A37</f>
        <v>0.43228014238166301</v>
      </c>
      <c r="K38" s="2">
        <f>'[7]ft-pe_sari_scores'!$A37/100</f>
        <v>0.361426883536417</v>
      </c>
      <c r="L38" s="2">
        <f>'[8]em-ft-pe_sari_scores'!$A37</f>
        <v>0.60240381368934603</v>
      </c>
    </row>
    <row r="39" spans="1:12" x14ac:dyDescent="0.25">
      <c r="A39" t="s">
        <v>74</v>
      </c>
      <c r="B39" t="s">
        <v>75</v>
      </c>
      <c r="C39">
        <v>38</v>
      </c>
      <c r="D39" s="2">
        <f>[1]bl_sari_scores!$A38/100</f>
        <v>0.54320987654320907</v>
      </c>
      <c r="E39" s="2">
        <f>[2]em_sari_scores!$A38</f>
        <v>0.471354486157117</v>
      </c>
      <c r="F39" s="2">
        <f>[3]ft_sari_scores!$A38</f>
        <v>0.69125616586045302</v>
      </c>
      <c r="G39" s="2">
        <f>[4]pe_sari_scores!$A38/100</f>
        <v>0.39087069525666002</v>
      </c>
      <c r="H39" s="4"/>
      <c r="I39" s="2">
        <f>'[5]em-ft_sari_scores'!$A38</f>
        <v>0.51158239964849495</v>
      </c>
      <c r="J39" s="2">
        <f>'[6]em-pe_sari_scores'!$A38</f>
        <v>0.39221211690961399</v>
      </c>
      <c r="K39" s="2">
        <f>'[7]ft-pe_sari_scores'!$A38/100</f>
        <v>0.41582273034605599</v>
      </c>
      <c r="L39" s="2">
        <f>'[8]em-ft-pe_sari_scores'!$A38</f>
        <v>0.57888202625044705</v>
      </c>
    </row>
    <row r="40" spans="1:12" x14ac:dyDescent="0.25">
      <c r="A40" t="s">
        <v>76</v>
      </c>
      <c r="B40" t="s">
        <v>77</v>
      </c>
      <c r="C40">
        <v>39</v>
      </c>
      <c r="D40" s="2">
        <f>[1]bl_sari_scores!$A39/100</f>
        <v>0.38152063247895301</v>
      </c>
      <c r="E40" s="2">
        <f>[2]em_sari_scores!$A39</f>
        <v>0.37768668015610102</v>
      </c>
      <c r="F40" s="2">
        <f>[3]ft_sari_scores!$A39</f>
        <v>0.40155525925185698</v>
      </c>
      <c r="G40" s="2">
        <f>[4]pe_sari_scores!$A39/100</f>
        <v>0.38026559041282704</v>
      </c>
      <c r="H40" s="4"/>
      <c r="I40" s="2">
        <f>'[5]em-ft_sari_scores'!$A39</f>
        <v>0.62603939896498695</v>
      </c>
      <c r="J40" s="2">
        <f>'[6]em-pe_sari_scores'!$A39</f>
        <v>0.67470867153497904</v>
      </c>
      <c r="K40" s="2">
        <f>'[7]ft-pe_sari_scores'!$A39/100</f>
        <v>0.68479097044693304</v>
      </c>
      <c r="L40" s="2">
        <f>'[8]em-ft-pe_sari_scores'!$A39</f>
        <v>0.95569041556638101</v>
      </c>
    </row>
    <row r="41" spans="1:12" x14ac:dyDescent="0.25">
      <c r="A41" t="s">
        <v>78</v>
      </c>
      <c r="B41" t="s">
        <v>79</v>
      </c>
      <c r="C41">
        <v>40</v>
      </c>
      <c r="D41" s="2">
        <f>[1]bl_sari_scores!$A40/100</f>
        <v>0.389181153803909</v>
      </c>
      <c r="E41" s="2">
        <f>[2]em_sari_scores!$A40</f>
        <v>0.37780640053516601</v>
      </c>
      <c r="F41" s="2">
        <f>[3]ft_sari_scores!$A40</f>
        <v>0.50969354297859404</v>
      </c>
      <c r="G41" s="2">
        <f>[4]pe_sari_scores!$A40/100</f>
        <v>0.42848225278534202</v>
      </c>
      <c r="H41" s="4"/>
      <c r="I41" s="2">
        <f>'[5]em-ft_sari_scores'!$A40</f>
        <v>0.49196032591674499</v>
      </c>
      <c r="J41" s="2">
        <f>'[6]em-pe_sari_scores'!$A40</f>
        <v>0.41654868357407498</v>
      </c>
      <c r="K41" s="2">
        <f>'[7]ft-pe_sari_scores'!$A40/100</f>
        <v>0.61713077390028703</v>
      </c>
      <c r="L41" s="2">
        <f>'[8]em-ft-pe_sari_scores'!$A40</f>
        <v>0.51853340336313203</v>
      </c>
    </row>
    <row r="42" spans="1:12" x14ac:dyDescent="0.25">
      <c r="A42" t="s">
        <v>80</v>
      </c>
      <c r="B42" t="s">
        <v>81</v>
      </c>
      <c r="C42">
        <v>41</v>
      </c>
      <c r="D42" s="2">
        <f>[1]bl_sari_scores!$A41/100</f>
        <v>0.61331569664902896</v>
      </c>
      <c r="E42" s="2">
        <f>[2]em_sari_scores!$A41</f>
        <v>0.399148838279273</v>
      </c>
      <c r="F42" s="2">
        <f>[3]ft_sari_scores!$A41</f>
        <v>0.49329135035656702</v>
      </c>
      <c r="G42" s="2">
        <f>[4]pe_sari_scores!$A41/100</f>
        <v>0.59756641825607304</v>
      </c>
      <c r="H42" s="4"/>
      <c r="I42" s="2">
        <f>'[5]em-ft_sari_scores'!$A41</f>
        <v>0.42840608465608399</v>
      </c>
      <c r="J42" s="2">
        <f>'[6]em-pe_sari_scores'!$A41</f>
        <v>0.44090956945322901</v>
      </c>
      <c r="K42" s="2">
        <f>'[7]ft-pe_sari_scores'!$A41/100</f>
        <v>0.415635521885521</v>
      </c>
      <c r="L42" s="2">
        <f>'[8]em-ft-pe_sari_scores'!$A41</f>
        <v>0.44117063492063402</v>
      </c>
    </row>
    <row r="43" spans="1:12" x14ac:dyDescent="0.25">
      <c r="A43" t="s">
        <v>82</v>
      </c>
      <c r="B43" t="s">
        <v>83</v>
      </c>
      <c r="C43">
        <v>42</v>
      </c>
      <c r="D43" s="2">
        <f>[1]bl_sari_scores!$A42/100</f>
        <v>0.41952615621803702</v>
      </c>
      <c r="E43" s="2">
        <f>[2]em_sari_scores!$A42</f>
        <v>0.48323816821855198</v>
      </c>
      <c r="F43" s="2">
        <f>[3]ft_sari_scores!$A42</f>
        <v>0.42054332178291898</v>
      </c>
      <c r="G43" s="2">
        <f>[4]pe_sari_scores!$A42/100</f>
        <v>0.52290382812735103</v>
      </c>
      <c r="H43" s="4"/>
      <c r="I43" s="2">
        <f>'[5]em-ft_sari_scores'!$A42</f>
        <v>0.725750665650712</v>
      </c>
      <c r="J43" s="2">
        <f>'[6]em-pe_sari_scores'!$A42</f>
        <v>0.58722418964322098</v>
      </c>
      <c r="K43" s="2">
        <f>'[7]ft-pe_sari_scores'!$A42/100</f>
        <v>0.42143127762843696</v>
      </c>
      <c r="L43" s="2">
        <f>'[8]em-ft-pe_sari_scores'!$A42</f>
        <v>0.63448753440703698</v>
      </c>
    </row>
    <row r="44" spans="1:12" x14ac:dyDescent="0.25">
      <c r="A44" t="s">
        <v>84</v>
      </c>
      <c r="B44" t="s">
        <v>85</v>
      </c>
      <c r="C44">
        <v>43</v>
      </c>
      <c r="D44" s="2">
        <f>[1]bl_sari_scores!$A43/100</f>
        <v>0.35945328934786702</v>
      </c>
      <c r="E44" s="2">
        <f>[2]em_sari_scores!$A43</f>
        <v>0.390870223928175</v>
      </c>
      <c r="F44" s="2">
        <f>[3]ft_sari_scores!$A43</f>
        <v>0.58076142090861704</v>
      </c>
      <c r="G44" s="2">
        <f>[4]pe_sari_scores!$A43/100</f>
        <v>0.367165609803075</v>
      </c>
      <c r="H44" s="4"/>
      <c r="I44" s="2">
        <f>'[5]em-ft_sari_scores'!$A43</f>
        <v>0.51069214796101903</v>
      </c>
      <c r="J44" s="2">
        <f>'[6]em-pe_sari_scores'!$A43</f>
        <v>0.34271455085942698</v>
      </c>
      <c r="K44" s="2">
        <f>'[7]ft-pe_sari_scores'!$A43/100</f>
        <v>0.54912572469543497</v>
      </c>
      <c r="L44" s="2">
        <f>'[8]em-ft-pe_sari_scores'!$A43</f>
        <v>0.64067471270924503</v>
      </c>
    </row>
    <row r="45" spans="1:12" x14ac:dyDescent="0.25">
      <c r="A45" t="s">
        <v>86</v>
      </c>
      <c r="B45" t="s">
        <v>87</v>
      </c>
      <c r="C45">
        <v>44</v>
      </c>
      <c r="D45" s="2">
        <f>[1]bl_sari_scores!$A44/100</f>
        <v>0.38039127522777499</v>
      </c>
      <c r="E45" s="2">
        <f>[2]em_sari_scores!$A44</f>
        <v>0.37387392240056799</v>
      </c>
      <c r="F45" s="2">
        <f>[3]ft_sari_scores!$A44</f>
        <v>0.46347863595736799</v>
      </c>
      <c r="G45" s="2">
        <f>[4]pe_sari_scores!$A44/100</f>
        <v>0.42731897632176497</v>
      </c>
      <c r="H45" s="4"/>
      <c r="I45" s="2">
        <f>'[5]em-ft_sari_scores'!$A44</f>
        <v>0.45031291573035997</v>
      </c>
      <c r="J45" s="2">
        <f>'[6]em-pe_sari_scores'!$A44</f>
        <v>0.43099786135776802</v>
      </c>
      <c r="K45" s="2">
        <f>'[7]ft-pe_sari_scores'!$A44/100</f>
        <v>0.61140138814605305</v>
      </c>
      <c r="L45" s="2">
        <f>'[8]em-ft-pe_sari_scores'!$A44</f>
        <v>0.46420207456576701</v>
      </c>
    </row>
    <row r="46" spans="1:12" x14ac:dyDescent="0.25">
      <c r="A46" t="s">
        <v>88</v>
      </c>
      <c r="B46" t="s">
        <v>89</v>
      </c>
      <c r="C46">
        <v>45</v>
      </c>
      <c r="D46" s="2">
        <f>[1]bl_sari_scores!$A45/100</f>
        <v>0.34286408182768902</v>
      </c>
      <c r="E46" s="2">
        <f>[2]em_sari_scores!$A45</f>
        <v>0.32929432108447698</v>
      </c>
      <c r="F46" s="2">
        <f>[3]ft_sari_scores!$A45</f>
        <v>0.51147130647130601</v>
      </c>
      <c r="G46" s="2">
        <f>[4]pe_sari_scores!$A45/100</f>
        <v>0.37785544387325204</v>
      </c>
      <c r="H46" s="4"/>
      <c r="I46" s="2">
        <f>'[5]em-ft_sari_scores'!$A45</f>
        <v>0.437080729792517</v>
      </c>
      <c r="J46" s="2">
        <f>'[6]em-pe_sari_scores'!$A45</f>
        <v>0.38629261396460302</v>
      </c>
      <c r="K46" s="2">
        <f>'[7]ft-pe_sari_scores'!$A45/100</f>
        <v>0.46233092998556896</v>
      </c>
      <c r="L46" s="2">
        <f>'[8]em-ft-pe_sari_scores'!$A45</f>
        <v>0.56125999511820401</v>
      </c>
    </row>
    <row r="47" spans="1:12" x14ac:dyDescent="0.25">
      <c r="A47" t="s">
        <v>90</v>
      </c>
      <c r="B47" t="s">
        <v>91</v>
      </c>
      <c r="C47">
        <v>46</v>
      </c>
      <c r="D47" s="2">
        <f>[1]bl_sari_scores!$A46/100</f>
        <v>0.36773975331404896</v>
      </c>
      <c r="E47" s="2">
        <f>[2]em_sari_scores!$A46</f>
        <v>0.40707209063664801</v>
      </c>
      <c r="F47" s="2">
        <f>[3]ft_sari_scores!$A46</f>
        <v>0.61075719822652697</v>
      </c>
      <c r="G47" s="2">
        <f>[4]pe_sari_scores!$A46/100</f>
        <v>0.40657232801598298</v>
      </c>
      <c r="H47" s="4"/>
      <c r="I47" s="2">
        <f>'[5]em-ft_sari_scores'!$A46</f>
        <v>0.52427780428569104</v>
      </c>
      <c r="J47" s="2">
        <f>'[6]em-pe_sari_scores'!$A46</f>
        <v>0.41432578045579699</v>
      </c>
      <c r="K47" s="2">
        <f>'[7]ft-pe_sari_scores'!$A46/100</f>
        <v>0.52721873784792306</v>
      </c>
      <c r="L47" s="2">
        <f>'[8]em-ft-pe_sari_scores'!$A46</f>
        <v>0.56358311776103198</v>
      </c>
    </row>
    <row r="48" spans="1:12" x14ac:dyDescent="0.25">
      <c r="A48" t="s">
        <v>92</v>
      </c>
      <c r="B48" t="s">
        <v>93</v>
      </c>
      <c r="C48">
        <v>47</v>
      </c>
      <c r="D48" s="2">
        <f>[1]bl_sari_scores!$A47/100</f>
        <v>0.36522945735410306</v>
      </c>
      <c r="E48" s="2">
        <f>[2]em_sari_scores!$A47</f>
        <v>0.32985369422126598</v>
      </c>
      <c r="F48" s="2">
        <f>[3]ft_sari_scores!$A47</f>
        <v>0.55729427066416903</v>
      </c>
      <c r="G48" s="2">
        <f>[4]pe_sari_scores!$A47/100</f>
        <v>0.41226986043236202</v>
      </c>
      <c r="H48" s="4"/>
      <c r="I48" s="2">
        <f>'[5]em-ft_sari_scores'!$A47</f>
        <v>0.56925452245397201</v>
      </c>
      <c r="J48" s="2">
        <f>'[6]em-pe_sari_scores'!$A47</f>
        <v>0.415643384393384</v>
      </c>
      <c r="K48" s="2">
        <f>'[7]ft-pe_sari_scores'!$A47/100</f>
        <v>0.52385207961529301</v>
      </c>
      <c r="L48" s="2">
        <f>'[8]em-ft-pe_sari_scores'!$A47</f>
        <v>0.46808022363457202</v>
      </c>
    </row>
    <row r="49" spans="1:12" x14ac:dyDescent="0.25">
      <c r="A49" t="s">
        <v>94</v>
      </c>
      <c r="B49" t="s">
        <v>95</v>
      </c>
      <c r="C49">
        <v>48</v>
      </c>
      <c r="D49" s="2">
        <f>[1]bl_sari_scores!$A48/100</f>
        <v>0.471212926911456</v>
      </c>
      <c r="E49" s="2">
        <f>[2]em_sari_scores!$A48</f>
        <v>0.34663096482062</v>
      </c>
      <c r="F49" s="2">
        <f>[3]ft_sari_scores!$A48</f>
        <v>0.42987602606669101</v>
      </c>
      <c r="G49" s="2">
        <f>[4]pe_sari_scores!$A48/100</f>
        <v>0.455827082659227</v>
      </c>
      <c r="H49" s="4"/>
      <c r="I49" s="2">
        <f>'[5]em-ft_sari_scores'!$A48</f>
        <v>0.52254789932037904</v>
      </c>
      <c r="J49" s="2">
        <f>'[6]em-pe_sari_scores'!$A48</f>
        <v>0.45217567273463499</v>
      </c>
      <c r="K49" s="2">
        <f>'[7]ft-pe_sari_scores'!$A48/100</f>
        <v>0.37183465096134599</v>
      </c>
      <c r="L49" s="2">
        <f>'[8]em-ft-pe_sari_scores'!$A48</f>
        <v>0.370332028265414</v>
      </c>
    </row>
    <row r="50" spans="1:12" x14ac:dyDescent="0.25">
      <c r="A50" t="s">
        <v>96</v>
      </c>
      <c r="B50" t="s">
        <v>97</v>
      </c>
      <c r="C50">
        <v>49</v>
      </c>
      <c r="D50" s="2">
        <f>[1]bl_sari_scores!$A49/100</f>
        <v>0.5</v>
      </c>
      <c r="E50" s="2">
        <f>[2]em_sari_scores!$A49</f>
        <v>0.53888888888888797</v>
      </c>
      <c r="F50" s="2">
        <f>[3]ft_sari_scores!$A49</f>
        <v>0.50820707070707005</v>
      </c>
      <c r="G50" s="2">
        <f>[4]pe_sari_scores!$A49/100</f>
        <v>0.43055555555555503</v>
      </c>
      <c r="H50" s="4"/>
      <c r="I50" s="2">
        <f>'[5]em-ft_sari_scores'!$A49</f>
        <v>0.55743190280227295</v>
      </c>
      <c r="J50" s="2">
        <f>'[6]em-pe_sari_scores'!$A49</f>
        <v>0.50724637681159401</v>
      </c>
      <c r="K50" s="2">
        <f>'[7]ft-pe_sari_scores'!$A49/100</f>
        <v>0.70555555555555505</v>
      </c>
      <c r="L50" s="2">
        <f>'[8]em-ft-pe_sari_scores'!$A49</f>
        <v>0.50441855229089205</v>
      </c>
    </row>
    <row r="51" spans="1:12" x14ac:dyDescent="0.25">
      <c r="A51" t="s">
        <v>98</v>
      </c>
      <c r="B51" t="s">
        <v>99</v>
      </c>
      <c r="C51">
        <v>50</v>
      </c>
      <c r="D51" s="2">
        <f>[1]bl_sari_scores!$A50/100</f>
        <v>0.375740235544613</v>
      </c>
      <c r="E51" s="2">
        <f>[2]em_sari_scores!$A50</f>
        <v>0.39024143943065998</v>
      </c>
      <c r="F51" s="2">
        <f>[3]ft_sari_scores!$A50</f>
        <v>0.45869099842816902</v>
      </c>
      <c r="G51" s="2">
        <f>[4]pe_sari_scores!$A50/100</f>
        <v>0.39352813852813801</v>
      </c>
      <c r="H51" s="4"/>
      <c r="I51" s="2">
        <f>'[5]em-ft_sari_scores'!$A50</f>
        <v>0.52363581083828004</v>
      </c>
      <c r="J51" s="2">
        <f>'[6]em-pe_sari_scores'!$A50</f>
        <v>0.55558854582435402</v>
      </c>
      <c r="K51" s="2">
        <f>'[7]ft-pe_sari_scores'!$A50/100</f>
        <v>0.59980345978354399</v>
      </c>
      <c r="L51" s="2">
        <f>'[8]em-ft-pe_sari_scores'!$A50</f>
        <v>0.56211800846439297</v>
      </c>
    </row>
    <row r="52" spans="1:12" x14ac:dyDescent="0.25">
      <c r="A52" t="s">
        <v>100</v>
      </c>
      <c r="B52" t="s">
        <v>101</v>
      </c>
      <c r="C52">
        <v>51</v>
      </c>
      <c r="D52" s="2">
        <f>[1]bl_sari_scores!$A51/100</f>
        <v>0.606566820276497</v>
      </c>
      <c r="E52" s="2">
        <f>[2]em_sari_scores!$A51</f>
        <v>0.60340124472477397</v>
      </c>
      <c r="F52" s="2">
        <f>[3]ft_sari_scores!$A51</f>
        <v>0.67460317460317398</v>
      </c>
      <c r="G52" s="2">
        <f>[4]pe_sari_scores!$A51/100</f>
        <v>0.68162393162393098</v>
      </c>
      <c r="H52" s="4"/>
      <c r="I52" s="2">
        <f>'[5]em-ft_sari_scores'!$A51</f>
        <v>0.97462491694865405</v>
      </c>
      <c r="J52" s="2">
        <f>'[6]em-pe_sari_scores'!$A51</f>
        <v>0.6875</v>
      </c>
      <c r="K52" s="2">
        <f>'[7]ft-pe_sari_scores'!$A51/100</f>
        <v>0.69670662808323003</v>
      </c>
      <c r="L52" s="2">
        <f>'[8]em-ft-pe_sari_scores'!$A51</f>
        <v>0.780923703021417</v>
      </c>
    </row>
    <row r="53" spans="1:12" x14ac:dyDescent="0.25">
      <c r="A53" t="s">
        <v>102</v>
      </c>
      <c r="B53" t="s">
        <v>103</v>
      </c>
      <c r="C53">
        <v>52</v>
      </c>
      <c r="D53" s="2">
        <f>[1]bl_sari_scores!$A52/100</f>
        <v>0.33512160852717499</v>
      </c>
      <c r="E53" s="2">
        <f>[2]em_sari_scores!$A52</f>
        <v>0.37154538798245801</v>
      </c>
      <c r="F53" s="2">
        <f>[3]ft_sari_scores!$A52</f>
        <v>0.50075472643353902</v>
      </c>
      <c r="G53" s="2">
        <f>[4]pe_sari_scores!$A52/100</f>
        <v>0.51530156660017401</v>
      </c>
      <c r="H53" s="4"/>
      <c r="I53" s="2">
        <f>'[5]em-ft_sari_scores'!$A52</f>
        <v>0.54313541654215103</v>
      </c>
      <c r="J53" s="2">
        <f>'[6]em-pe_sari_scores'!$A52</f>
        <v>0.50085351373091802</v>
      </c>
      <c r="K53" s="2">
        <f>'[7]ft-pe_sari_scores'!$A52/100</f>
        <v>0.41056761557230403</v>
      </c>
      <c r="L53" s="2">
        <f>'[8]em-ft-pe_sari_scores'!$A52</f>
        <v>0.49241286865297601</v>
      </c>
    </row>
    <row r="54" spans="1:12" x14ac:dyDescent="0.25">
      <c r="A54" t="s">
        <v>104</v>
      </c>
      <c r="B54" t="s">
        <v>105</v>
      </c>
      <c r="C54">
        <v>53</v>
      </c>
      <c r="D54" s="2">
        <f>[1]bl_sari_scores!$A53/100</f>
        <v>0.37904032407247201</v>
      </c>
      <c r="E54" s="2">
        <f>[2]em_sari_scores!$A53</f>
        <v>0.337993597522247</v>
      </c>
      <c r="F54" s="2">
        <f>[3]ft_sari_scores!$A53</f>
        <v>0.543711690631274</v>
      </c>
      <c r="G54" s="2">
        <f>[4]pe_sari_scores!$A53/100</f>
        <v>0.39397423562276701</v>
      </c>
      <c r="H54" s="4"/>
      <c r="I54" s="2">
        <f>'[5]em-ft_sari_scores'!$A53</f>
        <v>0.38611740836723701</v>
      </c>
      <c r="J54" s="2">
        <f>'[6]em-pe_sari_scores'!$A53</f>
        <v>0.43090322372734102</v>
      </c>
      <c r="K54" s="2">
        <f>'[7]ft-pe_sari_scores'!$A53/100</f>
        <v>0.376116418244413</v>
      </c>
      <c r="L54" s="2">
        <f>'[8]em-ft-pe_sari_scores'!$A53</f>
        <v>0.50468004109512399</v>
      </c>
    </row>
    <row r="55" spans="1:12" x14ac:dyDescent="0.25">
      <c r="A55" t="s">
        <v>106</v>
      </c>
      <c r="B55" t="s">
        <v>107</v>
      </c>
      <c r="C55">
        <v>54</v>
      </c>
      <c r="D55" s="2">
        <f>[1]bl_sari_scores!$A54/100</f>
        <v>0.37567204301075202</v>
      </c>
      <c r="E55" s="2">
        <f>[2]em_sari_scores!$A54</f>
        <v>0.359948320413436</v>
      </c>
      <c r="F55" s="2">
        <f>[3]ft_sari_scores!$A54</f>
        <v>0.53904119072343304</v>
      </c>
      <c r="G55" s="2">
        <f>[4]pe_sari_scores!$A54/100</f>
        <v>0.53589912280701701</v>
      </c>
      <c r="H55" s="4"/>
      <c r="I55" s="2">
        <f>'[5]em-ft_sari_scores'!$A54</f>
        <v>0.58176194454389896</v>
      </c>
      <c r="J55" s="2">
        <f>'[6]em-pe_sari_scores'!$A54</f>
        <v>0.57625598086124397</v>
      </c>
      <c r="K55" s="2">
        <f>'[7]ft-pe_sari_scores'!$A54/100</f>
        <v>0.63965507922029596</v>
      </c>
      <c r="L55" s="2">
        <f>'[8]em-ft-pe_sari_scores'!$A54</f>
        <v>0.46883918721753598</v>
      </c>
    </row>
    <row r="56" spans="1:12" x14ac:dyDescent="0.25">
      <c r="A56" t="s">
        <v>108</v>
      </c>
      <c r="B56" t="s">
        <v>109</v>
      </c>
      <c r="C56">
        <v>55</v>
      </c>
      <c r="D56" s="2">
        <f>[1]bl_sari_scores!$A55/100</f>
        <v>0.54166666666666596</v>
      </c>
      <c r="E56" s="2">
        <f>[2]em_sari_scores!$A55</f>
        <v>0.63888888888888795</v>
      </c>
      <c r="F56" s="2">
        <f>[3]ft_sari_scores!$A55</f>
        <v>1</v>
      </c>
      <c r="G56" s="2">
        <f>[4]pe_sari_scores!$A55/100</f>
        <v>0.63888888888888795</v>
      </c>
      <c r="H56" s="4"/>
      <c r="I56" s="2">
        <f>'[5]em-ft_sari_scores'!$A55</f>
        <v>0.67668408826945403</v>
      </c>
      <c r="J56" s="2">
        <f>'[6]em-pe_sari_scores'!$A55</f>
        <v>0.67103174603174598</v>
      </c>
      <c r="K56" s="2">
        <f>'[7]ft-pe_sari_scores'!$A55/100</f>
        <v>1</v>
      </c>
      <c r="L56" s="2">
        <f>'[8]em-ft-pe_sari_scores'!$A55</f>
        <v>0.67196196660482299</v>
      </c>
    </row>
    <row r="57" spans="1:12" x14ac:dyDescent="0.25">
      <c r="A57" t="s">
        <v>110</v>
      </c>
      <c r="B57" t="s">
        <v>111</v>
      </c>
      <c r="C57">
        <v>56</v>
      </c>
      <c r="D57" s="2">
        <f>[1]bl_sari_scores!$A56/100</f>
        <v>0.36140422077921996</v>
      </c>
      <c r="E57" s="2">
        <f>[2]em_sari_scores!$A56</f>
        <v>0.48765655957161003</v>
      </c>
      <c r="F57" s="2">
        <f>[3]ft_sari_scores!$A56</f>
        <v>0.47224941286378302</v>
      </c>
      <c r="G57" s="2">
        <f>[4]pe_sari_scores!$A56/100</f>
        <v>0.45582774139650195</v>
      </c>
      <c r="H57" s="4"/>
      <c r="I57" s="2">
        <f>'[5]em-ft_sari_scores'!$A56</f>
        <v>0.85112361941194603</v>
      </c>
      <c r="J57" s="2">
        <f>'[6]em-pe_sari_scores'!$A56</f>
        <v>0.39083615378103798</v>
      </c>
      <c r="K57" s="2">
        <f>'[7]ft-pe_sari_scores'!$A56/100</f>
        <v>0.37882779328037797</v>
      </c>
      <c r="L57" s="2">
        <f>'[8]em-ft-pe_sari_scores'!$A56</f>
        <v>0.39126290942939901</v>
      </c>
    </row>
    <row r="58" spans="1:12" x14ac:dyDescent="0.25">
      <c r="A58" t="s">
        <v>112</v>
      </c>
      <c r="B58" t="s">
        <v>113</v>
      </c>
      <c r="C58">
        <v>57</v>
      </c>
      <c r="D58" s="2">
        <f>[1]bl_sari_scores!$A57/100</f>
        <v>0.48465107423440701</v>
      </c>
      <c r="E58" s="2">
        <f>[2]em_sari_scores!$A57</f>
        <v>0.46583513747594102</v>
      </c>
      <c r="F58" s="2">
        <f>[3]ft_sari_scores!$A57</f>
        <v>0.47246027693866099</v>
      </c>
      <c r="G58" s="2">
        <f>[4]pe_sari_scores!$A57/100</f>
        <v>0.43621091508892695</v>
      </c>
      <c r="H58" s="4"/>
      <c r="I58" s="2">
        <f>'[5]em-ft_sari_scores'!$A57</f>
        <v>0.38056498966854901</v>
      </c>
      <c r="J58" s="2">
        <f>'[6]em-pe_sari_scores'!$A57</f>
        <v>0.41744596762773101</v>
      </c>
      <c r="K58" s="2">
        <f>'[7]ft-pe_sari_scores'!$A57/100</f>
        <v>0.40004776253069202</v>
      </c>
      <c r="L58" s="2">
        <f>'[8]em-ft-pe_sari_scores'!$A57</f>
        <v>0.40001002034906002</v>
      </c>
    </row>
    <row r="59" spans="1:12" x14ac:dyDescent="0.25">
      <c r="A59" t="s">
        <v>114</v>
      </c>
      <c r="B59" t="s">
        <v>115</v>
      </c>
      <c r="C59">
        <v>58</v>
      </c>
      <c r="D59" s="2">
        <f>[1]bl_sari_scores!$A58/100</f>
        <v>0.35907655202258904</v>
      </c>
      <c r="E59" s="2">
        <f>[2]em_sari_scores!$A58</f>
        <v>0.265146369041172</v>
      </c>
      <c r="F59" s="2">
        <f>[3]ft_sari_scores!$A58</f>
        <v>0.54402895245710603</v>
      </c>
      <c r="G59" s="2">
        <f>[4]pe_sari_scores!$A58/100</f>
        <v>0.37879183111709402</v>
      </c>
      <c r="H59" s="4"/>
      <c r="I59" s="2">
        <f>'[5]em-ft_sari_scores'!$A58</f>
        <v>0.46017591118169698</v>
      </c>
      <c r="J59" s="2">
        <f>'[6]em-pe_sari_scores'!$A58</f>
        <v>0.502044031441507</v>
      </c>
      <c r="K59" s="2">
        <f>'[7]ft-pe_sari_scores'!$A58/100</f>
        <v>0.36855480674822799</v>
      </c>
      <c r="L59" s="2">
        <f>'[8]em-ft-pe_sari_scores'!$A58</f>
        <v>0.38666778763213899</v>
      </c>
    </row>
    <row r="60" spans="1:12" x14ac:dyDescent="0.25">
      <c r="A60" t="s">
        <v>116</v>
      </c>
      <c r="B60" t="s">
        <v>117</v>
      </c>
      <c r="C60">
        <v>59</v>
      </c>
      <c r="D60" s="2">
        <f>[1]bl_sari_scores!$A59/100</f>
        <v>0.61111111111111105</v>
      </c>
      <c r="E60" s="2">
        <f>[2]em_sari_scores!$A59</f>
        <v>0.42592592592592499</v>
      </c>
      <c r="F60" s="2">
        <f>[3]ft_sari_scores!$A59</f>
        <v>0.74579124579124501</v>
      </c>
      <c r="G60" s="2">
        <f>[4]pe_sari_scores!$A59/100</f>
        <v>0.67948717948717896</v>
      </c>
      <c r="H60" s="4"/>
      <c r="I60" s="2">
        <f>'[5]em-ft_sari_scores'!$A59</f>
        <v>0.58712121212121204</v>
      </c>
      <c r="J60" s="2">
        <f>'[6]em-pe_sari_scores'!$A59</f>
        <v>0.52333333333333298</v>
      </c>
      <c r="K60" s="2">
        <f>'[7]ft-pe_sari_scores'!$A59/100</f>
        <v>0.5</v>
      </c>
      <c r="L60" s="2">
        <f>'[8]em-ft-pe_sari_scores'!$A59</f>
        <v>0.68333333333333302</v>
      </c>
    </row>
    <row r="61" spans="1:12" x14ac:dyDescent="0.25">
      <c r="A61" t="s">
        <v>118</v>
      </c>
      <c r="B61" t="s">
        <v>119</v>
      </c>
      <c r="C61">
        <v>60</v>
      </c>
      <c r="D61" s="2">
        <f>[1]bl_sari_scores!$A60/100</f>
        <v>0.50942760942760901</v>
      </c>
      <c r="E61" s="2">
        <f>[2]em_sari_scores!$A60</f>
        <v>0.62530320363695202</v>
      </c>
      <c r="F61" s="2">
        <f>[3]ft_sari_scores!$A60</f>
        <v>0.75478071311404604</v>
      </c>
      <c r="G61" s="2">
        <f>[4]pe_sari_scores!$A60/100</f>
        <v>0.91805555555555496</v>
      </c>
      <c r="H61" s="4"/>
      <c r="I61" s="2">
        <f>'[5]em-ft_sari_scores'!$A60</f>
        <v>0.68001197593826201</v>
      </c>
      <c r="J61" s="2">
        <f>'[6]em-pe_sari_scores'!$A60</f>
        <v>0.64885581409710902</v>
      </c>
      <c r="K61" s="2">
        <f>'[7]ft-pe_sari_scores'!$A60/100</f>
        <v>1</v>
      </c>
      <c r="L61" s="2">
        <f>'[8]em-ft-pe_sari_scores'!$A60</f>
        <v>0.67750503659624095</v>
      </c>
    </row>
    <row r="62" spans="1:12" x14ac:dyDescent="0.25">
      <c r="A62" t="s">
        <v>120</v>
      </c>
      <c r="B62" t="s">
        <v>121</v>
      </c>
      <c r="C62">
        <v>61</v>
      </c>
      <c r="D62" s="2">
        <f>[1]bl_sari_scores!$A61/100</f>
        <v>0.40603596315032398</v>
      </c>
      <c r="E62" s="2">
        <f>[2]em_sari_scores!$A61</f>
        <v>0.54690170940170901</v>
      </c>
      <c r="F62" s="2">
        <f>[3]ft_sari_scores!$A61</f>
        <v>0.634013256763162</v>
      </c>
      <c r="G62" s="2">
        <f>[4]pe_sari_scores!$A61/100</f>
        <v>0.39627974167143598</v>
      </c>
      <c r="H62" s="4"/>
      <c r="I62" s="2">
        <f>'[5]em-ft_sari_scores'!$A61</f>
        <v>0.57631045258514002</v>
      </c>
      <c r="J62" s="2">
        <f>'[6]em-pe_sari_scores'!$A61</f>
        <v>0.55090606162292199</v>
      </c>
      <c r="K62" s="2">
        <f>'[7]ft-pe_sari_scores'!$A61/100</f>
        <v>0.54316989877617095</v>
      </c>
      <c r="L62" s="2">
        <f>'[8]em-ft-pe_sari_scores'!$A61</f>
        <v>0.59627537608759096</v>
      </c>
    </row>
    <row r="63" spans="1:12" x14ac:dyDescent="0.25">
      <c r="A63" t="s">
        <v>122</v>
      </c>
      <c r="B63" t="s">
        <v>123</v>
      </c>
      <c r="C63">
        <v>62</v>
      </c>
      <c r="D63" s="2">
        <f>[1]bl_sari_scores!$A62/100</f>
        <v>0.38764978409782502</v>
      </c>
      <c r="E63" s="2">
        <f>[2]em_sari_scores!$A62</f>
        <v>0.37500941080425299</v>
      </c>
      <c r="F63" s="2">
        <f>[3]ft_sari_scores!$A62</f>
        <v>0.61288901718605804</v>
      </c>
      <c r="G63" s="2">
        <f>[4]pe_sari_scores!$A62/100</f>
        <v>0.40310354044765101</v>
      </c>
      <c r="H63" s="4"/>
      <c r="I63" s="2">
        <f>'[5]em-ft_sari_scores'!$A62</f>
        <v>0.490247206576995</v>
      </c>
      <c r="J63" s="2">
        <f>'[6]em-pe_sari_scores'!$A62</f>
        <v>0.59187321044130803</v>
      </c>
      <c r="K63" s="2">
        <f>'[7]ft-pe_sari_scores'!$A62/100</f>
        <v>0.46201495491307498</v>
      </c>
      <c r="L63" s="2">
        <f>'[8]em-ft-pe_sari_scores'!$A62</f>
        <v>0.48540069728868901</v>
      </c>
    </row>
    <row r="64" spans="1:12" x14ac:dyDescent="0.25">
      <c r="A64" t="s">
        <v>124</v>
      </c>
      <c r="B64" t="s">
        <v>125</v>
      </c>
      <c r="C64">
        <v>63</v>
      </c>
      <c r="D64" s="2">
        <f>[1]bl_sari_scores!$A63/100</f>
        <v>0.35302670535856101</v>
      </c>
      <c r="E64" s="2">
        <f>[2]em_sari_scores!$A63</f>
        <v>0.22826337165786101</v>
      </c>
      <c r="F64" s="2">
        <f>[3]ft_sari_scores!$A63</f>
        <v>0.440340855095946</v>
      </c>
      <c r="G64" s="2">
        <f>[4]pe_sari_scores!$A63/100</f>
        <v>0.37976841785286802</v>
      </c>
      <c r="H64" s="4"/>
      <c r="I64" s="2">
        <f>'[5]em-ft_sari_scores'!$A63</f>
        <v>0.66942985284652501</v>
      </c>
      <c r="J64" s="2">
        <f>'[6]em-pe_sari_scores'!$A63</f>
        <v>0.41640414741221399</v>
      </c>
      <c r="K64" s="2">
        <f>'[7]ft-pe_sari_scores'!$A63/100</f>
        <v>0.46710607417912897</v>
      </c>
      <c r="L64" s="2">
        <f>'[8]em-ft-pe_sari_scores'!$A63</f>
        <v>0.54273391813586203</v>
      </c>
    </row>
    <row r="65" spans="1:12" x14ac:dyDescent="0.25">
      <c r="A65" t="s">
        <v>126</v>
      </c>
      <c r="B65" t="s">
        <v>127</v>
      </c>
      <c r="C65">
        <v>64</v>
      </c>
      <c r="D65" s="2">
        <f>[1]bl_sari_scores!$A64/100</f>
        <v>0.36805555555555503</v>
      </c>
      <c r="E65" s="2">
        <f>[2]em_sari_scores!$A64</f>
        <v>0.36231884057970998</v>
      </c>
      <c r="F65" s="2">
        <f>[3]ft_sari_scores!$A64</f>
        <v>0.520754492276993</v>
      </c>
      <c r="G65" s="2">
        <f>[4]pe_sari_scores!$A64/100</f>
        <v>0.50429684584254197</v>
      </c>
      <c r="H65" s="4"/>
      <c r="I65" s="2">
        <f>'[5]em-ft_sari_scores'!$A64</f>
        <v>0.50124429675995796</v>
      </c>
      <c r="J65" s="2">
        <f>'[6]em-pe_sari_scores'!$A64</f>
        <v>0.57532052335202399</v>
      </c>
      <c r="K65" s="2">
        <f>'[7]ft-pe_sari_scores'!$A64/100</f>
        <v>0.69045631441376698</v>
      </c>
      <c r="L65" s="2">
        <f>'[8]em-ft-pe_sari_scores'!$A64</f>
        <v>0.44077390415902901</v>
      </c>
    </row>
    <row r="66" spans="1:12" x14ac:dyDescent="0.25">
      <c r="A66" t="s">
        <v>128</v>
      </c>
      <c r="B66" t="s">
        <v>129</v>
      </c>
      <c r="C66">
        <v>65</v>
      </c>
      <c r="D66" s="2">
        <f>[1]bl_sari_scores!$A65/100</f>
        <v>0.58333333333333304</v>
      </c>
      <c r="E66" s="2">
        <f>[2]em_sari_scores!$A65</f>
        <v>0.58333333333333304</v>
      </c>
      <c r="F66" s="2">
        <f>[3]ft_sari_scores!$A65</f>
        <v>1</v>
      </c>
      <c r="G66" s="2">
        <f>[4]pe_sari_scores!$A65/100</f>
        <v>0.58549783549783496</v>
      </c>
      <c r="H66" s="4"/>
      <c r="I66" s="2">
        <f>'[5]em-ft_sari_scores'!$A65</f>
        <v>1</v>
      </c>
      <c r="J66" s="2">
        <f>'[6]em-pe_sari_scores'!$A65</f>
        <v>0.66891891891891797</v>
      </c>
      <c r="K66" s="2">
        <f>'[7]ft-pe_sari_scores'!$A65/100</f>
        <v>1</v>
      </c>
      <c r="L66" s="2">
        <f>'[8]em-ft-pe_sari_scores'!$A65</f>
        <v>0.66949152542372803</v>
      </c>
    </row>
    <row r="67" spans="1:12" x14ac:dyDescent="0.25">
      <c r="A67" t="s">
        <v>39</v>
      </c>
      <c r="B67" t="s">
        <v>130</v>
      </c>
      <c r="C67">
        <v>66</v>
      </c>
      <c r="D67" s="2">
        <f>[1]bl_sari_scores!$A66/100</f>
        <v>0.46064814814814803</v>
      </c>
      <c r="E67" s="2">
        <f>[2]em_sari_scores!$A66</f>
        <v>0.56547619047619002</v>
      </c>
      <c r="F67" s="2">
        <f>[3]ft_sari_scores!$A66</f>
        <v>0.66789272030651303</v>
      </c>
      <c r="G67" s="2">
        <f>[4]pe_sari_scores!$A66/100</f>
        <v>0.54833333333333301</v>
      </c>
      <c r="H67" s="4"/>
      <c r="I67" s="2">
        <f>'[5]em-ft_sari_scores'!$A66</f>
        <v>0.42323422516881198</v>
      </c>
      <c r="J67" s="2">
        <f>'[6]em-pe_sari_scores'!$A66</f>
        <v>0.587391561332818</v>
      </c>
      <c r="K67" s="2">
        <f>'[7]ft-pe_sari_scores'!$A66/100</f>
        <v>0.400164973086164</v>
      </c>
      <c r="L67" s="2">
        <f>'[8]em-ft-pe_sari_scores'!$A66</f>
        <v>0.40608657771227202</v>
      </c>
    </row>
    <row r="68" spans="1:12" x14ac:dyDescent="0.25">
      <c r="A68" t="s">
        <v>131</v>
      </c>
      <c r="B68" t="s">
        <v>132</v>
      </c>
      <c r="C68">
        <v>67</v>
      </c>
      <c r="D68" s="2">
        <f>[1]bl_sari_scores!$A67/100</f>
        <v>0.361465819201643</v>
      </c>
      <c r="E68" s="2">
        <f>[2]em_sari_scores!$A67</f>
        <v>0.35939162953564702</v>
      </c>
      <c r="F68" s="2">
        <f>[3]ft_sari_scores!$A67</f>
        <v>0.520696305806993</v>
      </c>
      <c r="G68" s="2">
        <f>[4]pe_sari_scores!$A67/100</f>
        <v>0.36062877326451004</v>
      </c>
      <c r="H68" s="4"/>
      <c r="I68" s="2">
        <f>'[5]em-ft_sari_scores'!$A67</f>
        <v>0.425340970790208</v>
      </c>
      <c r="J68" s="2">
        <f>'[6]em-pe_sari_scores'!$A67</f>
        <v>0.39455724534526099</v>
      </c>
      <c r="K68" s="2">
        <f>'[7]ft-pe_sari_scores'!$A67/100</f>
        <v>0.54660502033727099</v>
      </c>
      <c r="L68" s="2">
        <f>'[8]em-ft-pe_sari_scores'!$A67</f>
        <v>0.44366768899186598</v>
      </c>
    </row>
    <row r="69" spans="1:12" x14ac:dyDescent="0.25">
      <c r="A69" t="s">
        <v>133</v>
      </c>
      <c r="B69" t="s">
        <v>134</v>
      </c>
      <c r="C69">
        <v>68</v>
      </c>
      <c r="D69" s="2">
        <f>[1]bl_sari_scores!$A68/100</f>
        <v>0.42321159171239897</v>
      </c>
      <c r="E69" s="2">
        <f>[2]em_sari_scores!$A68</f>
        <v>0.46381150577647501</v>
      </c>
      <c r="F69" s="2">
        <f>[3]ft_sari_scores!$A68</f>
        <v>0.68963359677897196</v>
      </c>
      <c r="G69" s="2">
        <f>[4]pe_sari_scores!$A68/100</f>
        <v>0.50561623073379802</v>
      </c>
      <c r="H69" s="4"/>
      <c r="I69" s="2">
        <f>'[5]em-ft_sari_scores'!$A68</f>
        <v>0.72043595230885704</v>
      </c>
      <c r="J69" s="2">
        <f>'[6]em-pe_sari_scores'!$A68</f>
        <v>0.69557102668804704</v>
      </c>
      <c r="K69" s="2">
        <f>'[7]ft-pe_sari_scores'!$A68/100</f>
        <v>0.71824885899930602</v>
      </c>
      <c r="L69" s="2">
        <f>'[8]em-ft-pe_sari_scores'!$A68</f>
        <v>0.85200073075246097</v>
      </c>
    </row>
    <row r="70" spans="1:12" x14ac:dyDescent="0.25">
      <c r="A70" t="s">
        <v>135</v>
      </c>
      <c r="B70" t="s">
        <v>136</v>
      </c>
      <c r="C70">
        <v>69</v>
      </c>
      <c r="D70" s="2">
        <f>[1]bl_sari_scores!$A69/100</f>
        <v>0.35375364991547498</v>
      </c>
      <c r="E70" s="2">
        <f>[2]em_sari_scores!$A69</f>
        <v>0.36636904761904698</v>
      </c>
      <c r="F70" s="2">
        <f>[3]ft_sari_scores!$A69</f>
        <v>0.61284177089473502</v>
      </c>
      <c r="G70" s="2">
        <f>[4]pe_sari_scores!$A69/100</f>
        <v>0.38392857142857101</v>
      </c>
      <c r="H70" s="4"/>
      <c r="I70" s="2">
        <f>'[5]em-ft_sari_scores'!$A69</f>
        <v>0.58576372512212305</v>
      </c>
      <c r="J70" s="2">
        <f>'[6]em-pe_sari_scores'!$A69</f>
        <v>0.47272790223175298</v>
      </c>
      <c r="K70" s="2">
        <f>'[7]ft-pe_sari_scores'!$A69/100</f>
        <v>0.54667640610017398</v>
      </c>
      <c r="L70" s="2">
        <f>'[8]em-ft-pe_sari_scores'!$A69</f>
        <v>0.68588977399218298</v>
      </c>
    </row>
    <row r="71" spans="1:12" x14ac:dyDescent="0.25">
      <c r="A71" t="s">
        <v>137</v>
      </c>
      <c r="B71" t="s">
        <v>138</v>
      </c>
      <c r="C71">
        <v>70</v>
      </c>
      <c r="D71" s="2">
        <f>[1]bl_sari_scores!$A70/100</f>
        <v>0.58333333333333304</v>
      </c>
      <c r="E71" s="2">
        <f>[2]em_sari_scores!$A70</f>
        <v>0.58333333333333304</v>
      </c>
      <c r="F71" s="2">
        <f>[3]ft_sari_scores!$A70</f>
        <v>1</v>
      </c>
      <c r="G71" s="2">
        <f>[4]pe_sari_scores!$A70/100</f>
        <v>0.58333333333333304</v>
      </c>
      <c r="H71" s="4"/>
      <c r="I71" s="2">
        <f>'[5]em-ft_sari_scores'!$A70</f>
        <v>0.67094017094017</v>
      </c>
      <c r="J71" s="2">
        <f>'[6]em-pe_sari_scores'!$A70</f>
        <v>0.58333333333333304</v>
      </c>
      <c r="K71" s="2">
        <f>'[7]ft-pe_sari_scores'!$A70/100</f>
        <v>0.67094017094017</v>
      </c>
      <c r="L71" s="2">
        <f>'[8]em-ft-pe_sari_scores'!$A70</f>
        <v>0.66949152542372803</v>
      </c>
    </row>
    <row r="72" spans="1:12" x14ac:dyDescent="0.25">
      <c r="A72" t="s">
        <v>139</v>
      </c>
      <c r="B72" t="s">
        <v>140</v>
      </c>
      <c r="C72">
        <v>71</v>
      </c>
      <c r="D72" s="2">
        <f>[1]bl_sari_scores!$A71/100</f>
        <v>0.47947254121289395</v>
      </c>
      <c r="E72" s="2">
        <f>[2]em_sari_scores!$A71</f>
        <v>0.27852930945820698</v>
      </c>
      <c r="F72" s="2">
        <f>[3]ft_sari_scores!$A71</f>
        <v>0.39737696841898401</v>
      </c>
      <c r="G72" s="2">
        <f>[4]pe_sari_scores!$A71/100</f>
        <v>0.31743648227975102</v>
      </c>
      <c r="H72" s="4"/>
      <c r="I72" s="2">
        <f>'[5]em-ft_sari_scores'!$A71</f>
        <v>0.71592094417581897</v>
      </c>
      <c r="J72" s="2">
        <f>'[6]em-pe_sari_scores'!$A71</f>
        <v>0.56805145712458405</v>
      </c>
      <c r="K72" s="2">
        <f>'[7]ft-pe_sari_scores'!$A71/100</f>
        <v>0.64953570272489702</v>
      </c>
      <c r="L72" s="2">
        <f>'[8]em-ft-pe_sari_scores'!$A71</f>
        <v>0.67831306710280204</v>
      </c>
    </row>
    <row r="73" spans="1:12" x14ac:dyDescent="0.25">
      <c r="A73" t="s">
        <v>141</v>
      </c>
      <c r="B73" t="s">
        <v>142</v>
      </c>
      <c r="C73">
        <v>72</v>
      </c>
      <c r="D73" s="2">
        <f>[1]bl_sari_scores!$A72/100</f>
        <v>0.32495808432914602</v>
      </c>
      <c r="E73" s="2">
        <f>[2]em_sari_scores!$A72</f>
        <v>0.23311445978490999</v>
      </c>
      <c r="F73" s="2">
        <f>[3]ft_sari_scores!$A72</f>
        <v>0.59452060582197996</v>
      </c>
      <c r="G73" s="2">
        <f>[4]pe_sari_scores!$A72/100</f>
        <v>0.32512665684636999</v>
      </c>
      <c r="H73" s="4"/>
      <c r="I73" s="2">
        <f>'[5]em-ft_sari_scores'!$A72</f>
        <v>0.53725274260600497</v>
      </c>
      <c r="J73" s="2">
        <f>'[6]em-pe_sari_scores'!$A72</f>
        <v>0.39534343792174698</v>
      </c>
      <c r="K73" s="2">
        <f>'[7]ft-pe_sari_scores'!$A72/100</f>
        <v>0.34913668781920998</v>
      </c>
      <c r="L73" s="2">
        <f>'[8]em-ft-pe_sari_scores'!$A72</f>
        <v>0.48038755910280101</v>
      </c>
    </row>
    <row r="74" spans="1:12" x14ac:dyDescent="0.25">
      <c r="A74" t="s">
        <v>143</v>
      </c>
      <c r="B74" t="s">
        <v>144</v>
      </c>
      <c r="C74">
        <v>73</v>
      </c>
      <c r="D74" s="2">
        <f>[1]bl_sari_scores!$A73/100</f>
        <v>0.37991139761993703</v>
      </c>
      <c r="E74" s="2">
        <f>[2]em_sari_scores!$A73</f>
        <v>0.38038286360000401</v>
      </c>
      <c r="F74" s="2">
        <f>[3]ft_sari_scores!$A73</f>
        <v>0.358219321481062</v>
      </c>
      <c r="G74" s="2">
        <f>[4]pe_sari_scores!$A73/100</f>
        <v>0.44077343342321901</v>
      </c>
      <c r="H74" s="4"/>
      <c r="I74" s="2">
        <f>'[5]em-ft_sari_scores'!$A73</f>
        <v>0.43654746031080899</v>
      </c>
      <c r="J74" s="2">
        <f>'[6]em-pe_sari_scores'!$A73</f>
        <v>0.40987131480722</v>
      </c>
      <c r="K74" s="2">
        <f>'[7]ft-pe_sari_scores'!$A73/100</f>
        <v>0.50759881289391207</v>
      </c>
      <c r="L74" s="2">
        <f>'[8]em-ft-pe_sari_scores'!$A73</f>
        <v>0.65096663923616604</v>
      </c>
    </row>
    <row r="75" spans="1:12" x14ac:dyDescent="0.25">
      <c r="A75" t="s">
        <v>145</v>
      </c>
      <c r="B75" t="s">
        <v>146</v>
      </c>
      <c r="C75">
        <v>74</v>
      </c>
      <c r="D75" s="2">
        <f>[1]bl_sari_scores!$A74/100</f>
        <v>0.40640877515368401</v>
      </c>
      <c r="E75" s="2">
        <f>[2]em_sari_scores!$A74</f>
        <v>0.429027423406733</v>
      </c>
      <c r="F75" s="2">
        <f>[3]ft_sari_scores!$A74</f>
        <v>0.40925140521890302</v>
      </c>
      <c r="G75" s="2">
        <f>[4]pe_sari_scores!$A74/100</f>
        <v>0.39888791763791703</v>
      </c>
      <c r="H75" s="4"/>
      <c r="I75" s="2">
        <f>'[5]em-ft_sari_scores'!$A74</f>
        <v>0.49270485344046999</v>
      </c>
      <c r="J75" s="2">
        <f>'[6]em-pe_sari_scores'!$A74</f>
        <v>0.47100434296301302</v>
      </c>
      <c r="K75" s="2">
        <f>'[7]ft-pe_sari_scores'!$A74/100</f>
        <v>0.52987207620650201</v>
      </c>
      <c r="L75" s="2">
        <f>'[8]em-ft-pe_sari_scores'!$A74</f>
        <v>0.41945664437300301</v>
      </c>
    </row>
    <row r="76" spans="1:12" x14ac:dyDescent="0.25">
      <c r="A76" t="s">
        <v>147</v>
      </c>
      <c r="B76" t="s">
        <v>148</v>
      </c>
      <c r="C76">
        <v>75</v>
      </c>
      <c r="D76" s="2">
        <f>[1]bl_sari_scores!$A75/100</f>
        <v>0.42742392411509994</v>
      </c>
      <c r="E76" s="2">
        <f>[2]em_sari_scores!$A75</f>
        <v>0.45466665801343198</v>
      </c>
      <c r="F76" s="2">
        <f>[3]ft_sari_scores!$A75</f>
        <v>0.63947527627651801</v>
      </c>
      <c r="G76" s="2">
        <f>[4]pe_sari_scores!$A75/100</f>
        <v>0.44794520877198002</v>
      </c>
      <c r="H76" s="4"/>
      <c r="I76" s="2">
        <f>'[5]em-ft_sari_scores'!$A75</f>
        <v>0.84132295832303094</v>
      </c>
      <c r="J76" s="2">
        <f>'[6]em-pe_sari_scores'!$A75</f>
        <v>0.65201751076375702</v>
      </c>
      <c r="K76" s="2">
        <f>'[7]ft-pe_sari_scores'!$A75/100</f>
        <v>0.56151822626506098</v>
      </c>
      <c r="L76" s="2">
        <f>'[8]em-ft-pe_sari_scores'!$A75</f>
        <v>0.95782517784105103</v>
      </c>
    </row>
    <row r="77" spans="1:12" x14ac:dyDescent="0.25">
      <c r="A77" t="s">
        <v>149</v>
      </c>
      <c r="B77" t="s">
        <v>150</v>
      </c>
      <c r="C77">
        <v>76</v>
      </c>
      <c r="D77" s="2">
        <f>[1]bl_sari_scores!$A76/100</f>
        <v>0.67857142857142805</v>
      </c>
      <c r="E77" s="2">
        <f>[2]em_sari_scores!$A76</f>
        <v>0.41944444444444401</v>
      </c>
      <c r="F77" s="2">
        <f>[3]ft_sari_scores!$A76</f>
        <v>0.66666666666666596</v>
      </c>
      <c r="G77" s="2">
        <f>[4]pe_sari_scores!$A76/100</f>
        <v>0.588095238095238</v>
      </c>
      <c r="H77" s="4"/>
      <c r="I77" s="2">
        <f>'[5]em-ft_sari_scores'!$A76</f>
        <v>0.58522727272727204</v>
      </c>
      <c r="J77" s="2">
        <f>'[6]em-pe_sari_scores'!$A76</f>
        <v>0.42142857142857099</v>
      </c>
      <c r="K77" s="2">
        <f>'[7]ft-pe_sari_scores'!$A76/100</f>
        <v>0.66666666666666596</v>
      </c>
      <c r="L77" s="2">
        <f>'[8]em-ft-pe_sari_scores'!$A76</f>
        <v>0.585365853658536</v>
      </c>
    </row>
    <row r="78" spans="1:12" x14ac:dyDescent="0.25">
      <c r="A78" t="s">
        <v>151</v>
      </c>
      <c r="B78" t="s">
        <v>152</v>
      </c>
      <c r="C78">
        <v>77</v>
      </c>
      <c r="D78" s="2">
        <f>[1]bl_sari_scores!$A77/100</f>
        <v>0.40164958038092302</v>
      </c>
      <c r="E78" s="2">
        <f>[2]em_sari_scores!$A77</f>
        <v>0.43361804861804798</v>
      </c>
      <c r="F78" s="2">
        <f>[3]ft_sari_scores!$A77</f>
        <v>0.57781766850937599</v>
      </c>
      <c r="G78" s="2">
        <f>[4]pe_sari_scores!$A77/100</f>
        <v>0.336849981294425</v>
      </c>
      <c r="H78" s="4"/>
      <c r="I78" s="2">
        <f>'[5]em-ft_sari_scores'!$A77</f>
        <v>0.740749464769072</v>
      </c>
      <c r="J78" s="2">
        <f>'[6]em-pe_sari_scores'!$A77</f>
        <v>0.53832070857953696</v>
      </c>
      <c r="K78" s="2">
        <f>'[7]ft-pe_sari_scores'!$A77/100</f>
        <v>0.40953309285310396</v>
      </c>
      <c r="L78" s="2">
        <f>'[8]em-ft-pe_sari_scores'!$A77</f>
        <v>0.55063155848331302</v>
      </c>
    </row>
    <row r="79" spans="1:12" x14ac:dyDescent="0.25">
      <c r="A79" t="s">
        <v>153</v>
      </c>
      <c r="B79" t="s">
        <v>154</v>
      </c>
      <c r="C79">
        <v>78</v>
      </c>
      <c r="D79" s="2">
        <f>[1]bl_sari_scores!$A78/100</f>
        <v>0.53000291706068303</v>
      </c>
      <c r="E79" s="2">
        <f>[2]em_sari_scores!$A78</f>
        <v>0.26558516893364997</v>
      </c>
      <c r="F79" s="2">
        <f>[3]ft_sari_scores!$A78</f>
        <v>0.56940013938874701</v>
      </c>
      <c r="G79" s="2">
        <f>[4]pe_sari_scores!$A78/100</f>
        <v>0.438777189951508</v>
      </c>
      <c r="H79" s="4"/>
      <c r="I79" s="2">
        <f>'[5]em-ft_sari_scores'!$A78</f>
        <v>0.60546737235500703</v>
      </c>
      <c r="J79" s="2">
        <f>'[6]em-pe_sari_scores'!$A78</f>
        <v>0.43216059874639401</v>
      </c>
      <c r="K79" s="2">
        <f>'[7]ft-pe_sari_scores'!$A78/100</f>
        <v>0.59340492417895496</v>
      </c>
      <c r="L79" s="2">
        <f>'[8]em-ft-pe_sari_scores'!$A78</f>
        <v>0.58963873759711705</v>
      </c>
    </row>
    <row r="80" spans="1:12" x14ac:dyDescent="0.25">
      <c r="A80" t="s">
        <v>155</v>
      </c>
      <c r="B80" t="s">
        <v>156</v>
      </c>
      <c r="C80">
        <v>79</v>
      </c>
      <c r="D80" s="2">
        <f>[1]bl_sari_scores!$A79/100</f>
        <v>0.30835961791961397</v>
      </c>
      <c r="E80" s="2">
        <f>[2]em_sari_scores!$A79</f>
        <v>0.39757673325522302</v>
      </c>
      <c r="F80" s="2">
        <f>[3]ft_sari_scores!$A79</f>
        <v>0.65323732499172404</v>
      </c>
      <c r="G80" s="2">
        <f>[4]pe_sari_scores!$A79/100</f>
        <v>0.35676471519500902</v>
      </c>
      <c r="H80" s="4"/>
      <c r="I80" s="2">
        <f>'[5]em-ft_sari_scores'!$A79</f>
        <v>0.71801239303694697</v>
      </c>
      <c r="J80" s="2">
        <f>'[6]em-pe_sari_scores'!$A79</f>
        <v>0.39005144998179297</v>
      </c>
      <c r="K80" s="2">
        <f>'[7]ft-pe_sari_scores'!$A79/100</f>
        <v>0.44592584981873701</v>
      </c>
      <c r="L80" s="2">
        <f>'[8]em-ft-pe_sari_scores'!$A79</f>
        <v>0.50072397695664195</v>
      </c>
    </row>
    <row r="81" spans="1:12" x14ac:dyDescent="0.25">
      <c r="A81" t="s">
        <v>157</v>
      </c>
      <c r="B81" t="s">
        <v>158</v>
      </c>
      <c r="C81">
        <v>80</v>
      </c>
      <c r="D81" s="2">
        <f>[1]bl_sari_scores!$A80/100</f>
        <v>0.41665828446585501</v>
      </c>
      <c r="E81" s="2">
        <f>[2]em_sari_scores!$A80</f>
        <v>0.49960255773968199</v>
      </c>
      <c r="F81" s="2">
        <f>[3]ft_sari_scores!$A80</f>
        <v>0.65708198209993696</v>
      </c>
      <c r="G81" s="2">
        <f>[4]pe_sari_scores!$A80/100</f>
        <v>0.43455633699054702</v>
      </c>
      <c r="H81" s="4"/>
      <c r="I81" s="2">
        <f>'[5]em-ft_sari_scores'!$A80</f>
        <v>0.63111302420058102</v>
      </c>
      <c r="J81" s="2">
        <f>'[6]em-pe_sari_scores'!$A80</f>
        <v>0.682962030846052</v>
      </c>
      <c r="K81" s="2">
        <f>'[7]ft-pe_sari_scores'!$A80/100</f>
        <v>0.55298481764881402</v>
      </c>
      <c r="L81" s="2">
        <f>'[8]em-ft-pe_sari_scores'!$A80</f>
        <v>0.82188615460034697</v>
      </c>
    </row>
    <row r="82" spans="1:12" x14ac:dyDescent="0.25">
      <c r="A82" t="s">
        <v>159</v>
      </c>
      <c r="B82" t="s">
        <v>160</v>
      </c>
      <c r="C82">
        <v>81</v>
      </c>
      <c r="D82" s="2">
        <f>[1]bl_sari_scores!$A81/100</f>
        <v>0.58333333333333304</v>
      </c>
      <c r="E82" s="2">
        <f>[2]em_sari_scores!$A81</f>
        <v>0.58333333333333304</v>
      </c>
      <c r="F82" s="2">
        <f>[3]ft_sari_scores!$A81</f>
        <v>1</v>
      </c>
      <c r="G82" s="2">
        <f>[4]pe_sari_scores!$A81/100</f>
        <v>0.67283950617283905</v>
      </c>
      <c r="H82" s="4"/>
      <c r="I82" s="2">
        <f>'[5]em-ft_sari_scores'!$A81</f>
        <v>0.66812865497076002</v>
      </c>
      <c r="J82" s="2">
        <f>'[6]em-pe_sari_scores'!$A81</f>
        <v>0.66666666666666596</v>
      </c>
      <c r="K82" s="2">
        <f>'[7]ft-pe_sari_scores'!$A81/100</f>
        <v>0.67037037037036995</v>
      </c>
      <c r="L82" s="2">
        <f>'[8]em-ft-pe_sari_scores'!$A81</f>
        <v>0.66666666666666596</v>
      </c>
    </row>
    <row r="83" spans="1:12" x14ac:dyDescent="0.25">
      <c r="A83" t="s">
        <v>161</v>
      </c>
      <c r="B83" t="s">
        <v>162</v>
      </c>
      <c r="C83">
        <v>82</v>
      </c>
      <c r="D83" s="2">
        <f>[1]bl_sari_scores!$A82/100</f>
        <v>0.31858521917538901</v>
      </c>
      <c r="E83" s="2">
        <f>[2]em_sari_scores!$A82</f>
        <v>0.55809872770656999</v>
      </c>
      <c r="F83" s="2">
        <f>[3]ft_sari_scores!$A82</f>
        <v>0.41430293405519503</v>
      </c>
      <c r="G83" s="2">
        <f>[4]pe_sari_scores!$A82/100</f>
        <v>0.53589141089141001</v>
      </c>
      <c r="H83" s="4"/>
      <c r="I83" s="2">
        <f>'[5]em-ft_sari_scores'!$A82</f>
        <v>0.39392537108930797</v>
      </c>
      <c r="J83" s="2">
        <f>'[6]em-pe_sari_scores'!$A82</f>
        <v>0.40354605388572701</v>
      </c>
      <c r="K83" s="2">
        <f>'[7]ft-pe_sari_scores'!$A82/100</f>
        <v>0.42556029024472702</v>
      </c>
      <c r="L83" s="2">
        <f>'[8]em-ft-pe_sari_scores'!$A82</f>
        <v>0.777582405993548</v>
      </c>
    </row>
    <row r="84" spans="1:12" x14ac:dyDescent="0.25">
      <c r="A84" t="s">
        <v>163</v>
      </c>
      <c r="B84" t="s">
        <v>164</v>
      </c>
      <c r="C84">
        <v>83</v>
      </c>
      <c r="D84" s="2">
        <f>[1]bl_sari_scores!$A83/100</f>
        <v>0.24837662337662303</v>
      </c>
      <c r="E84" s="2">
        <f>[2]em_sari_scores!$A83</f>
        <v>0.248376623376623</v>
      </c>
      <c r="F84" s="2">
        <f>[3]ft_sari_scores!$A83</f>
        <v>0.68690054731244599</v>
      </c>
      <c r="G84" s="2">
        <f>[4]pe_sari_scores!$A83/100</f>
        <v>0.64205045778643299</v>
      </c>
      <c r="H84" s="4"/>
      <c r="I84" s="2">
        <f>'[5]em-ft_sari_scores'!$A83</f>
        <v>0.85610177131429899</v>
      </c>
      <c r="J84" s="2">
        <f>'[6]em-pe_sari_scores'!$A83</f>
        <v>0.70138958313405897</v>
      </c>
      <c r="K84" s="2">
        <f>'[7]ft-pe_sari_scores'!$A83/100</f>
        <v>0.35017287557829802</v>
      </c>
      <c r="L84" s="2">
        <f>'[8]em-ft-pe_sari_scores'!$A83</f>
        <v>0.86799523988215499</v>
      </c>
    </row>
    <row r="85" spans="1:12" x14ac:dyDescent="0.25">
      <c r="A85" t="s">
        <v>165</v>
      </c>
      <c r="B85" t="s">
        <v>166</v>
      </c>
      <c r="C85">
        <v>84</v>
      </c>
      <c r="D85" s="2">
        <f>[1]bl_sari_scores!$A84/100</f>
        <v>0.440856490867641</v>
      </c>
      <c r="E85" s="2">
        <f>[2]em_sari_scores!$A84</f>
        <v>0.44431148160936501</v>
      </c>
      <c r="F85" s="2">
        <f>[3]ft_sari_scores!$A84</f>
        <v>0.48830845771144199</v>
      </c>
      <c r="G85" s="2">
        <f>[4]pe_sari_scores!$A84/100</f>
        <v>0.51928440129303599</v>
      </c>
      <c r="H85" s="4"/>
      <c r="I85" s="2">
        <f>'[5]em-ft_sari_scores'!$A84</f>
        <v>0.99250387430067599</v>
      </c>
      <c r="J85" s="2">
        <f>'[6]em-pe_sari_scores'!$A84</f>
        <v>0.61628161023146499</v>
      </c>
      <c r="K85" s="2">
        <f>'[7]ft-pe_sari_scores'!$A84/100</f>
        <v>0.47712418300653503</v>
      </c>
      <c r="L85" s="2">
        <f>'[8]em-ft-pe_sari_scores'!$A84</f>
        <v>0.99250387430067599</v>
      </c>
    </row>
    <row r="86" spans="1:12" x14ac:dyDescent="0.25">
      <c r="A86" t="s">
        <v>167</v>
      </c>
      <c r="B86" t="s">
        <v>168</v>
      </c>
      <c r="C86">
        <v>85</v>
      </c>
      <c r="D86" s="2">
        <f>[1]bl_sari_scores!$A85/100</f>
        <v>0.51739430726975899</v>
      </c>
      <c r="E86" s="2">
        <f>[2]em_sari_scores!$A85</f>
        <v>0.512236582607556</v>
      </c>
      <c r="F86" s="2">
        <f>[3]ft_sari_scores!$A85</f>
        <v>0.63936003864164703</v>
      </c>
      <c r="G86" s="2">
        <f>[4]pe_sari_scores!$A85/100</f>
        <v>0.60057040162525299</v>
      </c>
      <c r="H86" s="4"/>
      <c r="I86" s="2">
        <f>'[5]em-ft_sari_scores'!$A85</f>
        <v>0.79377476097972899</v>
      </c>
      <c r="J86" s="2">
        <f>'[6]em-pe_sari_scores'!$A85</f>
        <v>0.64729934847115</v>
      </c>
      <c r="K86" s="2">
        <f>'[7]ft-pe_sari_scores'!$A85/100</f>
        <v>0.68251808400595904</v>
      </c>
      <c r="L86" s="2">
        <f>'[8]em-ft-pe_sari_scores'!$A85</f>
        <v>0.63420390369051705</v>
      </c>
    </row>
    <row r="87" spans="1:12" x14ac:dyDescent="0.25">
      <c r="A87" t="s">
        <v>169</v>
      </c>
      <c r="B87" t="s">
        <v>170</v>
      </c>
      <c r="C87">
        <v>86</v>
      </c>
      <c r="D87" s="2">
        <f>[1]bl_sari_scores!$A86/100</f>
        <v>0.38819212188777397</v>
      </c>
      <c r="E87" s="2">
        <f>[2]em_sari_scores!$A86</f>
        <v>0.39079704392223402</v>
      </c>
      <c r="F87" s="2">
        <f>[3]ft_sari_scores!$A86</f>
        <v>0.63077313286884196</v>
      </c>
      <c r="G87" s="2">
        <f>[4]pe_sari_scores!$A86/100</f>
        <v>0.49959482768792596</v>
      </c>
      <c r="H87" s="4"/>
      <c r="I87" s="2">
        <f>'[5]em-ft_sari_scores'!$A86</f>
        <v>0.95662583451467897</v>
      </c>
      <c r="J87" s="2">
        <f>'[6]em-pe_sari_scores'!$A86</f>
        <v>0.73450404291907501</v>
      </c>
      <c r="K87" s="2">
        <f>'[7]ft-pe_sari_scores'!$A86/100</f>
        <v>0.59532650977516</v>
      </c>
      <c r="L87" s="2">
        <f>'[8]em-ft-pe_sari_scores'!$A86</f>
        <v>0.95662583451467897</v>
      </c>
    </row>
    <row r="88" spans="1:12" x14ac:dyDescent="0.25">
      <c r="A88" t="s">
        <v>171</v>
      </c>
      <c r="B88" t="s">
        <v>172</v>
      </c>
      <c r="C88">
        <v>87</v>
      </c>
      <c r="D88" s="2">
        <f>[1]bl_sari_scores!$A87/100</f>
        <v>0.41043585761769102</v>
      </c>
      <c r="E88" s="2">
        <f>[2]em_sari_scores!$A87</f>
        <v>0.40293957788963503</v>
      </c>
      <c r="F88" s="2">
        <f>[3]ft_sari_scores!$A87</f>
        <v>0.42474011458184002</v>
      </c>
      <c r="G88" s="2">
        <f>[4]pe_sari_scores!$A87/100</f>
        <v>0.40302107009687499</v>
      </c>
      <c r="H88" s="4"/>
      <c r="I88" s="2">
        <f>'[5]em-ft_sari_scores'!$A87</f>
        <v>0.55581019558330802</v>
      </c>
      <c r="J88" s="2">
        <f>'[6]em-pe_sari_scores'!$A87</f>
        <v>0.40345577238281799</v>
      </c>
      <c r="K88" s="2">
        <f>'[7]ft-pe_sari_scores'!$A87/100</f>
        <v>0.401722436803292</v>
      </c>
      <c r="L88" s="2">
        <f>'[8]em-ft-pe_sari_scores'!$A87</f>
        <v>0.55198261141719895</v>
      </c>
    </row>
    <row r="89" spans="1:12" x14ac:dyDescent="0.25">
      <c r="A89" t="s">
        <v>173</v>
      </c>
      <c r="B89" t="s">
        <v>174</v>
      </c>
      <c r="C89">
        <v>88</v>
      </c>
      <c r="D89" s="2">
        <f>[1]bl_sari_scores!$A88/100</f>
        <v>0.38760622093955399</v>
      </c>
      <c r="E89" s="2">
        <f>[2]em_sari_scores!$A88</f>
        <v>0.370667603132663</v>
      </c>
      <c r="F89" s="2">
        <f>[3]ft_sari_scores!$A88</f>
        <v>0.61675942325370403</v>
      </c>
      <c r="G89" s="2">
        <f>[4]pe_sari_scores!$A88/100</f>
        <v>0.37911809073886304</v>
      </c>
      <c r="H89" s="4"/>
      <c r="I89" s="2">
        <f>'[5]em-ft_sari_scores'!$A88</f>
        <v>0.67173440819311903</v>
      </c>
      <c r="J89" s="2">
        <f>'[6]em-pe_sari_scores'!$A88</f>
        <v>0.39594838281653399</v>
      </c>
      <c r="K89" s="2">
        <f>'[7]ft-pe_sari_scores'!$A88/100</f>
        <v>0.62481799954986994</v>
      </c>
      <c r="L89" s="2">
        <f>'[8]em-ft-pe_sari_scores'!$A88</f>
        <v>0.64743971491785901</v>
      </c>
    </row>
    <row r="90" spans="1:12" x14ac:dyDescent="0.25">
      <c r="A90" t="s">
        <v>175</v>
      </c>
      <c r="B90" t="s">
        <v>176</v>
      </c>
      <c r="C90">
        <v>89</v>
      </c>
      <c r="D90" s="2">
        <f>[1]bl_sari_scores!$A89/100</f>
        <v>0.33474011928821901</v>
      </c>
      <c r="E90" s="2">
        <f>[2]em_sari_scores!$A89</f>
        <v>0.42620149496012999</v>
      </c>
      <c r="F90" s="2">
        <f>[3]ft_sari_scores!$A89</f>
        <v>0.61000303660589505</v>
      </c>
      <c r="G90" s="2">
        <f>[4]pe_sari_scores!$A89/100</f>
        <v>0.36221073009555099</v>
      </c>
      <c r="H90" s="4"/>
      <c r="I90" s="2">
        <f>'[5]em-ft_sari_scores'!$A89</f>
        <v>0.75001124406591102</v>
      </c>
      <c r="J90" s="2">
        <f>'[6]em-pe_sari_scores'!$A89</f>
        <v>0.3631199129921</v>
      </c>
      <c r="K90" s="2">
        <f>'[7]ft-pe_sari_scores'!$A89/100</f>
        <v>0.40606731364163801</v>
      </c>
      <c r="L90" s="2">
        <f>'[8]em-ft-pe_sari_scores'!$A89</f>
        <v>0.68548639497418296</v>
      </c>
    </row>
    <row r="91" spans="1:12" x14ac:dyDescent="0.25">
      <c r="A91" t="s">
        <v>177</v>
      </c>
      <c r="B91" t="s">
        <v>178</v>
      </c>
      <c r="C91">
        <v>90</v>
      </c>
      <c r="D91" s="2">
        <f>[1]bl_sari_scores!$A90/100</f>
        <v>0.41020751735037403</v>
      </c>
      <c r="E91" s="2">
        <f>[2]em_sari_scores!$A90</f>
        <v>0.43752204058165201</v>
      </c>
      <c r="F91" s="2">
        <f>[3]ft_sari_scores!$A90</f>
        <v>0.65444995466529099</v>
      </c>
      <c r="G91" s="2">
        <f>[4]pe_sari_scores!$A90/100</f>
        <v>0.46492796017605004</v>
      </c>
      <c r="H91" s="4"/>
      <c r="I91" s="2">
        <f>'[5]em-ft_sari_scores'!$A90</f>
        <v>0.71500017182328901</v>
      </c>
      <c r="J91" s="2">
        <f>'[6]em-pe_sari_scores'!$A90</f>
        <v>0.67216796731322603</v>
      </c>
      <c r="K91" s="2">
        <f>'[7]ft-pe_sari_scores'!$A90/100</f>
        <v>0.52891187134153195</v>
      </c>
      <c r="L91" s="2">
        <f>'[8]em-ft-pe_sari_scores'!$A90</f>
        <v>0.82229500569034597</v>
      </c>
    </row>
    <row r="92" spans="1:12" x14ac:dyDescent="0.25">
      <c r="A92" t="s">
        <v>179</v>
      </c>
      <c r="B92" t="s">
        <v>180</v>
      </c>
      <c r="C92">
        <v>91</v>
      </c>
      <c r="D92" s="2">
        <f>[1]bl_sari_scores!$A91/100</f>
        <v>0.61007642888818403</v>
      </c>
      <c r="E92" s="2">
        <f>[2]em_sari_scores!$A91</f>
        <v>0.60574503772097399</v>
      </c>
      <c r="F92" s="2">
        <f>[3]ft_sari_scores!$A91</f>
        <v>0.49527113267363998</v>
      </c>
      <c r="G92" s="2">
        <f>[4]pe_sari_scores!$A91/100</f>
        <v>0.58733474379721695</v>
      </c>
      <c r="H92" s="4"/>
      <c r="I92" s="2">
        <f>'[5]em-ft_sari_scores'!$A91</f>
        <v>0.63844355285028698</v>
      </c>
      <c r="J92" s="2">
        <f>'[6]em-pe_sari_scores'!$A91</f>
        <v>0.62835626231263797</v>
      </c>
      <c r="K92" s="2">
        <f>'[7]ft-pe_sari_scores'!$A91/100</f>
        <v>0.500863128627692</v>
      </c>
      <c r="L92" s="2">
        <f>'[8]em-ft-pe_sari_scores'!$A91</f>
        <v>0.81667613456798904</v>
      </c>
    </row>
    <row r="93" spans="1:12" x14ac:dyDescent="0.25">
      <c r="A93" t="s">
        <v>181</v>
      </c>
      <c r="B93" t="s">
        <v>182</v>
      </c>
      <c r="C93">
        <v>92</v>
      </c>
      <c r="D93" s="2">
        <f>[1]bl_sari_scores!$A92/100</f>
        <v>0.37276573521077305</v>
      </c>
      <c r="E93" s="2">
        <f>[2]em_sari_scores!$A92</f>
        <v>0.34939745040276299</v>
      </c>
      <c r="F93" s="2">
        <f>[3]ft_sari_scores!$A92</f>
        <v>0.55659761555082599</v>
      </c>
      <c r="G93" s="2">
        <f>[4]pe_sari_scores!$A92/100</f>
        <v>0.52705505212933101</v>
      </c>
      <c r="H93" s="4"/>
      <c r="I93" s="2">
        <f>'[5]em-ft_sari_scores'!$A92</f>
        <v>0.74125717997943297</v>
      </c>
      <c r="J93" s="2">
        <f>'[6]em-pe_sari_scores'!$A92</f>
        <v>0.45766148514879301</v>
      </c>
      <c r="K93" s="2">
        <f>'[7]ft-pe_sari_scores'!$A92/100</f>
        <v>0.58623221080875498</v>
      </c>
      <c r="L93" s="2">
        <f>'[8]em-ft-pe_sari_scores'!$A92</f>
        <v>0.58725274401653005</v>
      </c>
    </row>
    <row r="94" spans="1:12" x14ac:dyDescent="0.25">
      <c r="A94" t="s">
        <v>179</v>
      </c>
      <c r="B94" t="s">
        <v>183</v>
      </c>
      <c r="C94">
        <v>93</v>
      </c>
      <c r="D94" s="2">
        <f>[1]bl_sari_scores!$A93/100</f>
        <v>0.52253239610471391</v>
      </c>
      <c r="E94" s="2">
        <f>[2]em_sari_scores!$A93</f>
        <v>0.615016814675721</v>
      </c>
      <c r="F94" s="2">
        <f>[3]ft_sari_scores!$A93</f>
        <v>0.51887631891351405</v>
      </c>
      <c r="G94" s="2">
        <f>[4]pe_sari_scores!$A93/100</f>
        <v>0.57564748777038699</v>
      </c>
      <c r="H94" s="4"/>
      <c r="I94" s="2">
        <f>'[5]em-ft_sari_scores'!$A93</f>
        <v>0.63198194107708305</v>
      </c>
      <c r="J94" s="2">
        <f>'[6]em-pe_sari_scores'!$A93</f>
        <v>0.56343349777426099</v>
      </c>
      <c r="K94" s="2">
        <f>'[7]ft-pe_sari_scores'!$A93/100</f>
        <v>0.52485267435618999</v>
      </c>
      <c r="L94" s="2">
        <f>'[8]em-ft-pe_sari_scores'!$A93</f>
        <v>0.81329009318520595</v>
      </c>
    </row>
    <row r="95" spans="1:12" x14ac:dyDescent="0.25">
      <c r="A95" t="s">
        <v>184</v>
      </c>
      <c r="B95" t="s">
        <v>185</v>
      </c>
      <c r="C95">
        <v>94</v>
      </c>
      <c r="D95" s="2">
        <f>[1]bl_sari_scores!$A94/100</f>
        <v>0.43429487179487097</v>
      </c>
      <c r="E95" s="2">
        <f>[2]em_sari_scores!$A94</f>
        <v>0.63001832045949602</v>
      </c>
      <c r="F95" s="2">
        <f>[3]ft_sari_scores!$A94</f>
        <v>0.46116070452707197</v>
      </c>
      <c r="G95" s="2">
        <f>[4]pe_sari_scores!$A94/100</f>
        <v>0.45113503734827198</v>
      </c>
      <c r="H95" s="4"/>
      <c r="I95" s="2">
        <f>'[5]em-ft_sari_scores'!$A94</f>
        <v>0.78485900288969301</v>
      </c>
      <c r="J95" s="2">
        <f>'[6]em-pe_sari_scores'!$A94</f>
        <v>0.75214298805848101</v>
      </c>
      <c r="K95" s="2">
        <f>'[7]ft-pe_sari_scores'!$A94/100</f>
        <v>0.46420808252302304</v>
      </c>
      <c r="L95" s="2">
        <f>'[8]em-ft-pe_sari_scores'!$A94</f>
        <v>0.52372954331686306</v>
      </c>
    </row>
    <row r="96" spans="1:12" x14ac:dyDescent="0.25">
      <c r="A96" t="s">
        <v>186</v>
      </c>
      <c r="B96" t="s">
        <v>172</v>
      </c>
      <c r="C96">
        <v>95</v>
      </c>
      <c r="D96" s="2">
        <f>[1]bl_sari_scores!$A95/100</f>
        <v>0.39156231001965097</v>
      </c>
      <c r="E96" s="2">
        <f>[2]em_sari_scores!$A95</f>
        <v>0.426403056130228</v>
      </c>
      <c r="F96" s="2">
        <f>[3]ft_sari_scores!$A95</f>
        <v>0.42008639350952898</v>
      </c>
      <c r="G96" s="2">
        <f>[4]pe_sari_scores!$A95/100</f>
        <v>0.38476003800748498</v>
      </c>
      <c r="H96" s="4"/>
      <c r="I96" s="2">
        <f>'[5]em-ft_sari_scores'!$A95</f>
        <v>0.632578053328542</v>
      </c>
      <c r="J96" s="2">
        <f>'[6]em-pe_sari_scores'!$A95</f>
        <v>0.43951022496930298</v>
      </c>
      <c r="K96" s="2">
        <f>'[7]ft-pe_sari_scores'!$A95/100</f>
        <v>0.55496352613703304</v>
      </c>
      <c r="L96" s="2">
        <f>'[8]em-ft-pe_sari_scores'!$A95</f>
        <v>0.974476484453628</v>
      </c>
    </row>
    <row r="97" spans="1:12" x14ac:dyDescent="0.25">
      <c r="A97" t="s">
        <v>187</v>
      </c>
      <c r="B97" t="s">
        <v>188</v>
      </c>
      <c r="C97">
        <v>96</v>
      </c>
      <c r="D97" s="2">
        <f>[1]bl_sari_scores!$A96/100</f>
        <v>0.58333333333333304</v>
      </c>
      <c r="E97" s="2">
        <f>[2]em_sari_scores!$A96</f>
        <v>0.58333333333333304</v>
      </c>
      <c r="F97" s="2">
        <f>[3]ft_sari_scores!$A96</f>
        <v>1</v>
      </c>
      <c r="G97" s="2">
        <f>[4]pe_sari_scores!$A96/100</f>
        <v>0.58333333333333304</v>
      </c>
      <c r="H97" s="4"/>
      <c r="I97" s="2">
        <f>'[5]em-ft_sari_scores'!$A96</f>
        <v>0.67129629629629595</v>
      </c>
      <c r="J97" s="2">
        <f>'[6]em-pe_sari_scores'!$A96</f>
        <v>0.58796296296296202</v>
      </c>
      <c r="K97" s="2">
        <f>'[7]ft-pe_sari_scores'!$A96/100</f>
        <v>0.66877637130801604</v>
      </c>
      <c r="L97" s="2">
        <f>'[8]em-ft-pe_sari_scores'!$A96</f>
        <v>0.66666666666666596</v>
      </c>
    </row>
    <row r="98" spans="1:12" x14ac:dyDescent="0.25">
      <c r="A98" t="s">
        <v>189</v>
      </c>
      <c r="B98" t="s">
        <v>190</v>
      </c>
      <c r="C98">
        <v>97</v>
      </c>
      <c r="D98" s="2">
        <f>[1]bl_sari_scores!$A97/100</f>
        <v>0.36666666666666603</v>
      </c>
      <c r="E98" s="2">
        <f>[2]em_sari_scores!$A97</f>
        <v>0.397306397306397</v>
      </c>
      <c r="F98" s="2">
        <f>[3]ft_sari_scores!$A97</f>
        <v>0.42794198139025702</v>
      </c>
      <c r="G98" s="2">
        <f>[4]pe_sari_scores!$A97/100</f>
        <v>0.401018099547511</v>
      </c>
      <c r="H98" s="4"/>
      <c r="I98" s="2">
        <f>'[5]em-ft_sari_scores'!$A97</f>
        <v>0.72642612763580505</v>
      </c>
      <c r="J98" s="2">
        <f>'[6]em-pe_sari_scores'!$A97</f>
        <v>0.73035030103995602</v>
      </c>
      <c r="K98" s="2">
        <f>'[7]ft-pe_sari_scores'!$A97/100</f>
        <v>0.68705542887152904</v>
      </c>
      <c r="L98" s="2">
        <f>'[8]em-ft-pe_sari_scores'!$A97</f>
        <v>0.64948246198246196</v>
      </c>
    </row>
    <row r="99" spans="1:12" x14ac:dyDescent="0.25">
      <c r="A99" t="s">
        <v>191</v>
      </c>
      <c r="B99" t="s">
        <v>192</v>
      </c>
      <c r="C99">
        <v>98</v>
      </c>
      <c r="D99" s="2">
        <f>[1]bl_sari_scores!$A98/100</f>
        <v>0.56945559588491301</v>
      </c>
      <c r="E99" s="2">
        <f>[2]em_sari_scores!$A98</f>
        <v>0.38965244282071099</v>
      </c>
      <c r="F99" s="2">
        <f>[3]ft_sari_scores!$A98</f>
        <v>0.63993528781904796</v>
      </c>
      <c r="G99" s="2">
        <f>[4]pe_sari_scores!$A98/100</f>
        <v>0.36995131564491301</v>
      </c>
      <c r="H99" s="4"/>
      <c r="I99" s="2">
        <f>'[5]em-ft_sari_scores'!$A98</f>
        <v>0.72967041046280301</v>
      </c>
      <c r="J99" s="2">
        <f>'[6]em-pe_sari_scores'!$A98</f>
        <v>0.62574280411424599</v>
      </c>
      <c r="K99" s="2">
        <f>'[7]ft-pe_sari_scores'!$A98/100</f>
        <v>0.65939627496632791</v>
      </c>
      <c r="L99" s="2">
        <f>'[8]em-ft-pe_sari_scores'!$A98</f>
        <v>0.64522458233906199</v>
      </c>
    </row>
    <row r="100" spans="1:12" x14ac:dyDescent="0.25">
      <c r="A100" t="s">
        <v>193</v>
      </c>
      <c r="B100" t="s">
        <v>194</v>
      </c>
      <c r="C100">
        <v>99</v>
      </c>
      <c r="D100" s="2">
        <f>[1]bl_sari_scores!$A99/100</f>
        <v>0.391022159762273</v>
      </c>
      <c r="E100" s="2">
        <f>[2]em_sari_scores!$A99</f>
        <v>0.38128014867918403</v>
      </c>
      <c r="F100" s="2">
        <f>[3]ft_sari_scores!$A99</f>
        <v>0.64311708184833705</v>
      </c>
      <c r="G100" s="2">
        <f>[4]pe_sari_scores!$A99/100</f>
        <v>0.40196068733439705</v>
      </c>
      <c r="H100" s="4"/>
      <c r="I100" s="2">
        <f>'[5]em-ft_sari_scores'!$A99</f>
        <v>0.475565661650723</v>
      </c>
      <c r="J100" s="2">
        <f>'[6]em-pe_sari_scores'!$A99</f>
        <v>0.46769603362595202</v>
      </c>
      <c r="K100" s="2">
        <f>'[7]ft-pe_sari_scores'!$A99/100</f>
        <v>0.63946978620066797</v>
      </c>
      <c r="L100" s="2">
        <f>'[8]em-ft-pe_sari_scores'!$A99</f>
        <v>0.81865929549529004</v>
      </c>
    </row>
    <row r="101" spans="1:12" x14ac:dyDescent="0.25">
      <c r="A101" t="s">
        <v>195</v>
      </c>
      <c r="B101" t="s">
        <v>196</v>
      </c>
      <c r="C101">
        <v>100</v>
      </c>
      <c r="D101" s="2">
        <f>[1]bl_sari_scores!$A100/100</f>
        <v>0.40012328254700302</v>
      </c>
      <c r="E101" s="2">
        <f>[2]em_sari_scores!$A100</f>
        <v>0.35085755613720798</v>
      </c>
      <c r="F101" s="2">
        <f>[3]ft_sari_scores!$A100</f>
        <v>0.76188214999616699</v>
      </c>
      <c r="G101" s="2">
        <f>[4]pe_sari_scores!$A100/100</f>
        <v>0.39607505188159303</v>
      </c>
      <c r="H101" s="4"/>
      <c r="I101" s="2">
        <f>'[5]em-ft_sari_scores'!$A100</f>
        <v>0.95481891620094905</v>
      </c>
      <c r="J101" s="2">
        <f>'[6]em-pe_sari_scores'!$A100</f>
        <v>0.55621473119134601</v>
      </c>
      <c r="K101" s="2">
        <f>'[7]ft-pe_sari_scores'!$A100/100</f>
        <v>0.62247160936133394</v>
      </c>
      <c r="L101" s="2">
        <f>'[8]em-ft-pe_sari_scores'!$A100</f>
        <v>0.96678057493820901</v>
      </c>
    </row>
    <row r="102" spans="1:12" x14ac:dyDescent="0.25">
      <c r="A102" t="s">
        <v>197</v>
      </c>
      <c r="B102" t="s">
        <v>198</v>
      </c>
      <c r="C102">
        <v>101</v>
      </c>
      <c r="D102" s="2">
        <f>[1]bl_sari_scores!$A101/100</f>
        <v>0.63194444444444398</v>
      </c>
      <c r="E102" s="2">
        <f>[2]em_sari_scores!$A101</f>
        <v>0.68544973544973498</v>
      </c>
      <c r="F102" s="2">
        <f>[3]ft_sari_scores!$A101</f>
        <v>0.86825396825396794</v>
      </c>
      <c r="G102" s="2">
        <f>[4]pe_sari_scores!$A101/100</f>
        <v>0.58472222222222203</v>
      </c>
      <c r="H102" s="4"/>
      <c r="I102" s="2">
        <f>'[5]em-ft_sari_scores'!$A101</f>
        <v>0.39761904761904698</v>
      </c>
      <c r="J102" s="2">
        <f>'[6]em-pe_sari_scores'!$A101</f>
        <v>0.64285714285714202</v>
      </c>
      <c r="K102" s="2">
        <f>'[7]ft-pe_sari_scores'!$A101/100</f>
        <v>0.39761904761904704</v>
      </c>
      <c r="L102" s="2">
        <f>'[8]em-ft-pe_sari_scores'!$A101</f>
        <v>0.39761904761904698</v>
      </c>
    </row>
    <row r="103" spans="1:12" x14ac:dyDescent="0.25">
      <c r="A103" t="s">
        <v>199</v>
      </c>
      <c r="B103" t="s">
        <v>200</v>
      </c>
      <c r="C103">
        <v>102</v>
      </c>
      <c r="D103" s="2">
        <f>[1]bl_sari_scores!$A102/100</f>
        <v>0.404404264443952</v>
      </c>
      <c r="E103" s="2">
        <f>[2]em_sari_scores!$A102</f>
        <v>0.39645019059547998</v>
      </c>
      <c r="F103" s="2">
        <f>[3]ft_sari_scores!$A102</f>
        <v>0.65606129302994198</v>
      </c>
      <c r="G103" s="2">
        <f>[4]pe_sari_scores!$A102/100</f>
        <v>0.37237930332484198</v>
      </c>
      <c r="H103" s="4"/>
      <c r="I103" s="2">
        <f>'[5]em-ft_sari_scores'!$A102</f>
        <v>0.70623792666250396</v>
      </c>
      <c r="J103" s="2">
        <f>'[6]em-pe_sari_scores'!$A102</f>
        <v>0.55819971007187197</v>
      </c>
      <c r="K103" s="2">
        <f>'[7]ft-pe_sari_scores'!$A102/100</f>
        <v>0.59693093854509693</v>
      </c>
      <c r="L103" s="2">
        <f>'[8]em-ft-pe_sari_scores'!$A102</f>
        <v>0.72836859823557398</v>
      </c>
    </row>
    <row r="104" spans="1:12" x14ac:dyDescent="0.25">
      <c r="A104" t="s">
        <v>201</v>
      </c>
      <c r="B104" t="s">
        <v>202</v>
      </c>
      <c r="C104">
        <v>103</v>
      </c>
      <c r="D104" s="2">
        <f>[1]bl_sari_scores!$A103/100</f>
        <v>0.49518999518999501</v>
      </c>
      <c r="E104" s="2">
        <f>[2]em_sari_scores!$A103</f>
        <v>0.32748015873015801</v>
      </c>
      <c r="F104" s="2">
        <f>[3]ft_sari_scores!$A103</f>
        <v>0.51361416361416301</v>
      </c>
      <c r="G104" s="2">
        <f>[4]pe_sari_scores!$A103/100</f>
        <v>0.38935185185185101</v>
      </c>
      <c r="H104" s="4"/>
      <c r="I104" s="2">
        <f>'[5]em-ft_sari_scores'!$A103</f>
        <v>0.45317460317460301</v>
      </c>
      <c r="J104" s="2">
        <f>'[6]em-pe_sari_scores'!$A103</f>
        <v>0.43276353276353202</v>
      </c>
      <c r="K104" s="2">
        <f>'[7]ft-pe_sari_scores'!$A103/100</f>
        <v>0.46428571428571402</v>
      </c>
      <c r="L104" s="2">
        <f>'[8]em-ft-pe_sari_scores'!$A103</f>
        <v>0.45317460317460301</v>
      </c>
    </row>
    <row r="105" spans="1:12" x14ac:dyDescent="0.25">
      <c r="A105" t="s">
        <v>203</v>
      </c>
      <c r="B105" t="s">
        <v>204</v>
      </c>
      <c r="C105">
        <v>104</v>
      </c>
      <c r="D105" s="2">
        <f>[1]bl_sari_scores!$A104/100</f>
        <v>0.45465686274509798</v>
      </c>
      <c r="E105" s="2">
        <f>[2]em_sari_scores!$A104</f>
        <v>0.51458333333333295</v>
      </c>
      <c r="F105" s="2">
        <f>[3]ft_sari_scores!$A104</f>
        <v>0.51673774970323205</v>
      </c>
      <c r="G105" s="2">
        <f>[4]pe_sari_scores!$A104/100</f>
        <v>0.41439362294625398</v>
      </c>
      <c r="H105" s="4"/>
      <c r="I105" s="2">
        <f>'[5]em-ft_sari_scores'!$A104</f>
        <v>0.51388888888888895</v>
      </c>
      <c r="J105" s="2">
        <f>'[6]em-pe_sari_scores'!$A104</f>
        <v>0.60486111111111096</v>
      </c>
      <c r="K105" s="2">
        <f>'[7]ft-pe_sari_scores'!$A104/100</f>
        <v>0.38910973976272401</v>
      </c>
      <c r="L105" s="2">
        <f>'[8]em-ft-pe_sari_scores'!$A104</f>
        <v>0.46673611111111102</v>
      </c>
    </row>
    <row r="106" spans="1:12" x14ac:dyDescent="0.25">
      <c r="A106" t="s">
        <v>205</v>
      </c>
      <c r="B106" t="s">
        <v>206</v>
      </c>
      <c r="C106">
        <v>105</v>
      </c>
      <c r="D106" s="2">
        <f>[1]bl_sari_scores!$A105/100</f>
        <v>0.37768231681546299</v>
      </c>
      <c r="E106" s="2">
        <f>[2]em_sari_scores!$A105</f>
        <v>0.37625975236130299</v>
      </c>
      <c r="F106" s="2">
        <f>[3]ft_sari_scores!$A105</f>
        <v>0.55525550265393697</v>
      </c>
      <c r="G106" s="2">
        <f>[4]pe_sari_scores!$A105/100</f>
        <v>0.338875048542639</v>
      </c>
      <c r="H106" s="4"/>
      <c r="I106" s="2">
        <f>'[5]em-ft_sari_scores'!$A105</f>
        <v>0.72801239284216002</v>
      </c>
      <c r="J106" s="2">
        <f>'[6]em-pe_sari_scores'!$A105</f>
        <v>0.34702204785667501</v>
      </c>
      <c r="K106" s="2">
        <f>'[7]ft-pe_sari_scores'!$A105/100</f>
        <v>0.55380155583147106</v>
      </c>
      <c r="L106" s="2">
        <f>'[8]em-ft-pe_sari_scores'!$A105</f>
        <v>0.70532645562745699</v>
      </c>
    </row>
    <row r="107" spans="1:12" x14ac:dyDescent="0.25">
      <c r="A107" t="s">
        <v>207</v>
      </c>
      <c r="B107" t="s">
        <v>208</v>
      </c>
      <c r="C107">
        <v>106</v>
      </c>
      <c r="D107" s="2">
        <f>[1]bl_sari_scores!$A106/100</f>
        <v>0.30530656707127202</v>
      </c>
      <c r="E107" s="2">
        <f>[2]em_sari_scores!$A106</f>
        <v>0.38919905126801602</v>
      </c>
      <c r="F107" s="2">
        <f>[3]ft_sari_scores!$A106</f>
        <v>0.40010351966873697</v>
      </c>
      <c r="G107" s="2">
        <f>[4]pe_sari_scores!$A106/100</f>
        <v>0.65</v>
      </c>
      <c r="H107" s="4"/>
      <c r="I107" s="2">
        <f>'[5]em-ft_sari_scores'!$A106</f>
        <v>0.85786712476545601</v>
      </c>
      <c r="J107" s="2">
        <f>'[6]em-pe_sari_scores'!$A106</f>
        <v>0.44191881507639402</v>
      </c>
      <c r="K107" s="2">
        <f>'[7]ft-pe_sari_scores'!$A106/100</f>
        <v>0.68486423821966502</v>
      </c>
      <c r="L107" s="2">
        <f>'[8]em-ft-pe_sari_scores'!$A106</f>
        <v>0.903094343169068</v>
      </c>
    </row>
    <row r="108" spans="1:12" x14ac:dyDescent="0.25">
      <c r="A108" t="s">
        <v>209</v>
      </c>
      <c r="B108" t="s">
        <v>210</v>
      </c>
      <c r="C108">
        <v>107</v>
      </c>
      <c r="D108" s="2">
        <f>[1]bl_sari_scores!$A107/100</f>
        <v>0.32849265848155196</v>
      </c>
      <c r="E108" s="2">
        <f>[2]em_sari_scores!$A107</f>
        <v>0.238415787543966</v>
      </c>
      <c r="F108" s="2">
        <f>[3]ft_sari_scores!$A107</f>
        <v>0.66787387899327699</v>
      </c>
      <c r="G108" s="2">
        <f>[4]pe_sari_scores!$A107/100</f>
        <v>0.33482142620483202</v>
      </c>
      <c r="H108" s="4"/>
      <c r="I108" s="2">
        <f>'[5]em-ft_sari_scores'!$A107</f>
        <v>0.71381667783182301</v>
      </c>
      <c r="J108" s="2">
        <f>'[6]em-pe_sari_scores'!$A107</f>
        <v>0.50670513828206898</v>
      </c>
      <c r="K108" s="2">
        <f>'[7]ft-pe_sari_scores'!$A107/100</f>
        <v>0.67447856762282599</v>
      </c>
      <c r="L108" s="2">
        <f>'[8]em-ft-pe_sari_scores'!$A107</f>
        <v>0.57518711646125598</v>
      </c>
    </row>
    <row r="109" spans="1:12" x14ac:dyDescent="0.25">
      <c r="A109" t="s">
        <v>211</v>
      </c>
      <c r="B109" t="s">
        <v>212</v>
      </c>
      <c r="C109">
        <v>108</v>
      </c>
      <c r="D109" s="2">
        <f>[1]bl_sari_scores!$A108/100</f>
        <v>0.46362007168458702</v>
      </c>
      <c r="E109" s="2">
        <f>[2]em_sari_scores!$A108</f>
        <v>0.44107379438261701</v>
      </c>
      <c r="F109" s="2">
        <f>[3]ft_sari_scores!$A108</f>
        <v>0.45042526917526898</v>
      </c>
      <c r="G109" s="2">
        <f>[4]pe_sari_scores!$A108/100</f>
        <v>0.46747664540592299</v>
      </c>
      <c r="H109" s="4"/>
      <c r="I109" s="2">
        <f>'[5]em-ft_sari_scores'!$A108</f>
        <v>0.56183226495726502</v>
      </c>
      <c r="J109" s="2">
        <f>'[6]em-pe_sari_scores'!$A108</f>
        <v>0.55516948938001498</v>
      </c>
      <c r="K109" s="2">
        <f>'[7]ft-pe_sari_scores'!$A108/100</f>
        <v>0.38690476190476097</v>
      </c>
      <c r="L109" s="2">
        <f>'[8]em-ft-pe_sari_scores'!$A108</f>
        <v>0.45699826106810598</v>
      </c>
    </row>
    <row r="110" spans="1:12" x14ac:dyDescent="0.25">
      <c r="A110" t="s">
        <v>213</v>
      </c>
      <c r="B110" t="s">
        <v>214</v>
      </c>
      <c r="C110">
        <v>109</v>
      </c>
      <c r="D110" s="2">
        <f>[1]bl_sari_scores!$A109/100</f>
        <v>0.40953574955573302</v>
      </c>
      <c r="E110" s="2">
        <f>[2]em_sari_scores!$A109</f>
        <v>0.38518846424244801</v>
      </c>
      <c r="F110" s="2">
        <f>[3]ft_sari_scores!$A109</f>
        <v>0.44321997646213401</v>
      </c>
      <c r="G110" s="2">
        <f>[4]pe_sari_scores!$A109/100</f>
        <v>0.43223214352679695</v>
      </c>
      <c r="H110" s="4"/>
      <c r="I110" s="2">
        <f>'[5]em-ft_sari_scores'!$A109</f>
        <v>0.73916544433315501</v>
      </c>
      <c r="J110" s="2">
        <f>'[6]em-pe_sari_scores'!$A109</f>
        <v>0.40317072094099599</v>
      </c>
      <c r="K110" s="2">
        <f>'[7]ft-pe_sari_scores'!$A109/100</f>
        <v>0.42762923778204504</v>
      </c>
      <c r="L110" s="2">
        <f>'[8]em-ft-pe_sari_scores'!$A109</f>
        <v>0.63710404948235999</v>
      </c>
    </row>
    <row r="111" spans="1:12" x14ac:dyDescent="0.25">
      <c r="A111" t="s">
        <v>215</v>
      </c>
      <c r="B111" t="s">
        <v>216</v>
      </c>
      <c r="C111">
        <v>110</v>
      </c>
      <c r="D111" s="2">
        <f>[1]bl_sari_scores!$A110/100</f>
        <v>0.42110131211647894</v>
      </c>
      <c r="E111" s="2">
        <f>[2]em_sari_scores!$A110</f>
        <v>0.475701130903322</v>
      </c>
      <c r="F111" s="2">
        <f>[3]ft_sari_scores!$A110</f>
        <v>0.55241039247775803</v>
      </c>
      <c r="G111" s="2">
        <f>[4]pe_sari_scores!$A110/100</f>
        <v>0.43174546093028704</v>
      </c>
      <c r="H111" s="4"/>
      <c r="I111" s="2">
        <f>'[5]em-ft_sari_scores'!$A110</f>
        <v>0.64451075744179098</v>
      </c>
      <c r="J111" s="2">
        <f>'[6]em-pe_sari_scores'!$A110</f>
        <v>0.61593987186390997</v>
      </c>
      <c r="K111" s="2">
        <f>'[7]ft-pe_sari_scores'!$A110/100</f>
        <v>0.47455867651720096</v>
      </c>
      <c r="L111" s="2">
        <f>'[8]em-ft-pe_sari_scores'!$A110</f>
        <v>0.62276300195114698</v>
      </c>
    </row>
    <row r="112" spans="1:12" x14ac:dyDescent="0.25">
      <c r="A112" t="s">
        <v>217</v>
      </c>
      <c r="B112" t="s">
        <v>218</v>
      </c>
      <c r="C112">
        <v>111</v>
      </c>
      <c r="D112" s="2">
        <f>[1]bl_sari_scores!$A111/100</f>
        <v>0.444817818092969</v>
      </c>
      <c r="E112" s="2">
        <f>[2]em_sari_scores!$A111</f>
        <v>0.465698779511804</v>
      </c>
      <c r="F112" s="2">
        <f>[3]ft_sari_scores!$A111</f>
        <v>0.486917789734094</v>
      </c>
      <c r="G112" s="2">
        <f>[4]pe_sari_scores!$A111/100</f>
        <v>0.43930924128659904</v>
      </c>
      <c r="H112" s="4"/>
      <c r="I112" s="2">
        <f>'[5]em-ft_sari_scores'!$A111</f>
        <v>0.70326085316812104</v>
      </c>
      <c r="J112" s="2">
        <f>'[6]em-pe_sari_scores'!$A111</f>
        <v>0.35422014705625898</v>
      </c>
      <c r="K112" s="2">
        <f>'[7]ft-pe_sari_scores'!$A111/100</f>
        <v>0.44982769159076397</v>
      </c>
      <c r="L112" s="2">
        <f>'[8]em-ft-pe_sari_scores'!$A111</f>
        <v>0.458001790392491</v>
      </c>
    </row>
    <row r="113" spans="1:12" x14ac:dyDescent="0.25">
      <c r="A113" t="s">
        <v>219</v>
      </c>
      <c r="B113" t="s">
        <v>220</v>
      </c>
      <c r="C113">
        <v>112</v>
      </c>
      <c r="D113" s="2">
        <f>[1]bl_sari_scores!$A112/100</f>
        <v>0.41814132053160002</v>
      </c>
      <c r="E113" s="2">
        <f>[2]em_sari_scores!$A112</f>
        <v>0.41198919052834698</v>
      </c>
      <c r="F113" s="2">
        <f>[3]ft_sari_scores!$A112</f>
        <v>0.35846179501839798</v>
      </c>
      <c r="G113" s="2">
        <f>[4]pe_sari_scores!$A112/100</f>
        <v>0.448606548184801</v>
      </c>
      <c r="H113" s="4"/>
      <c r="I113" s="2">
        <f>'[5]em-ft_sari_scores'!$A112</f>
        <v>0.49835837325645699</v>
      </c>
      <c r="J113" s="2">
        <f>'[6]em-pe_sari_scores'!$A112</f>
        <v>0.38657230556113598</v>
      </c>
      <c r="K113" s="2">
        <f>'[7]ft-pe_sari_scores'!$A112/100</f>
        <v>0.53245919362709004</v>
      </c>
      <c r="L113" s="2">
        <f>'[8]em-ft-pe_sari_scores'!$A112</f>
        <v>0.486684906422851</v>
      </c>
    </row>
    <row r="114" spans="1:12" x14ac:dyDescent="0.25">
      <c r="A114" t="s">
        <v>221</v>
      </c>
      <c r="B114" t="s">
        <v>222</v>
      </c>
      <c r="C114">
        <v>113</v>
      </c>
      <c r="D114" s="2">
        <f>[1]bl_sari_scores!$A113/100</f>
        <v>0.358333333333333</v>
      </c>
      <c r="E114" s="2">
        <f>[2]em_sari_scores!$A113</f>
        <v>0.35714285714285698</v>
      </c>
      <c r="F114" s="2">
        <f>[3]ft_sari_scores!$A113</f>
        <v>0.61598265519959905</v>
      </c>
      <c r="G114" s="2">
        <f>[4]pe_sari_scores!$A113/100</f>
        <v>0.37871732026143695</v>
      </c>
      <c r="H114" s="4"/>
      <c r="I114" s="2">
        <f>'[5]em-ft_sari_scores'!$A113</f>
        <v>0.61304824561403504</v>
      </c>
      <c r="J114" s="2">
        <f>'[6]em-pe_sari_scores'!$A113</f>
        <v>0.66399485930735902</v>
      </c>
      <c r="K114" s="2">
        <f>'[7]ft-pe_sari_scores'!$A113/100</f>
        <v>0.61115780515335905</v>
      </c>
      <c r="L114" s="2">
        <f>'[8]em-ft-pe_sari_scores'!$A113</f>
        <v>0.46737423350892998</v>
      </c>
    </row>
    <row r="115" spans="1:12" x14ac:dyDescent="0.25">
      <c r="A115" t="s">
        <v>223</v>
      </c>
      <c r="B115" t="s">
        <v>224</v>
      </c>
      <c r="C115">
        <v>114</v>
      </c>
      <c r="D115" s="2">
        <f>[1]bl_sari_scores!$A114/100</f>
        <v>0.35784313725490102</v>
      </c>
      <c r="E115" s="2">
        <f>[2]em_sari_scores!$A114</f>
        <v>0.36793121246246202</v>
      </c>
      <c r="F115" s="2">
        <f>[3]ft_sari_scores!$A114</f>
        <v>0.56648612697561396</v>
      </c>
      <c r="G115" s="2">
        <f>[4]pe_sari_scores!$A114/100</f>
        <v>0.35933504480016099</v>
      </c>
      <c r="H115" s="4"/>
      <c r="I115" s="2">
        <f>'[5]em-ft_sari_scores'!$A114</f>
        <v>0.55428091348938502</v>
      </c>
      <c r="J115" s="2">
        <f>'[6]em-pe_sari_scores'!$A114</f>
        <v>0.56749234476295196</v>
      </c>
      <c r="K115" s="2">
        <f>'[7]ft-pe_sari_scores'!$A114/100</f>
        <v>0.62035440138230302</v>
      </c>
      <c r="L115" s="2">
        <f>'[8]em-ft-pe_sari_scores'!$A114</f>
        <v>0.54563417642940804</v>
      </c>
    </row>
    <row r="116" spans="1:12" x14ac:dyDescent="0.25">
      <c r="A116" t="s">
        <v>225</v>
      </c>
      <c r="B116" t="s">
        <v>226</v>
      </c>
      <c r="C116">
        <v>115</v>
      </c>
      <c r="D116" s="2">
        <f>[1]bl_sari_scores!$A115/100</f>
        <v>0.38853686311380303</v>
      </c>
      <c r="E116" s="2">
        <f>[2]em_sari_scores!$A115</f>
        <v>0.37685038766055901</v>
      </c>
      <c r="F116" s="2">
        <f>[3]ft_sari_scores!$A115</f>
        <v>0.39644020895648602</v>
      </c>
      <c r="G116" s="2">
        <f>[4]pe_sari_scores!$A115/100</f>
        <v>0.45563369487346</v>
      </c>
      <c r="H116" s="4"/>
      <c r="I116" s="2">
        <f>'[5]em-ft_sari_scores'!$A115</f>
        <v>0.41482865061223201</v>
      </c>
      <c r="J116" s="2">
        <f>'[6]em-pe_sari_scores'!$A115</f>
        <v>0.48448035468352302</v>
      </c>
      <c r="K116" s="2">
        <f>'[7]ft-pe_sari_scores'!$A115/100</f>
        <v>0.46323114746993999</v>
      </c>
      <c r="L116" s="2">
        <f>'[8]em-ft-pe_sari_scores'!$A115</f>
        <v>0.50993673157091701</v>
      </c>
    </row>
    <row r="117" spans="1:12" x14ac:dyDescent="0.25">
      <c r="A117" t="s">
        <v>227</v>
      </c>
      <c r="B117" t="s">
        <v>228</v>
      </c>
      <c r="C117">
        <v>116</v>
      </c>
      <c r="D117" s="2">
        <f>[1]bl_sari_scores!$A116/100</f>
        <v>0.40263157894736801</v>
      </c>
      <c r="E117" s="2">
        <f>[2]em_sari_scores!$A116</f>
        <v>0.41363636363636302</v>
      </c>
      <c r="F117" s="2">
        <f>[3]ft_sari_scores!$A116</f>
        <v>0.59348178373913596</v>
      </c>
      <c r="G117" s="2">
        <f>[4]pe_sari_scores!$A116/100</f>
        <v>0.41247294372294296</v>
      </c>
      <c r="H117" s="4"/>
      <c r="I117" s="2">
        <f>'[5]em-ft_sari_scores'!$A116</f>
        <v>0.50576981053654402</v>
      </c>
      <c r="J117" s="2">
        <f>'[6]em-pe_sari_scores'!$A116</f>
        <v>0.44608546646590103</v>
      </c>
      <c r="K117" s="2">
        <f>'[7]ft-pe_sari_scores'!$A116/100</f>
        <v>0.42644869750132897</v>
      </c>
      <c r="L117" s="2">
        <f>'[8]em-ft-pe_sari_scores'!$A116</f>
        <v>0.52695535979299901</v>
      </c>
    </row>
    <row r="118" spans="1:12" x14ac:dyDescent="0.25">
      <c r="A118" t="s">
        <v>229</v>
      </c>
      <c r="B118" t="s">
        <v>230</v>
      </c>
      <c r="C118">
        <v>117</v>
      </c>
      <c r="D118" s="2">
        <f>[1]bl_sari_scores!$A117/100</f>
        <v>0.57341269841269804</v>
      </c>
      <c r="E118" s="2">
        <f>[2]em_sari_scores!$A117</f>
        <v>0.66230158730158695</v>
      </c>
      <c r="F118" s="2">
        <f>[3]ft_sari_scores!$A117</f>
        <v>0.62912457912457898</v>
      </c>
      <c r="G118" s="2">
        <f>[4]pe_sari_scores!$A117/100</f>
        <v>0.64642857142857091</v>
      </c>
      <c r="H118" s="4"/>
      <c r="I118" s="2">
        <f>'[5]em-ft_sari_scores'!$A117</f>
        <v>1</v>
      </c>
      <c r="J118" s="2">
        <f>'[6]em-pe_sari_scores'!$A117</f>
        <v>0.47331317561580699</v>
      </c>
      <c r="K118" s="2">
        <f>'[7]ft-pe_sari_scores'!$A117/100</f>
        <v>0.70240344450870695</v>
      </c>
      <c r="L118" s="2">
        <f>'[8]em-ft-pe_sari_scores'!$A117</f>
        <v>0.40985465116279002</v>
      </c>
    </row>
    <row r="119" spans="1:12" x14ac:dyDescent="0.25">
      <c r="A119" t="s">
        <v>231</v>
      </c>
      <c r="B119" t="s">
        <v>232</v>
      </c>
      <c r="C119">
        <v>118</v>
      </c>
      <c r="D119" s="2">
        <f>[1]bl_sari_scores!$A118/100</f>
        <v>0.51388888888888795</v>
      </c>
      <c r="E119" s="2">
        <f>[2]em_sari_scores!$A118</f>
        <v>0.71363636363636296</v>
      </c>
      <c r="F119" s="2">
        <f>[3]ft_sari_scores!$A118</f>
        <v>0.88888888888888795</v>
      </c>
      <c r="G119" s="2">
        <f>[4]pe_sari_scores!$A118/100</f>
        <v>0.43333333333333302</v>
      </c>
      <c r="H119" s="4"/>
      <c r="I119" s="2">
        <f>'[5]em-ft_sari_scores'!$A118</f>
        <v>0.56666666666666599</v>
      </c>
      <c r="J119" s="2">
        <f>'[6]em-pe_sari_scores'!$A118</f>
        <v>0.50735867446393701</v>
      </c>
      <c r="K119" s="2">
        <f>'[7]ft-pe_sari_scores'!$A118/100</f>
        <v>0.45833333333333298</v>
      </c>
      <c r="L119" s="2">
        <f>'[8]em-ft-pe_sari_scores'!$A118</f>
        <v>0.45833333333333298</v>
      </c>
    </row>
    <row r="120" spans="1:12" x14ac:dyDescent="0.25">
      <c r="A120" t="s">
        <v>233</v>
      </c>
      <c r="B120" t="s">
        <v>234</v>
      </c>
      <c r="C120">
        <v>119</v>
      </c>
      <c r="D120" s="2">
        <f>[1]bl_sari_scores!$A119/100</f>
        <v>0.58333333333333304</v>
      </c>
      <c r="E120" s="2">
        <f>[2]em_sari_scores!$A119</f>
        <v>0.58333333333333304</v>
      </c>
      <c r="F120" s="2">
        <f>[3]ft_sari_scores!$A119</f>
        <v>1</v>
      </c>
      <c r="G120" s="2">
        <f>[4]pe_sari_scores!$A119/100</f>
        <v>0.66666666666666596</v>
      </c>
      <c r="H120" s="4"/>
      <c r="I120" s="2">
        <f>'[5]em-ft_sari_scores'!$A119</f>
        <v>0.66840277777777701</v>
      </c>
      <c r="J120" s="2">
        <f>'[6]em-pe_sari_scores'!$A119</f>
        <v>0.66869918699186903</v>
      </c>
      <c r="K120" s="2">
        <f>'[7]ft-pe_sari_scores'!$A119/100</f>
        <v>0.66969696969696901</v>
      </c>
      <c r="L120" s="2">
        <f>'[8]em-ft-pe_sari_scores'!$A119</f>
        <v>0.66856060606060597</v>
      </c>
    </row>
    <row r="121" spans="1:12" x14ac:dyDescent="0.25">
      <c r="A121" t="s">
        <v>235</v>
      </c>
      <c r="B121" t="s">
        <v>236</v>
      </c>
      <c r="C121">
        <v>120</v>
      </c>
      <c r="D121" s="2">
        <f>[1]bl_sari_scores!$A120/100</f>
        <v>0.51073232323232298</v>
      </c>
      <c r="E121" s="2">
        <f>[2]em_sari_scores!$A120</f>
        <v>0.51103425559947302</v>
      </c>
      <c r="F121" s="2">
        <f>[3]ft_sari_scores!$A120</f>
        <v>0.59575386160071697</v>
      </c>
      <c r="G121" s="2">
        <f>[4]pe_sari_scores!$A120/100</f>
        <v>0.40758145363408504</v>
      </c>
      <c r="H121" s="4"/>
      <c r="I121" s="2">
        <f>'[5]em-ft_sari_scores'!$A120</f>
        <v>0.63286647412027297</v>
      </c>
      <c r="J121" s="2">
        <f>'[6]em-pe_sari_scores'!$A120</f>
        <v>0.41370033951555601</v>
      </c>
      <c r="K121" s="2">
        <f>'[7]ft-pe_sari_scores'!$A120/100</f>
        <v>0.55352980352980308</v>
      </c>
      <c r="L121" s="2">
        <f>'[8]em-ft-pe_sari_scores'!$A120</f>
        <v>0.38407086139469898</v>
      </c>
    </row>
    <row r="122" spans="1:12" x14ac:dyDescent="0.25">
      <c r="A122" t="s">
        <v>237</v>
      </c>
      <c r="B122" t="s">
        <v>238</v>
      </c>
      <c r="C122">
        <v>121</v>
      </c>
      <c r="D122" s="2">
        <f>[1]bl_sari_scores!$A121/100</f>
        <v>0.44648064353946704</v>
      </c>
      <c r="E122" s="2">
        <f>[2]em_sari_scores!$A121</f>
        <v>0.45004739269445099</v>
      </c>
      <c r="F122" s="2">
        <f>[3]ft_sari_scores!$A121</f>
        <v>0.49110432996279502</v>
      </c>
      <c r="G122" s="2">
        <f>[4]pe_sari_scores!$A121/100</f>
        <v>0.34488801412820996</v>
      </c>
      <c r="H122" s="4"/>
      <c r="I122" s="2">
        <f>'[5]em-ft_sari_scores'!$A121</f>
        <v>0.84942607384138202</v>
      </c>
      <c r="J122" s="2">
        <f>'[6]em-pe_sari_scores'!$A121</f>
        <v>0.56407136887768095</v>
      </c>
      <c r="K122" s="2">
        <f>'[7]ft-pe_sari_scores'!$A121/100</f>
        <v>0.49050253648467901</v>
      </c>
      <c r="L122" s="2">
        <f>'[8]em-ft-pe_sari_scores'!$A121</f>
        <v>0.84942607384138202</v>
      </c>
    </row>
    <row r="123" spans="1:12" x14ac:dyDescent="0.25">
      <c r="A123" t="s">
        <v>239</v>
      </c>
      <c r="B123" t="s">
        <v>240</v>
      </c>
      <c r="C123">
        <v>122</v>
      </c>
      <c r="D123" s="2">
        <f>[1]bl_sari_scores!$A122/100</f>
        <v>0.41024160872664295</v>
      </c>
      <c r="E123" s="2">
        <f>[2]em_sari_scores!$A122</f>
        <v>0.38929011182480999</v>
      </c>
      <c r="F123" s="2">
        <f>[3]ft_sari_scores!$A122</f>
        <v>0.44452644468535502</v>
      </c>
      <c r="G123" s="2">
        <f>[4]pe_sari_scores!$A122/100</f>
        <v>0.414534830736149</v>
      </c>
      <c r="H123" s="4"/>
      <c r="I123" s="2">
        <f>'[5]em-ft_sari_scores'!$A122</f>
        <v>0.63057802171284805</v>
      </c>
      <c r="J123" s="2">
        <f>'[6]em-pe_sari_scores'!$A122</f>
        <v>0.55333718614153005</v>
      </c>
      <c r="K123" s="2">
        <f>'[7]ft-pe_sari_scores'!$A122/100</f>
        <v>0.39196644340264697</v>
      </c>
      <c r="L123" s="2">
        <f>'[8]em-ft-pe_sari_scores'!$A122</f>
        <v>0.60996976946869597</v>
      </c>
    </row>
    <row r="124" spans="1:12" x14ac:dyDescent="0.25">
      <c r="A124" t="s">
        <v>241</v>
      </c>
      <c r="B124" t="s">
        <v>242</v>
      </c>
      <c r="C124">
        <v>123</v>
      </c>
      <c r="D124" s="2">
        <f>[1]bl_sari_scores!$A123/100</f>
        <v>0.34943373003859696</v>
      </c>
      <c r="E124" s="2">
        <f>[2]em_sari_scores!$A123</f>
        <v>0.26716454190878702</v>
      </c>
      <c r="F124" s="2">
        <f>[3]ft_sari_scores!$A123</f>
        <v>0.59403658332160503</v>
      </c>
      <c r="G124" s="2">
        <f>[4]pe_sari_scores!$A123/100</f>
        <v>0.36370401814958697</v>
      </c>
      <c r="H124" s="4"/>
      <c r="I124" s="2">
        <f>'[5]em-ft_sari_scores'!$A123</f>
        <v>0.84569010103898001</v>
      </c>
      <c r="J124" s="2">
        <f>'[6]em-pe_sari_scores'!$A123</f>
        <v>0.59867711914018795</v>
      </c>
      <c r="K124" s="2">
        <f>'[7]ft-pe_sari_scores'!$A123/100</f>
        <v>0.54586916454947898</v>
      </c>
      <c r="L124" s="2">
        <f>'[8]em-ft-pe_sari_scores'!$A123</f>
        <v>0.50761035406595001</v>
      </c>
    </row>
    <row r="125" spans="1:12" x14ac:dyDescent="0.25">
      <c r="A125" t="s">
        <v>243</v>
      </c>
      <c r="B125" t="s">
        <v>244</v>
      </c>
      <c r="C125">
        <v>124</v>
      </c>
      <c r="D125" s="2">
        <f>[1]bl_sari_scores!$A124/100</f>
        <v>0.36746586746586701</v>
      </c>
      <c r="E125" s="2">
        <f>[2]em_sari_scores!$A124</f>
        <v>0.36746586746586701</v>
      </c>
      <c r="F125" s="2">
        <f>[3]ft_sari_scores!$A124</f>
        <v>0.62678571428571395</v>
      </c>
      <c r="G125" s="2">
        <f>[4]pe_sari_scores!$A124/100</f>
        <v>0.37125000000000002</v>
      </c>
      <c r="H125" s="4"/>
      <c r="I125" s="2">
        <f>'[5]em-ft_sari_scores'!$A124</f>
        <v>0.80743178291379902</v>
      </c>
      <c r="J125" s="2">
        <f>'[6]em-pe_sari_scores'!$A124</f>
        <v>0.50543364681295699</v>
      </c>
      <c r="K125" s="2">
        <f>'[7]ft-pe_sari_scores'!$A124/100</f>
        <v>0.79848768419402405</v>
      </c>
      <c r="L125" s="2">
        <f>'[8]em-ft-pe_sari_scores'!$A124</f>
        <v>0.69128808728108504</v>
      </c>
    </row>
    <row r="126" spans="1:12" x14ac:dyDescent="0.25">
      <c r="A126" t="s">
        <v>245</v>
      </c>
      <c r="B126" t="s">
        <v>246</v>
      </c>
      <c r="C126">
        <v>125</v>
      </c>
      <c r="D126" s="2">
        <f>[1]bl_sari_scores!$A125/100</f>
        <v>0.44967793880837298</v>
      </c>
      <c r="E126" s="2">
        <f>[2]em_sari_scores!$A125</f>
        <v>0.74845446950710004</v>
      </c>
      <c r="F126" s="2">
        <f>[3]ft_sari_scores!$A125</f>
        <v>0.87905844155844104</v>
      </c>
      <c r="G126" s="2">
        <f>[4]pe_sari_scores!$A125/100</f>
        <v>0.53242835595776694</v>
      </c>
      <c r="H126" s="4"/>
      <c r="I126" s="2">
        <f>'[5]em-ft_sari_scores'!$A125</f>
        <v>0.69597675120772895</v>
      </c>
      <c r="J126" s="2">
        <f>'[6]em-pe_sari_scores'!$A125</f>
        <v>0.80088383838383803</v>
      </c>
      <c r="K126" s="2">
        <f>'[7]ft-pe_sari_scores'!$A125/100</f>
        <v>0.78144841269841192</v>
      </c>
      <c r="L126" s="2">
        <f>'[8]em-ft-pe_sari_scores'!$A125</f>
        <v>0.75173636105839403</v>
      </c>
    </row>
    <row r="127" spans="1:12" x14ac:dyDescent="0.25">
      <c r="A127" t="s">
        <v>247</v>
      </c>
      <c r="B127" t="s">
        <v>248</v>
      </c>
      <c r="C127">
        <v>126</v>
      </c>
      <c r="D127" s="2">
        <f>[1]bl_sari_scores!$A126/100</f>
        <v>0.47610982971661003</v>
      </c>
      <c r="E127" s="2">
        <f>[2]em_sari_scores!$A126</f>
        <v>0.45075842952629003</v>
      </c>
      <c r="F127" s="2">
        <f>[3]ft_sari_scores!$A126</f>
        <v>0.45765093149490799</v>
      </c>
      <c r="G127" s="2">
        <f>[4]pe_sari_scores!$A126/100</f>
        <v>0.266003005526598</v>
      </c>
      <c r="H127" s="4"/>
      <c r="I127" s="2">
        <f>'[5]em-ft_sari_scores'!$A126</f>
        <v>0.58044521629211898</v>
      </c>
      <c r="J127" s="2">
        <f>'[6]em-pe_sari_scores'!$A126</f>
        <v>0.40311518556451398</v>
      </c>
      <c r="K127" s="2">
        <f>'[7]ft-pe_sari_scores'!$A126/100</f>
        <v>0.43876054320584701</v>
      </c>
      <c r="L127" s="2">
        <f>'[8]em-ft-pe_sari_scores'!$A126</f>
        <v>0.583461859953046</v>
      </c>
    </row>
    <row r="128" spans="1:12" x14ac:dyDescent="0.25">
      <c r="A128" t="s">
        <v>249</v>
      </c>
      <c r="B128" t="s">
        <v>250</v>
      </c>
      <c r="C128">
        <v>127</v>
      </c>
      <c r="D128" s="2">
        <f>[1]bl_sari_scores!$A127/100</f>
        <v>0.36570512820512802</v>
      </c>
      <c r="E128" s="2">
        <f>[2]em_sari_scores!$A127</f>
        <v>0.53494583581792798</v>
      </c>
      <c r="F128" s="2">
        <f>[3]ft_sari_scores!$A127</f>
        <v>0.48644007155635</v>
      </c>
      <c r="G128" s="2">
        <f>[4]pe_sari_scores!$A127/100</f>
        <v>0.38427197802197804</v>
      </c>
      <c r="H128" s="4"/>
      <c r="I128" s="2">
        <f>'[5]em-ft_sari_scores'!$A127</f>
        <v>0.41392519970951303</v>
      </c>
      <c r="J128" s="2">
        <f>'[6]em-pe_sari_scores'!$A127</f>
        <v>0.36326405076404999</v>
      </c>
      <c r="K128" s="2">
        <f>'[7]ft-pe_sari_scores'!$A127/100</f>
        <v>0.452083333333333</v>
      </c>
      <c r="L128" s="2">
        <f>'[8]em-ft-pe_sari_scores'!$A127</f>
        <v>0.47640579993889198</v>
      </c>
    </row>
    <row r="129" spans="1:12" x14ac:dyDescent="0.25">
      <c r="A129" t="s">
        <v>251</v>
      </c>
      <c r="B129" t="s">
        <v>252</v>
      </c>
      <c r="C129">
        <v>128</v>
      </c>
      <c r="D129" s="2">
        <f>[1]bl_sari_scores!$A128/100</f>
        <v>0.48125000000000001</v>
      </c>
      <c r="E129" s="2">
        <f>[2]em_sari_scores!$A128</f>
        <v>0.48125000000000001</v>
      </c>
      <c r="F129" s="2">
        <f>[3]ft_sari_scores!$A128</f>
        <v>0.522486772486772</v>
      </c>
      <c r="G129" s="2">
        <f>[4]pe_sari_scores!$A128/100</f>
        <v>0.36458333333333298</v>
      </c>
      <c r="H129" s="4"/>
      <c r="I129" s="2">
        <f>'[5]em-ft_sari_scores'!$A128</f>
        <v>0.79845210048049198</v>
      </c>
      <c r="J129" s="2">
        <f>'[6]em-pe_sari_scores'!$A128</f>
        <v>0.29957264957264901</v>
      </c>
      <c r="K129" s="2">
        <f>'[7]ft-pe_sari_scores'!$A128/100</f>
        <v>0.40056818181818099</v>
      </c>
      <c r="L129" s="2">
        <f>'[8]em-ft-pe_sari_scores'!$A128</f>
        <v>0.519214639342924</v>
      </c>
    </row>
    <row r="130" spans="1:12" x14ac:dyDescent="0.25">
      <c r="A130" t="s">
        <v>253</v>
      </c>
      <c r="B130" t="s">
        <v>254</v>
      </c>
      <c r="C130">
        <v>129</v>
      </c>
      <c r="D130" s="2">
        <f>[1]bl_sari_scores!$A129/100</f>
        <v>0.40334338863750602</v>
      </c>
      <c r="E130" s="2">
        <f>[2]em_sari_scores!$A129</f>
        <v>0.48289283815599598</v>
      </c>
      <c r="F130" s="2">
        <f>[3]ft_sari_scores!$A129</f>
        <v>0.65602445076861005</v>
      </c>
      <c r="G130" s="2">
        <f>[4]pe_sari_scores!$A129/100</f>
        <v>0.62925126831376799</v>
      </c>
      <c r="H130" s="4"/>
      <c r="I130" s="2">
        <f>'[5]em-ft_sari_scores'!$A129</f>
        <v>0.738885864773701</v>
      </c>
      <c r="J130" s="2">
        <f>'[6]em-pe_sari_scores'!$A129</f>
        <v>0.72386241631931203</v>
      </c>
      <c r="K130" s="2">
        <f>'[7]ft-pe_sari_scores'!$A129/100</f>
        <v>0.68131547720641394</v>
      </c>
      <c r="L130" s="2">
        <f>'[8]em-ft-pe_sari_scores'!$A129</f>
        <v>0.728822421105628</v>
      </c>
    </row>
    <row r="131" spans="1:12" x14ac:dyDescent="0.25">
      <c r="A131" t="s">
        <v>255</v>
      </c>
      <c r="B131" t="s">
        <v>256</v>
      </c>
      <c r="C131">
        <v>130</v>
      </c>
      <c r="D131" s="2">
        <f>[1]bl_sari_scores!$A130/100</f>
        <v>0.47417090028027503</v>
      </c>
      <c r="E131" s="2">
        <f>[2]em_sari_scores!$A130</f>
        <v>0.391595642494528</v>
      </c>
      <c r="F131" s="2">
        <f>[3]ft_sari_scores!$A130</f>
        <v>0.43873959141700097</v>
      </c>
      <c r="G131" s="2">
        <f>[4]pe_sari_scores!$A130/100</f>
        <v>0.41008912764599104</v>
      </c>
      <c r="H131" s="4"/>
      <c r="I131" s="2">
        <f>'[5]em-ft_sari_scores'!$A130</f>
        <v>0.776346750232906</v>
      </c>
      <c r="J131" s="2">
        <f>'[6]em-pe_sari_scores'!$A130</f>
        <v>0.46484567707947999</v>
      </c>
      <c r="K131" s="2">
        <f>'[7]ft-pe_sari_scores'!$A130/100</f>
        <v>0.44655310788244895</v>
      </c>
      <c r="L131" s="2">
        <f>'[8]em-ft-pe_sari_scores'!$A130</f>
        <v>0.76100931250308501</v>
      </c>
    </row>
    <row r="132" spans="1:12" x14ac:dyDescent="0.25">
      <c r="A132" t="s">
        <v>257</v>
      </c>
      <c r="B132" t="s">
        <v>258</v>
      </c>
      <c r="C132">
        <v>131</v>
      </c>
      <c r="D132" s="2">
        <f>[1]bl_sari_scores!$A131/100</f>
        <v>0.38421501428854299</v>
      </c>
      <c r="E132" s="2">
        <f>[2]em_sari_scores!$A131</f>
        <v>0.42858302577822899</v>
      </c>
      <c r="F132" s="2">
        <f>[3]ft_sari_scores!$A131</f>
        <v>0.528181021668652</v>
      </c>
      <c r="G132" s="2">
        <f>[4]pe_sari_scores!$A131/100</f>
        <v>0.44628463981146604</v>
      </c>
      <c r="H132" s="4"/>
      <c r="I132" s="2">
        <f>'[5]em-ft_sari_scores'!$A131</f>
        <v>0.83561438609262895</v>
      </c>
      <c r="J132" s="2">
        <f>'[6]em-pe_sari_scores'!$A131</f>
        <v>0.493025366844702</v>
      </c>
      <c r="K132" s="2">
        <f>'[7]ft-pe_sari_scores'!$A131/100</f>
        <v>0.420521623137112</v>
      </c>
      <c r="L132" s="2">
        <f>'[8]em-ft-pe_sari_scores'!$A131</f>
        <v>0.82552604624155401</v>
      </c>
    </row>
    <row r="133" spans="1:12" x14ac:dyDescent="0.25">
      <c r="A133" t="s">
        <v>259</v>
      </c>
      <c r="B133" t="s">
        <v>260</v>
      </c>
      <c r="C133">
        <v>132</v>
      </c>
      <c r="D133" s="2">
        <f>[1]bl_sari_scores!$A132/100</f>
        <v>0.37432482970738801</v>
      </c>
      <c r="E133" s="2">
        <f>[2]em_sari_scores!$A132</f>
        <v>0.37048684431037299</v>
      </c>
      <c r="F133" s="2">
        <f>[3]ft_sari_scores!$A132</f>
        <v>0.56975918313573604</v>
      </c>
      <c r="G133" s="2">
        <f>[4]pe_sari_scores!$A132/100</f>
        <v>0.41218966218966202</v>
      </c>
      <c r="H133" s="4"/>
      <c r="I133" s="2">
        <f>'[5]em-ft_sari_scores'!$A132</f>
        <v>0.57968667043792099</v>
      </c>
      <c r="J133" s="2">
        <f>'[6]em-pe_sari_scores'!$A132</f>
        <v>0.39383226029909102</v>
      </c>
      <c r="K133" s="2">
        <f>'[7]ft-pe_sari_scores'!$A132/100</f>
        <v>0.53499587484734901</v>
      </c>
      <c r="L133" s="2">
        <f>'[8]em-ft-pe_sari_scores'!$A132</f>
        <v>0.75549010377606896</v>
      </c>
    </row>
    <row r="134" spans="1:12" x14ac:dyDescent="0.25">
      <c r="A134" t="s">
        <v>261</v>
      </c>
      <c r="B134" t="s">
        <v>262</v>
      </c>
      <c r="C134">
        <v>133</v>
      </c>
      <c r="D134" s="2">
        <f>[1]bl_sari_scores!$A133/100</f>
        <v>0.31049050301911696</v>
      </c>
      <c r="E134" s="2">
        <f>[2]em_sari_scores!$A133</f>
        <v>0.36430236841172697</v>
      </c>
      <c r="F134" s="2">
        <f>[3]ft_sari_scores!$A133</f>
        <v>0.48129277499617001</v>
      </c>
      <c r="G134" s="2">
        <f>[4]pe_sari_scores!$A133/100</f>
        <v>0.590321519669323</v>
      </c>
      <c r="H134" s="4"/>
      <c r="I134" s="2">
        <f>'[5]em-ft_sari_scores'!$A133</f>
        <v>0.42729995533931803</v>
      </c>
      <c r="J134" s="2">
        <f>'[6]em-pe_sari_scores'!$A133</f>
        <v>0.495372029451562</v>
      </c>
      <c r="K134" s="2">
        <f>'[7]ft-pe_sari_scores'!$A133/100</f>
        <v>0.32845068775333702</v>
      </c>
      <c r="L134" s="2">
        <f>'[8]em-ft-pe_sari_scores'!$A133</f>
        <v>0.31158792918945799</v>
      </c>
    </row>
    <row r="135" spans="1:12" x14ac:dyDescent="0.25">
      <c r="A135" t="s">
        <v>263</v>
      </c>
      <c r="B135" t="s">
        <v>264</v>
      </c>
      <c r="C135">
        <v>134</v>
      </c>
      <c r="D135" s="2">
        <f>[1]bl_sari_scores!$A134/100</f>
        <v>0.50595238095238004</v>
      </c>
      <c r="E135" s="2">
        <f>[2]em_sari_scores!$A134</f>
        <v>0.51984126984126899</v>
      </c>
      <c r="F135" s="2">
        <f>[3]ft_sari_scores!$A134</f>
        <v>0.53888888888888797</v>
      </c>
      <c r="G135" s="2">
        <f>[4]pe_sari_scores!$A134/100</f>
        <v>0.48888888888888798</v>
      </c>
      <c r="H135" s="4"/>
      <c r="I135" s="2">
        <f>'[5]em-ft_sari_scores'!$A134</f>
        <v>0.48888888888888798</v>
      </c>
      <c r="J135" s="2">
        <f>'[6]em-pe_sari_scores'!$A134</f>
        <v>0.67890313390313395</v>
      </c>
      <c r="K135" s="2">
        <f>'[7]ft-pe_sari_scores'!$A134/100</f>
        <v>0.58750000000000002</v>
      </c>
      <c r="L135" s="2">
        <f>'[8]em-ft-pe_sari_scores'!$A134</f>
        <v>0.50624999999999998</v>
      </c>
    </row>
    <row r="136" spans="1:12" x14ac:dyDescent="0.25">
      <c r="A136" t="s">
        <v>265</v>
      </c>
      <c r="B136" t="s">
        <v>266</v>
      </c>
      <c r="C136">
        <v>135</v>
      </c>
      <c r="D136" s="2">
        <f>[1]bl_sari_scores!$A135/100</f>
        <v>0.60555555555555496</v>
      </c>
      <c r="E136" s="2">
        <f>[2]em_sari_scores!$A135</f>
        <v>0.56190476190476102</v>
      </c>
      <c r="F136" s="2">
        <f>[3]ft_sari_scores!$A135</f>
        <v>1</v>
      </c>
      <c r="G136" s="2">
        <f>[4]pe_sari_scores!$A135/100</f>
        <v>0.35185185185185097</v>
      </c>
      <c r="H136" s="4"/>
      <c r="I136" s="2">
        <f>'[5]em-ft_sari_scores'!$A135</f>
        <v>0.35416666666666602</v>
      </c>
      <c r="J136" s="2">
        <f>'[6]em-pe_sari_scores'!$A135</f>
        <v>0.59848484848484795</v>
      </c>
      <c r="K136" s="2">
        <f>'[7]ft-pe_sari_scores'!$A135/100</f>
        <v>1</v>
      </c>
      <c r="L136" s="2">
        <f>'[8]em-ft-pe_sari_scores'!$A135</f>
        <v>1</v>
      </c>
    </row>
    <row r="137" spans="1:12" x14ac:dyDescent="0.25">
      <c r="A137" t="s">
        <v>267</v>
      </c>
      <c r="B137" t="s">
        <v>268</v>
      </c>
      <c r="C137">
        <v>136</v>
      </c>
      <c r="D137" s="2">
        <f>[1]bl_sari_scores!$A136/100</f>
        <v>0.35929867527656001</v>
      </c>
      <c r="E137" s="2">
        <f>[2]em_sari_scores!$A136</f>
        <v>0.31167624454406401</v>
      </c>
      <c r="F137" s="2">
        <f>[3]ft_sari_scores!$A136</f>
        <v>0.56147042198241404</v>
      </c>
      <c r="G137" s="2">
        <f>[4]pe_sari_scores!$A136/100</f>
        <v>0.399222673998336</v>
      </c>
      <c r="H137" s="4"/>
      <c r="I137" s="2">
        <f>'[5]em-ft_sari_scores'!$A136</f>
        <v>0.50696950626525805</v>
      </c>
      <c r="J137" s="2">
        <f>'[6]em-pe_sari_scores'!$A136</f>
        <v>0.35327102344421801</v>
      </c>
      <c r="K137" s="2">
        <f>'[7]ft-pe_sari_scores'!$A136/100</f>
        <v>0.47555274885586502</v>
      </c>
      <c r="L137" s="2">
        <f>'[8]em-ft-pe_sari_scores'!$A136</f>
        <v>0.64586902056519302</v>
      </c>
    </row>
    <row r="138" spans="1:12" x14ac:dyDescent="0.25">
      <c r="A138" t="s">
        <v>269</v>
      </c>
      <c r="B138" t="s">
        <v>270</v>
      </c>
      <c r="C138">
        <v>137</v>
      </c>
      <c r="D138" s="2">
        <f>[1]bl_sari_scores!$A137/100</f>
        <v>0.38488662352872505</v>
      </c>
      <c r="E138" s="2">
        <f>[2]em_sari_scores!$A137</f>
        <v>0.423617193858565</v>
      </c>
      <c r="F138" s="2">
        <f>[3]ft_sari_scores!$A137</f>
        <v>0.44476211798444998</v>
      </c>
      <c r="G138" s="2">
        <f>[4]pe_sari_scores!$A137/100</f>
        <v>0.47153263132735901</v>
      </c>
      <c r="H138" s="4"/>
      <c r="I138" s="2">
        <f>'[5]em-ft_sari_scores'!$A137</f>
        <v>0.49006393411844001</v>
      </c>
      <c r="J138" s="2">
        <f>'[6]em-pe_sari_scores'!$A137</f>
        <v>0.34806929989579199</v>
      </c>
      <c r="K138" s="2">
        <f>'[7]ft-pe_sari_scores'!$A137/100</f>
        <v>0.44156741746242295</v>
      </c>
      <c r="L138" s="2">
        <f>'[8]em-ft-pe_sari_scores'!$A137</f>
        <v>0.428964845756928</v>
      </c>
    </row>
    <row r="139" spans="1:12" x14ac:dyDescent="0.25">
      <c r="A139" t="s">
        <v>271</v>
      </c>
      <c r="B139" t="s">
        <v>256</v>
      </c>
      <c r="C139">
        <v>138</v>
      </c>
      <c r="D139" s="2">
        <f>[1]bl_sari_scores!$A138/100</f>
        <v>0.34545238560761399</v>
      </c>
      <c r="E139" s="2">
        <f>[2]em_sari_scores!$A138</f>
        <v>0.35576490253996601</v>
      </c>
      <c r="F139" s="2">
        <f>[3]ft_sari_scores!$A138</f>
        <v>0.48405861301244402</v>
      </c>
      <c r="G139" s="2">
        <f>[4]pe_sari_scores!$A138/100</f>
        <v>0.41524556387645201</v>
      </c>
      <c r="H139" s="4"/>
      <c r="I139" s="2">
        <f>'[5]em-ft_sari_scores'!$A138</f>
        <v>0.95034820753516602</v>
      </c>
      <c r="J139" s="2">
        <f>'[6]em-pe_sari_scores'!$A138</f>
        <v>0.407871821987071</v>
      </c>
      <c r="K139" s="2">
        <f>'[7]ft-pe_sari_scores'!$A138/100</f>
        <v>0.64707627753277297</v>
      </c>
      <c r="L139" s="2">
        <f>'[8]em-ft-pe_sari_scores'!$A138</f>
        <v>0.85169068942642501</v>
      </c>
    </row>
    <row r="140" spans="1:12" x14ac:dyDescent="0.25">
      <c r="A140" t="s">
        <v>272</v>
      </c>
      <c r="B140" t="s">
        <v>273</v>
      </c>
      <c r="C140">
        <v>139</v>
      </c>
      <c r="D140" s="2">
        <f>[1]bl_sari_scores!$A139/100</f>
        <v>0.48871949929609104</v>
      </c>
      <c r="E140" s="2">
        <f>[2]em_sari_scores!$A139</f>
        <v>0.32720093336308198</v>
      </c>
      <c r="F140" s="2">
        <f>[3]ft_sari_scores!$A139</f>
        <v>0.51802700936778601</v>
      </c>
      <c r="G140" s="2">
        <f>[4]pe_sari_scores!$A139/100</f>
        <v>0.35898171231131198</v>
      </c>
      <c r="H140" s="4"/>
      <c r="I140" s="2">
        <f>'[5]em-ft_sari_scores'!$A139</f>
        <v>0.42429063074096901</v>
      </c>
      <c r="J140" s="2">
        <f>'[6]em-pe_sari_scores'!$A139</f>
        <v>0.37860275567266</v>
      </c>
      <c r="K140" s="2">
        <f>'[7]ft-pe_sari_scores'!$A139/100</f>
        <v>0.43352582820878899</v>
      </c>
      <c r="L140" s="2">
        <f>'[8]em-ft-pe_sari_scores'!$A139</f>
        <v>0.71601176155746904</v>
      </c>
    </row>
    <row r="141" spans="1:12" x14ac:dyDescent="0.25">
      <c r="A141" t="s">
        <v>274</v>
      </c>
      <c r="B141" t="s">
        <v>275</v>
      </c>
      <c r="C141">
        <v>140</v>
      </c>
      <c r="D141" s="2">
        <f>[1]bl_sari_scores!$A140/100</f>
        <v>0.58333333333333304</v>
      </c>
      <c r="E141" s="2">
        <f>[2]em_sari_scores!$A140</f>
        <v>0.58333333333333304</v>
      </c>
      <c r="F141" s="2">
        <f>[3]ft_sari_scores!$A140</f>
        <v>1</v>
      </c>
      <c r="G141" s="2">
        <f>[4]pe_sari_scores!$A140/100</f>
        <v>0.58333333333333304</v>
      </c>
      <c r="H141" s="4"/>
      <c r="I141" s="2">
        <f>'[5]em-ft_sari_scores'!$A140</f>
        <v>0.66872427983539096</v>
      </c>
      <c r="J141" s="2">
        <f>'[6]em-pe_sari_scores'!$A140</f>
        <v>0.58564814814814803</v>
      </c>
      <c r="K141" s="2">
        <f>'[7]ft-pe_sari_scores'!$A140/100</f>
        <v>1</v>
      </c>
      <c r="L141" s="2">
        <f>'[8]em-ft-pe_sari_scores'!$A140</f>
        <v>0.66894977168949699</v>
      </c>
    </row>
    <row r="142" spans="1:12" x14ac:dyDescent="0.25">
      <c r="A142" t="s">
        <v>276</v>
      </c>
      <c r="B142" t="s">
        <v>277</v>
      </c>
      <c r="C142">
        <v>141</v>
      </c>
      <c r="D142" s="2">
        <f>[1]bl_sari_scores!$A141/100</f>
        <v>0.39163165266106398</v>
      </c>
      <c r="E142" s="2">
        <f>[2]em_sari_scores!$A141</f>
        <v>0.35510342046898602</v>
      </c>
      <c r="F142" s="2">
        <f>[3]ft_sari_scores!$A141</f>
        <v>0.60858714068591502</v>
      </c>
      <c r="G142" s="2">
        <f>[4]pe_sari_scores!$A141/100</f>
        <v>0.38792404741726005</v>
      </c>
      <c r="H142" s="4"/>
      <c r="I142" s="2">
        <f>'[5]em-ft_sari_scores'!$A141</f>
        <v>0.77781379165576903</v>
      </c>
      <c r="J142" s="2">
        <f>'[6]em-pe_sari_scores'!$A141</f>
        <v>0.47695276999734498</v>
      </c>
      <c r="K142" s="2">
        <f>'[7]ft-pe_sari_scores'!$A141/100</f>
        <v>0.59698983883643597</v>
      </c>
      <c r="L142" s="2">
        <f>'[8]em-ft-pe_sari_scores'!$A141</f>
        <v>0.69416760758905205</v>
      </c>
    </row>
    <row r="143" spans="1:12" x14ac:dyDescent="0.25">
      <c r="A143" t="s">
        <v>278</v>
      </c>
      <c r="B143" t="s">
        <v>279</v>
      </c>
      <c r="C143">
        <v>142</v>
      </c>
      <c r="D143" s="2">
        <f>[1]bl_sari_scores!$A142/100</f>
        <v>0.35206622798881804</v>
      </c>
      <c r="E143" s="2">
        <f>[2]em_sari_scores!$A142</f>
        <v>0.36657357072182301</v>
      </c>
      <c r="F143" s="2">
        <f>[3]ft_sari_scores!$A142</f>
        <v>0.66436747595046097</v>
      </c>
      <c r="G143" s="2">
        <f>[4]pe_sari_scores!$A142/100</f>
        <v>0.36516405151169101</v>
      </c>
      <c r="H143" s="4"/>
      <c r="I143" s="2">
        <f>'[5]em-ft_sari_scores'!$A142</f>
        <v>0.77426435418150397</v>
      </c>
      <c r="J143" s="2">
        <f>'[6]em-pe_sari_scores'!$A142</f>
        <v>0.37294896712893399</v>
      </c>
      <c r="K143" s="2">
        <f>'[7]ft-pe_sari_scores'!$A142/100</f>
        <v>0.64475472861898497</v>
      </c>
      <c r="L143" s="2">
        <f>'[8]em-ft-pe_sari_scores'!$A142</f>
        <v>0.77162446744247404</v>
      </c>
    </row>
    <row r="144" spans="1:12" x14ac:dyDescent="0.25">
      <c r="A144" t="s">
        <v>280</v>
      </c>
      <c r="B144" t="s">
        <v>281</v>
      </c>
      <c r="C144">
        <v>143</v>
      </c>
      <c r="D144" s="2">
        <f>[1]bl_sari_scores!$A143/100</f>
        <v>0.34015151515151504</v>
      </c>
      <c r="E144" s="2">
        <f>[2]em_sari_scores!$A143</f>
        <v>0.41617988658878102</v>
      </c>
      <c r="F144" s="2">
        <f>[3]ft_sari_scores!$A143</f>
        <v>0.54832784443282401</v>
      </c>
      <c r="G144" s="2">
        <f>[4]pe_sari_scores!$A143/100</f>
        <v>0.392063492063492</v>
      </c>
      <c r="H144" s="4"/>
      <c r="I144" s="2">
        <f>'[5]em-ft_sari_scores'!$A143</f>
        <v>0.57276764629705801</v>
      </c>
      <c r="J144" s="2">
        <f>'[6]em-pe_sari_scores'!$A143</f>
        <v>0.46434749967358602</v>
      </c>
      <c r="K144" s="2">
        <f>'[7]ft-pe_sari_scores'!$A143/100</f>
        <v>0.53398692810457493</v>
      </c>
      <c r="L144" s="2">
        <f>'[8]em-ft-pe_sari_scores'!$A143</f>
        <v>0.68506467394650195</v>
      </c>
    </row>
    <row r="145" spans="1:12" x14ac:dyDescent="0.25">
      <c r="A145" t="s">
        <v>282</v>
      </c>
      <c r="B145" t="s">
        <v>283</v>
      </c>
      <c r="C145">
        <v>144</v>
      </c>
      <c r="D145" s="2">
        <f>[1]bl_sari_scores!$A144/100</f>
        <v>0.37692357850810099</v>
      </c>
      <c r="E145" s="2">
        <f>[2]em_sari_scores!$A144</f>
        <v>0.39573656514810901</v>
      </c>
      <c r="F145" s="2">
        <f>[3]ft_sari_scores!$A144</f>
        <v>0.45954165640447298</v>
      </c>
      <c r="G145" s="2">
        <f>[4]pe_sari_scores!$A144/100</f>
        <v>0.34107124079760198</v>
      </c>
      <c r="H145" s="4"/>
      <c r="I145" s="2">
        <f>'[5]em-ft_sari_scores'!$A144</f>
        <v>0.78454885444451705</v>
      </c>
      <c r="J145" s="2">
        <f>'[6]em-pe_sari_scores'!$A144</f>
        <v>0.38710032361579899</v>
      </c>
      <c r="K145" s="2">
        <f>'[7]ft-pe_sari_scores'!$A144/100</f>
        <v>0.43832384109707001</v>
      </c>
      <c r="L145" s="2">
        <f>'[8]em-ft-pe_sari_scores'!$A144</f>
        <v>0.59443917169457094</v>
      </c>
    </row>
    <row r="146" spans="1:12" x14ac:dyDescent="0.25">
      <c r="A146" t="s">
        <v>284</v>
      </c>
      <c r="B146" t="s">
        <v>285</v>
      </c>
      <c r="C146">
        <v>145</v>
      </c>
      <c r="D146" s="2">
        <f>[1]bl_sari_scores!$A145/100</f>
        <v>0.496136653895274</v>
      </c>
      <c r="E146" s="2">
        <f>[2]em_sari_scores!$A145</f>
        <v>0.44445112592945402</v>
      </c>
      <c r="F146" s="2">
        <f>[3]ft_sari_scores!$A145</f>
        <v>0.57817054164676496</v>
      </c>
      <c r="G146" s="2">
        <f>[4]pe_sari_scores!$A145/100</f>
        <v>0.50476190476190408</v>
      </c>
      <c r="H146" s="4"/>
      <c r="I146" s="2">
        <f>'[5]em-ft_sari_scores'!$A145</f>
        <v>0.59145262145262101</v>
      </c>
      <c r="J146" s="2">
        <f>'[6]em-pe_sari_scores'!$A145</f>
        <v>0.78724760590838605</v>
      </c>
      <c r="K146" s="2">
        <f>'[7]ft-pe_sari_scores'!$A145/100</f>
        <v>0.55862452558981102</v>
      </c>
      <c r="L146" s="2">
        <f>'[8]em-ft-pe_sari_scores'!$A145</f>
        <v>0.57098445700007106</v>
      </c>
    </row>
    <row r="147" spans="1:12" x14ac:dyDescent="0.25">
      <c r="A147" t="s">
        <v>286</v>
      </c>
      <c r="B147" t="s">
        <v>287</v>
      </c>
      <c r="C147">
        <v>146</v>
      </c>
      <c r="D147" s="2">
        <f>[1]bl_sari_scores!$A146/100</f>
        <v>0.40170212765957403</v>
      </c>
      <c r="E147" s="2">
        <f>[2]em_sari_scores!$A146</f>
        <v>0.57097153881315299</v>
      </c>
      <c r="F147" s="2">
        <f>[3]ft_sari_scores!$A146</f>
        <v>0.65181409090110698</v>
      </c>
      <c r="G147" s="2">
        <f>[4]pe_sari_scores!$A146/100</f>
        <v>0.39648660518225698</v>
      </c>
      <c r="H147" s="4"/>
      <c r="I147" s="2">
        <f>'[5]em-ft_sari_scores'!$A146</f>
        <v>0.91158273345180296</v>
      </c>
      <c r="J147" s="2">
        <f>'[6]em-pe_sari_scores'!$A146</f>
        <v>0.65554260554260502</v>
      </c>
      <c r="K147" s="2">
        <f>'[7]ft-pe_sari_scores'!$A146/100</f>
        <v>0.68004609829901397</v>
      </c>
      <c r="L147" s="2">
        <f>'[8]em-ft-pe_sari_scores'!$A146</f>
        <v>0.84296832107677999</v>
      </c>
    </row>
    <row r="148" spans="1:12" x14ac:dyDescent="0.25">
      <c r="A148" t="s">
        <v>288</v>
      </c>
      <c r="B148" t="s">
        <v>289</v>
      </c>
      <c r="C148">
        <v>147</v>
      </c>
      <c r="D148" s="2">
        <f>[1]bl_sari_scores!$A147/100</f>
        <v>0.58333333333333304</v>
      </c>
      <c r="E148" s="2">
        <f>[2]em_sari_scores!$A147</f>
        <v>0.58333333333333304</v>
      </c>
      <c r="F148" s="2">
        <f>[3]ft_sari_scores!$A147</f>
        <v>1</v>
      </c>
      <c r="G148" s="2">
        <f>[4]pe_sari_scores!$A147/100</f>
        <v>0.67013888888888795</v>
      </c>
      <c r="H148" s="4"/>
      <c r="I148" s="2">
        <f>'[5]em-ft_sari_scores'!$A147</f>
        <v>0.67592592592592504</v>
      </c>
      <c r="J148" s="2">
        <f>'[6]em-pe_sari_scores'!$A147</f>
        <v>0.67241379310344795</v>
      </c>
      <c r="K148" s="2">
        <f>'[7]ft-pe_sari_scores'!$A147/100</f>
        <v>0.67283950617283905</v>
      </c>
      <c r="L148" s="2">
        <f>'[8]em-ft-pe_sari_scores'!$A147</f>
        <v>0.671875</v>
      </c>
    </row>
    <row r="149" spans="1:12" x14ac:dyDescent="0.25">
      <c r="A149" t="s">
        <v>290</v>
      </c>
      <c r="B149" t="s">
        <v>291</v>
      </c>
      <c r="C149">
        <v>148</v>
      </c>
      <c r="D149" s="2">
        <f>[1]bl_sari_scores!$A148/100</f>
        <v>0.6456845238095229</v>
      </c>
      <c r="E149" s="2">
        <f>[2]em_sari_scores!$A148</f>
        <v>0.62560386473429896</v>
      </c>
      <c r="F149" s="2">
        <f>[3]ft_sari_scores!$A148</f>
        <v>0.62528735632183896</v>
      </c>
      <c r="G149" s="2">
        <f>[4]pe_sari_scores!$A148/100</f>
        <v>0.63766061980347699</v>
      </c>
      <c r="H149" s="4"/>
      <c r="I149" s="2">
        <f>'[5]em-ft_sari_scores'!$A148</f>
        <v>0.72507122507122501</v>
      </c>
      <c r="J149" s="2">
        <f>'[6]em-pe_sari_scores'!$A148</f>
        <v>0.55217268940673103</v>
      </c>
      <c r="K149" s="2">
        <f>'[7]ft-pe_sari_scores'!$A148/100</f>
        <v>0.34313725490196001</v>
      </c>
      <c r="L149" s="2">
        <f>'[8]em-ft-pe_sari_scores'!$A148</f>
        <v>0.83477011494252795</v>
      </c>
    </row>
    <row r="150" spans="1:12" x14ac:dyDescent="0.25">
      <c r="A150" t="s">
        <v>292</v>
      </c>
      <c r="B150" t="s">
        <v>293</v>
      </c>
      <c r="C150">
        <v>149</v>
      </c>
      <c r="D150" s="2">
        <f>[1]bl_sari_scores!$A149/100</f>
        <v>0.33780139613472898</v>
      </c>
      <c r="E150" s="2">
        <f>[2]em_sari_scores!$A149</f>
        <v>0.43874077055289501</v>
      </c>
      <c r="F150" s="2">
        <f>[3]ft_sari_scores!$A149</f>
        <v>0.42492455501414</v>
      </c>
      <c r="G150" s="2">
        <f>[4]pe_sari_scores!$A149/100</f>
        <v>0.413395636837665</v>
      </c>
      <c r="H150" s="4"/>
      <c r="I150" s="2">
        <f>'[5]em-ft_sari_scores'!$A149</f>
        <v>0.507862986639814</v>
      </c>
      <c r="J150" s="2">
        <f>'[6]em-pe_sari_scores'!$A149</f>
        <v>0.429457611328255</v>
      </c>
      <c r="K150" s="2">
        <f>'[7]ft-pe_sari_scores'!$A149/100</f>
        <v>0.52413455471700299</v>
      </c>
      <c r="L150" s="2">
        <f>'[8]em-ft-pe_sari_scores'!$A149</f>
        <v>0.49004045058043</v>
      </c>
    </row>
    <row r="151" spans="1:12" x14ac:dyDescent="0.25">
      <c r="A151" t="s">
        <v>294</v>
      </c>
      <c r="B151" t="s">
        <v>295</v>
      </c>
      <c r="C151">
        <v>150</v>
      </c>
      <c r="D151" s="2">
        <f>[1]bl_sari_scores!$A150/100</f>
        <v>0.422682087833603</v>
      </c>
      <c r="E151" s="2">
        <f>[2]em_sari_scores!$A150</f>
        <v>0.58983481105962998</v>
      </c>
      <c r="F151" s="2">
        <f>[3]ft_sari_scores!$A150</f>
        <v>0.50823282650536905</v>
      </c>
      <c r="G151" s="2">
        <f>[4]pe_sari_scores!$A150/100</f>
        <v>0.59122315592903807</v>
      </c>
      <c r="H151" s="4"/>
      <c r="I151" s="2">
        <f>'[5]em-ft_sari_scores'!$A150</f>
        <v>0.512147636012385</v>
      </c>
      <c r="J151" s="2">
        <f>'[6]em-pe_sari_scores'!$A150</f>
        <v>0.62812117449785798</v>
      </c>
      <c r="K151" s="2">
        <f>'[7]ft-pe_sari_scores'!$A150/100</f>
        <v>0.64610374017315197</v>
      </c>
      <c r="L151" s="2">
        <f>'[8]em-ft-pe_sari_scores'!$A150</f>
        <v>0.46782144446260499</v>
      </c>
    </row>
    <row r="152" spans="1:12" x14ac:dyDescent="0.25">
      <c r="A152" t="s">
        <v>296</v>
      </c>
      <c r="B152" t="s">
        <v>297</v>
      </c>
      <c r="C152">
        <v>151</v>
      </c>
      <c r="D152" s="2">
        <f>[1]bl_sari_scores!$A151/100</f>
        <v>0.62286324786324698</v>
      </c>
      <c r="E152" s="2">
        <f>[2]em_sari_scores!$A151</f>
        <v>0.67188190242125601</v>
      </c>
      <c r="F152" s="2">
        <f>[3]ft_sari_scores!$A151</f>
        <v>0.66666666666666596</v>
      </c>
      <c r="G152" s="2">
        <f>[4]pe_sari_scores!$A151/100</f>
        <v>0.59260416666666604</v>
      </c>
      <c r="H152" s="4"/>
      <c r="I152" s="2">
        <f>'[5]em-ft_sari_scores'!$A151</f>
        <v>0.58641975308641903</v>
      </c>
      <c r="J152" s="2">
        <f>'[6]em-pe_sari_scores'!$A151</f>
        <v>0.67132164650757298</v>
      </c>
      <c r="K152" s="2">
        <f>'[7]ft-pe_sari_scores'!$A151/100</f>
        <v>0.587209302325581</v>
      </c>
      <c r="L152" s="2">
        <f>'[8]em-ft-pe_sari_scores'!$A151</f>
        <v>0.67701175277185899</v>
      </c>
    </row>
    <row r="153" spans="1:12" x14ac:dyDescent="0.25">
      <c r="A153" t="s">
        <v>298</v>
      </c>
      <c r="B153" t="s">
        <v>299</v>
      </c>
      <c r="C153">
        <v>152</v>
      </c>
      <c r="D153" s="2">
        <f>[1]bl_sari_scores!$A152/100</f>
        <v>0.41269841269841201</v>
      </c>
      <c r="E153" s="2">
        <f>[2]em_sari_scores!$A152</f>
        <v>0.413071718886659</v>
      </c>
      <c r="F153" s="2">
        <f>[3]ft_sari_scores!$A152</f>
        <v>0.57156862745098003</v>
      </c>
      <c r="G153" s="2">
        <f>[4]pe_sari_scores!$A152/100</f>
        <v>0.50555555555555498</v>
      </c>
      <c r="H153" s="4"/>
      <c r="I153" s="2">
        <f>'[5]em-ft_sari_scores'!$A152</f>
        <v>0.77006584918843302</v>
      </c>
      <c r="J153" s="2">
        <f>'[6]em-pe_sari_scores'!$A152</f>
        <v>0.68003647278647195</v>
      </c>
      <c r="K153" s="2">
        <f>'[7]ft-pe_sari_scores'!$A152/100</f>
        <v>0.654392764857881</v>
      </c>
      <c r="L153" s="2">
        <f>'[8]em-ft-pe_sari_scores'!$A152</f>
        <v>0.73689981042922204</v>
      </c>
    </row>
    <row r="154" spans="1:12" x14ac:dyDescent="0.25">
      <c r="A154" t="s">
        <v>300</v>
      </c>
      <c r="B154" t="s">
        <v>301</v>
      </c>
      <c r="C154">
        <v>153</v>
      </c>
      <c r="D154" s="2">
        <f>[1]bl_sari_scores!$A153/100</f>
        <v>0.41020620063357599</v>
      </c>
      <c r="E154" s="2">
        <f>[2]em_sari_scores!$A153</f>
        <v>0.41018418201516699</v>
      </c>
      <c r="F154" s="2">
        <f>[3]ft_sari_scores!$A153</f>
        <v>0.47595586311142302</v>
      </c>
      <c r="G154" s="2">
        <f>[4]pe_sari_scores!$A153/100</f>
        <v>0.36648581312663303</v>
      </c>
      <c r="H154" s="4"/>
      <c r="I154" s="2">
        <f>'[5]em-ft_sari_scores'!$A153</f>
        <v>0.63788555664837898</v>
      </c>
      <c r="J154" s="2">
        <f>'[6]em-pe_sari_scores'!$A153</f>
        <v>0.51046198502094098</v>
      </c>
      <c r="K154" s="2">
        <f>'[7]ft-pe_sari_scores'!$A153/100</f>
        <v>0.51400086645577292</v>
      </c>
      <c r="L154" s="2">
        <f>'[8]em-ft-pe_sari_scores'!$A153</f>
        <v>0.74657238339034304</v>
      </c>
    </row>
    <row r="155" spans="1:12" x14ac:dyDescent="0.25">
      <c r="A155" t="s">
        <v>302</v>
      </c>
      <c r="B155" t="s">
        <v>303</v>
      </c>
      <c r="C155">
        <v>154</v>
      </c>
      <c r="D155" s="2">
        <f>[1]bl_sari_scores!$A154/100</f>
        <v>0.35161260693853896</v>
      </c>
      <c r="E155" s="2">
        <f>[2]em_sari_scores!$A154</f>
        <v>0.44803509662380597</v>
      </c>
      <c r="F155" s="2">
        <f>[3]ft_sari_scores!$A154</f>
        <v>0.67356212488400102</v>
      </c>
      <c r="G155" s="2">
        <f>[4]pe_sari_scores!$A154/100</f>
        <v>0.359375</v>
      </c>
      <c r="H155" s="4"/>
      <c r="I155" s="2">
        <f>'[5]em-ft_sari_scores'!$A154</f>
        <v>0.66496184254462498</v>
      </c>
      <c r="J155" s="2">
        <f>'[6]em-pe_sari_scores'!$A154</f>
        <v>0.38194989311880301</v>
      </c>
      <c r="K155" s="2">
        <f>'[7]ft-pe_sari_scores'!$A154/100</f>
        <v>0.45003066059490004</v>
      </c>
      <c r="L155" s="2">
        <f>'[8]em-ft-pe_sari_scores'!$A154</f>
        <v>0.61596369472230394</v>
      </c>
    </row>
    <row r="156" spans="1:12" x14ac:dyDescent="0.25">
      <c r="A156" t="s">
        <v>304</v>
      </c>
      <c r="B156" t="s">
        <v>305</v>
      </c>
      <c r="C156">
        <v>155</v>
      </c>
      <c r="D156" s="2">
        <f>[1]bl_sari_scores!$A155/100</f>
        <v>0.42407407407407399</v>
      </c>
      <c r="E156" s="2">
        <f>[2]em_sari_scores!$A155</f>
        <v>0.49082612256027702</v>
      </c>
      <c r="F156" s="2">
        <f>[3]ft_sari_scores!$A155</f>
        <v>0.42579365079365</v>
      </c>
      <c r="G156" s="2">
        <f>[4]pe_sari_scores!$A155/100</f>
        <v>0.35714693802928998</v>
      </c>
      <c r="H156" s="4"/>
      <c r="I156" s="2">
        <f>'[5]em-ft_sari_scores'!$A155</f>
        <v>0.57913002852809403</v>
      </c>
      <c r="J156" s="2">
        <f>'[6]em-pe_sari_scores'!$A155</f>
        <v>0.48518136955636898</v>
      </c>
      <c r="K156" s="2">
        <f>'[7]ft-pe_sari_scores'!$A155/100</f>
        <v>0.44228418640183298</v>
      </c>
      <c r="L156" s="2">
        <f>'[8]em-ft-pe_sari_scores'!$A155</f>
        <v>0.58681897552865203</v>
      </c>
    </row>
    <row r="157" spans="1:12" x14ac:dyDescent="0.25">
      <c r="A157" t="s">
        <v>306</v>
      </c>
      <c r="B157" t="s">
        <v>307</v>
      </c>
      <c r="C157">
        <v>156</v>
      </c>
      <c r="D157" s="2">
        <f>[1]bl_sari_scores!$A156/100</f>
        <v>0.52279202279202197</v>
      </c>
      <c r="E157" s="2">
        <f>[2]em_sari_scores!$A156</f>
        <v>0.36274509803921501</v>
      </c>
      <c r="F157" s="2">
        <f>[3]ft_sari_scores!$A156</f>
        <v>0.70280663024373702</v>
      </c>
      <c r="G157" s="2">
        <f>[4]pe_sari_scores!$A156/100</f>
        <v>0.36111111111111099</v>
      </c>
      <c r="H157" s="4"/>
      <c r="I157" s="2">
        <f>'[5]em-ft_sari_scores'!$A156</f>
        <v>0.64891518325797304</v>
      </c>
      <c r="J157" s="2">
        <f>'[6]em-pe_sari_scores'!$A156</f>
        <v>0.34523809523809501</v>
      </c>
      <c r="K157" s="2">
        <f>'[7]ft-pe_sari_scores'!$A156/100</f>
        <v>0.358333333333333</v>
      </c>
      <c r="L157" s="2">
        <f>'[8]em-ft-pe_sari_scores'!$A156</f>
        <v>0.64568075681492298</v>
      </c>
    </row>
    <row r="158" spans="1:12" x14ac:dyDescent="0.25">
      <c r="A158" t="s">
        <v>308</v>
      </c>
      <c r="B158" t="s">
        <v>309</v>
      </c>
      <c r="C158">
        <v>157</v>
      </c>
      <c r="D158" s="2">
        <f>[1]bl_sari_scores!$A157/100</f>
        <v>0.32777432536502404</v>
      </c>
      <c r="E158" s="2">
        <f>[2]em_sari_scores!$A157</f>
        <v>0.44477615918873997</v>
      </c>
      <c r="F158" s="2">
        <f>[3]ft_sari_scores!$A157</f>
        <v>0.61277210921089897</v>
      </c>
      <c r="G158" s="2">
        <f>[4]pe_sari_scores!$A157/100</f>
        <v>0.370789180144042</v>
      </c>
      <c r="H158" s="4"/>
      <c r="I158" s="2">
        <f>'[5]em-ft_sari_scores'!$A157</f>
        <v>0.48543393851316402</v>
      </c>
      <c r="J158" s="2">
        <f>'[6]em-pe_sari_scores'!$A157</f>
        <v>0.72712584398211799</v>
      </c>
      <c r="K158" s="2">
        <f>'[7]ft-pe_sari_scores'!$A157/100</f>
        <v>0.44437716186514897</v>
      </c>
      <c r="L158" s="2">
        <f>'[8]em-ft-pe_sari_scores'!$A157</f>
        <v>0.54744662321162596</v>
      </c>
    </row>
    <row r="159" spans="1:12" x14ac:dyDescent="0.25">
      <c r="A159" t="s">
        <v>310</v>
      </c>
      <c r="B159" t="s">
        <v>311</v>
      </c>
      <c r="C159">
        <v>158</v>
      </c>
      <c r="D159" s="2">
        <f>[1]bl_sari_scores!$A158/100</f>
        <v>0.39604658846836999</v>
      </c>
      <c r="E159" s="2">
        <f>[2]em_sari_scores!$A158</f>
        <v>0.434081537320475</v>
      </c>
      <c r="F159" s="2">
        <f>[3]ft_sari_scores!$A158</f>
        <v>0.62226519617366405</v>
      </c>
      <c r="G159" s="2">
        <f>[4]pe_sari_scores!$A158/100</f>
        <v>0.43724584765727298</v>
      </c>
      <c r="H159" s="4"/>
      <c r="I159" s="2">
        <f>'[5]em-ft_sari_scores'!$A158</f>
        <v>0.60840607630852295</v>
      </c>
      <c r="J159" s="2">
        <f>'[6]em-pe_sari_scores'!$A158</f>
        <v>0.42388747699887502</v>
      </c>
      <c r="K159" s="2">
        <f>'[7]ft-pe_sari_scores'!$A158/100</f>
        <v>0.59141502950925695</v>
      </c>
      <c r="L159" s="2">
        <f>'[8]em-ft-pe_sari_scores'!$A158</f>
        <v>0.42073089027659499</v>
      </c>
    </row>
    <row r="160" spans="1:12" x14ac:dyDescent="0.25">
      <c r="A160" t="s">
        <v>312</v>
      </c>
      <c r="B160" t="s">
        <v>313</v>
      </c>
      <c r="C160">
        <v>159</v>
      </c>
      <c r="D160" s="2">
        <f>[1]bl_sari_scores!$A159/100</f>
        <v>0.35301525249663201</v>
      </c>
      <c r="E160" s="2">
        <f>[2]em_sari_scores!$A159</f>
        <v>0.46766759818388198</v>
      </c>
      <c r="F160" s="2">
        <f>[3]ft_sari_scores!$A159</f>
        <v>0.49194857430151501</v>
      </c>
      <c r="G160" s="2">
        <f>[4]pe_sari_scores!$A159/100</f>
        <v>0.64337140541978199</v>
      </c>
      <c r="H160" s="4"/>
      <c r="I160" s="2">
        <f>'[5]em-ft_sari_scores'!$A159</f>
        <v>0.51452739117303503</v>
      </c>
      <c r="J160" s="2">
        <f>'[6]em-pe_sari_scores'!$A159</f>
        <v>0.50920217751820596</v>
      </c>
      <c r="K160" s="2">
        <f>'[7]ft-pe_sari_scores'!$A159/100</f>
        <v>0.54369222070295198</v>
      </c>
      <c r="L160" s="2">
        <f>'[8]em-ft-pe_sari_scores'!$A159</f>
        <v>0.51219538889957805</v>
      </c>
    </row>
    <row r="161" spans="1:13" x14ac:dyDescent="0.25">
      <c r="A161" t="s">
        <v>314</v>
      </c>
      <c r="B161" t="s">
        <v>315</v>
      </c>
      <c r="C161">
        <v>160</v>
      </c>
      <c r="D161" s="2">
        <f>[1]bl_sari_scores!$A160/100</f>
        <v>0.70821626223924994</v>
      </c>
      <c r="E161" s="2">
        <f>[2]em_sari_scores!$A160</f>
        <v>0.61328683701860698</v>
      </c>
      <c r="F161" s="2">
        <f>[3]ft_sari_scores!$A160</f>
        <v>0.33333333333333298</v>
      </c>
      <c r="G161" s="2">
        <f>[4]pe_sari_scores!$A160/100</f>
        <v>0.34959349593495903</v>
      </c>
      <c r="H161" s="4"/>
      <c r="I161" s="2">
        <f>'[5]em-ft_sari_scores'!$A160</f>
        <v>0.46659434112895398</v>
      </c>
      <c r="J161" s="2">
        <f>'[6]em-pe_sari_scores'!$A160</f>
        <v>0.37498006228388397</v>
      </c>
      <c r="K161" s="2">
        <f>'[7]ft-pe_sari_scores'!$A160/100</f>
        <v>0.369994476663905</v>
      </c>
      <c r="L161" s="2">
        <f>'[8]em-ft-pe_sari_scores'!$A160</f>
        <v>0.36335981115914001</v>
      </c>
    </row>
    <row r="162" spans="1:13" x14ac:dyDescent="0.25">
      <c r="A162" t="s">
        <v>316</v>
      </c>
      <c r="B162" t="s">
        <v>317</v>
      </c>
      <c r="C162">
        <v>161</v>
      </c>
      <c r="D162" s="2">
        <f>[1]bl_sari_scores!$A161/100</f>
        <v>0.60030071223492898</v>
      </c>
      <c r="E162" s="2">
        <f>[2]em_sari_scores!$A161</f>
        <v>0.53131586739027803</v>
      </c>
      <c r="F162" s="2">
        <f>[3]ft_sari_scores!$A161</f>
        <v>0.61390818230813704</v>
      </c>
      <c r="G162" s="2">
        <f>[4]pe_sari_scores!$A161/100</f>
        <v>0.48530844803039203</v>
      </c>
      <c r="H162" s="4"/>
      <c r="I162" s="2">
        <f>'[5]em-ft_sari_scores'!$A161</f>
        <v>0.73215482333644999</v>
      </c>
      <c r="J162" s="2">
        <f>'[6]em-pe_sari_scores'!$A161</f>
        <v>0.66100338801577097</v>
      </c>
      <c r="K162" s="2">
        <f>'[7]ft-pe_sari_scores'!$A161/100</f>
        <v>0.65654955598086406</v>
      </c>
      <c r="L162" s="2">
        <f>'[8]em-ft-pe_sari_scores'!$A161</f>
        <v>0.64724854696966005</v>
      </c>
    </row>
    <row r="163" spans="1:13" x14ac:dyDescent="0.25">
      <c r="A163" t="s">
        <v>318</v>
      </c>
      <c r="B163" t="s">
        <v>319</v>
      </c>
      <c r="C163">
        <v>162</v>
      </c>
      <c r="D163" s="2">
        <f>[1]bl_sari_scores!$A162/100</f>
        <v>0.39352255078599202</v>
      </c>
      <c r="E163" s="2">
        <f>[2]em_sari_scores!$A162</f>
        <v>0.37673886061629103</v>
      </c>
      <c r="F163" s="2">
        <f>[3]ft_sari_scores!$A162</f>
        <v>0.54982966463969196</v>
      </c>
      <c r="G163" s="2">
        <f>[4]pe_sari_scores!$A162/100</f>
        <v>0.39609654789657694</v>
      </c>
      <c r="H163" s="4"/>
      <c r="I163" s="2">
        <f>'[5]em-ft_sari_scores'!$A162</f>
        <v>0.55738487835247497</v>
      </c>
      <c r="J163" s="2">
        <f>'[6]em-pe_sari_scores'!$A162</f>
        <v>0.426959947533669</v>
      </c>
      <c r="K163" s="2">
        <f>'[7]ft-pe_sari_scores'!$A162/100</f>
        <v>0.37966292387807898</v>
      </c>
      <c r="L163" s="2">
        <f>'[8]em-ft-pe_sari_scores'!$A162</f>
        <v>0.33340709294367099</v>
      </c>
    </row>
    <row r="164" spans="1:13" x14ac:dyDescent="0.25">
      <c r="A164" t="s">
        <v>320</v>
      </c>
      <c r="B164" t="s">
        <v>321</v>
      </c>
      <c r="C164">
        <v>163</v>
      </c>
      <c r="D164" s="2">
        <f>[1]bl_sari_scores!$A163/100</f>
        <v>0.67543859649122795</v>
      </c>
      <c r="E164" s="2">
        <f>[2]em_sari_scores!$A163</f>
        <v>0.58625730994152003</v>
      </c>
      <c r="F164" s="2">
        <f>[3]ft_sari_scores!$A163</f>
        <v>0.58750000000000002</v>
      </c>
      <c r="G164" s="2">
        <f>[4]pe_sari_scores!$A163/100</f>
        <v>0.58333333333333304</v>
      </c>
      <c r="H164" s="4"/>
      <c r="I164" s="2">
        <f>'[5]em-ft_sari_scores'!$A163</f>
        <v>0.59079601990049702</v>
      </c>
      <c r="J164" s="2">
        <f>'[6]em-pe_sari_scores'!$A163</f>
        <v>0.593537414965986</v>
      </c>
      <c r="K164" s="2">
        <f>'[7]ft-pe_sari_scores'!$A163/100</f>
        <v>0.42142857142857104</v>
      </c>
      <c r="L164" s="2">
        <f>'[8]em-ft-pe_sari_scores'!$A163</f>
        <v>0.58862433862433805</v>
      </c>
    </row>
    <row r="165" spans="1:13" x14ac:dyDescent="0.25">
      <c r="A165" t="s">
        <v>322</v>
      </c>
      <c r="B165" t="s">
        <v>323</v>
      </c>
      <c r="C165">
        <v>164</v>
      </c>
      <c r="D165" s="2">
        <f>[1]bl_sari_scores!$A164/100</f>
        <v>0.4375</v>
      </c>
      <c r="E165" s="2">
        <f>[2]em_sari_scores!$A164</f>
        <v>0.37629399585921303</v>
      </c>
      <c r="F165" s="2">
        <f>[3]ft_sari_scores!$A164</f>
        <v>0.590141390837985</v>
      </c>
      <c r="G165" s="2">
        <f>[4]pe_sari_scores!$A164/100</f>
        <v>0.523892773892773</v>
      </c>
      <c r="H165" s="4"/>
      <c r="I165" s="2">
        <f>'[5]em-ft_sari_scores'!$A164</f>
        <v>0.57364633655394504</v>
      </c>
      <c r="J165" s="2">
        <f>'[6]em-pe_sari_scores'!$A164</f>
        <v>0.65348097572362196</v>
      </c>
      <c r="K165" s="2">
        <f>'[7]ft-pe_sari_scores'!$A164/100</f>
        <v>0.62918181946393803</v>
      </c>
      <c r="L165" s="2">
        <f>'[8]em-ft-pe_sari_scores'!$A164</f>
        <v>0.72979596134831803</v>
      </c>
    </row>
    <row r="166" spans="1:13" x14ac:dyDescent="0.25">
      <c r="A166" t="s">
        <v>324</v>
      </c>
      <c r="B166" t="s">
        <v>325</v>
      </c>
      <c r="C166">
        <v>165</v>
      </c>
      <c r="D166" s="2">
        <f>[1]bl_sari_scores!$A165/100</f>
        <v>0.58333333333333304</v>
      </c>
      <c r="E166" s="2">
        <f>[2]em_sari_scores!$A165</f>
        <v>0.58333333333333304</v>
      </c>
      <c r="F166" s="2">
        <f>[3]ft_sari_scores!$A165</f>
        <v>1</v>
      </c>
      <c r="G166" s="2">
        <f>[4]pe_sari_scores!$A165/100</f>
        <v>0.66993464052287488</v>
      </c>
      <c r="H166" s="4"/>
      <c r="I166" s="2">
        <f>'[5]em-ft_sari_scores'!$A165</f>
        <v>1</v>
      </c>
      <c r="J166" s="2">
        <f>'[6]em-pe_sari_scores'!$A165</f>
        <v>0.66891891891891797</v>
      </c>
      <c r="K166" s="2">
        <f>'[7]ft-pe_sari_scores'!$A165/100</f>
        <v>1</v>
      </c>
      <c r="L166" s="2">
        <f>'[8]em-ft-pe_sari_scores'!$A165</f>
        <v>0.66666666666666596</v>
      </c>
    </row>
    <row r="167" spans="1:13" x14ac:dyDescent="0.25">
      <c r="A167" t="s">
        <v>326</v>
      </c>
      <c r="B167" t="s">
        <v>327</v>
      </c>
      <c r="C167">
        <v>166</v>
      </c>
      <c r="D167" s="2">
        <f>[1]bl_sari_scores!$A166/100</f>
        <v>0.48529411764705799</v>
      </c>
      <c r="E167" s="2">
        <f>[2]em_sari_scores!$A166</f>
        <v>0.449796365914787</v>
      </c>
      <c r="F167" s="2">
        <f>[3]ft_sari_scores!$A166</f>
        <v>0.43192829274352801</v>
      </c>
      <c r="G167" s="2">
        <f>[4]pe_sari_scores!$A166/100</f>
        <v>0.46371289293615198</v>
      </c>
      <c r="H167" s="4"/>
      <c r="I167" s="2">
        <f>'[5]em-ft_sari_scores'!$A166</f>
        <v>0.71934852035658403</v>
      </c>
      <c r="J167" s="2">
        <f>'[6]em-pe_sari_scores'!$A166</f>
        <v>0.44710421236624898</v>
      </c>
      <c r="K167" s="2">
        <f>'[7]ft-pe_sari_scores'!$A166/100</f>
        <v>0.54479071028758708</v>
      </c>
      <c r="L167" s="2">
        <f>'[8]em-ft-pe_sari_scores'!$A166</f>
        <v>0.64010745359248</v>
      </c>
    </row>
    <row r="168" spans="1:13" x14ac:dyDescent="0.25">
      <c r="A168" t="s">
        <v>328</v>
      </c>
      <c r="B168" t="s">
        <v>329</v>
      </c>
      <c r="C168">
        <v>167</v>
      </c>
      <c r="D168" s="2">
        <f>[1]bl_sari_scores!$A167/100</f>
        <v>0.41885176918229905</v>
      </c>
      <c r="E168" s="2">
        <f>[2]em_sari_scores!$A167</f>
        <v>0.34626594040463698</v>
      </c>
      <c r="F168" s="2">
        <f>[3]ft_sari_scores!$A167</f>
        <v>0.46110450977987799</v>
      </c>
      <c r="G168" s="2">
        <f>[4]pe_sari_scores!$A167/100</f>
        <v>0.55155543809005503</v>
      </c>
      <c r="H168" s="4"/>
      <c r="I168" s="2">
        <f>'[5]em-ft_sari_scores'!$A167</f>
        <v>0.75448075329539799</v>
      </c>
      <c r="J168" s="2">
        <f>'[6]em-pe_sari_scores'!$A167</f>
        <v>0.43168597426199101</v>
      </c>
      <c r="K168" s="2">
        <f>'[7]ft-pe_sari_scores'!$A167/100</f>
        <v>0.440364277142898</v>
      </c>
      <c r="L168" s="2">
        <f>'[8]em-ft-pe_sari_scores'!$A167</f>
        <v>0.47509040905159</v>
      </c>
    </row>
    <row r="169" spans="1:13" x14ac:dyDescent="0.25">
      <c r="A169" t="s">
        <v>330</v>
      </c>
      <c r="B169" t="s">
        <v>331</v>
      </c>
      <c r="C169">
        <v>168</v>
      </c>
      <c r="D169" s="2">
        <f>[1]bl_sari_scores!$A168/100</f>
        <v>0.58333333333333304</v>
      </c>
      <c r="E169" s="2">
        <f>[2]em_sari_scores!$A168</f>
        <v>0.66825396825396799</v>
      </c>
      <c r="F169" s="2">
        <f>[3]ft_sari_scores!$A168</f>
        <v>1</v>
      </c>
      <c r="G169" s="2">
        <f>[4]pe_sari_scores!$A168/100</f>
        <v>0.58333333333333304</v>
      </c>
      <c r="H169" s="4"/>
      <c r="I169" s="2">
        <f>'[5]em-ft_sari_scores'!$A168</f>
        <v>0.66872427983539096</v>
      </c>
      <c r="J169" s="2">
        <f>'[6]em-pe_sari_scores'!$A168</f>
        <v>0.58333333333333304</v>
      </c>
      <c r="K169" s="2">
        <f>'[7]ft-pe_sari_scores'!$A168/100</f>
        <v>0.67543859649122795</v>
      </c>
      <c r="L169" s="2">
        <f>'[8]em-ft-pe_sari_scores'!$A168</f>
        <v>0.67073170731707299</v>
      </c>
    </row>
    <row r="170" spans="1:13" x14ac:dyDescent="0.25">
      <c r="A170" t="s">
        <v>332</v>
      </c>
      <c r="B170" t="s">
        <v>333</v>
      </c>
      <c r="C170">
        <v>169</v>
      </c>
      <c r="D170" s="2">
        <f>[1]bl_sari_scores!$A169/100</f>
        <v>0.438405797101449</v>
      </c>
      <c r="E170" s="2">
        <f>[2]em_sari_scores!$A169</f>
        <v>0.46023119392684603</v>
      </c>
      <c r="F170" s="2">
        <f>[3]ft_sari_scores!$A169</f>
        <v>0.48201512130818902</v>
      </c>
      <c r="G170" s="2">
        <f>[4]pe_sari_scores!$A169/100</f>
        <v>0.46124530327428803</v>
      </c>
      <c r="H170" s="4"/>
      <c r="I170" s="2">
        <f>'[5]em-ft_sari_scores'!$A169</f>
        <v>0.45251214327248601</v>
      </c>
      <c r="J170" s="2">
        <f>'[6]em-pe_sari_scores'!$A169</f>
        <v>0.46433172302737502</v>
      </c>
      <c r="K170" s="2">
        <f>'[7]ft-pe_sari_scores'!$A169/100</f>
        <v>0.55312846386117798</v>
      </c>
      <c r="L170" s="2">
        <f>'[8]em-ft-pe_sari_scores'!$A169</f>
        <v>0.45542688517516899</v>
      </c>
    </row>
    <row r="171" spans="1:13" x14ac:dyDescent="0.25">
      <c r="A171" t="s">
        <v>334</v>
      </c>
      <c r="B171" t="s">
        <v>335</v>
      </c>
      <c r="C171">
        <v>170</v>
      </c>
      <c r="D171" s="2">
        <f>[1]bl_sari_scores!$A170/100</f>
        <v>0.40099071867606706</v>
      </c>
      <c r="E171" s="2">
        <f>[2]em_sari_scores!$A170</f>
        <v>0.428888401291318</v>
      </c>
      <c r="F171" s="2">
        <f>[3]ft_sari_scores!$A170</f>
        <v>0.50840905836622297</v>
      </c>
      <c r="G171" s="2">
        <f>[4]pe_sari_scores!$A170/100</f>
        <v>0.53407369195244403</v>
      </c>
      <c r="H171" s="4"/>
      <c r="I171" s="2">
        <f>'[5]em-ft_sari_scores'!$A170</f>
        <v>0.48481493303345402</v>
      </c>
      <c r="J171" s="2">
        <f>'[6]em-pe_sari_scores'!$A170</f>
        <v>0.31559310803787499</v>
      </c>
      <c r="K171" s="2">
        <f>'[7]ft-pe_sari_scores'!$A170/100</f>
        <v>0.44685027297768798</v>
      </c>
      <c r="L171" s="2">
        <f>'[8]em-ft-pe_sari_scores'!$A170</f>
        <v>0.50554998477880098</v>
      </c>
    </row>
    <row r="172" spans="1:13" x14ac:dyDescent="0.25">
      <c r="G172" s="2"/>
    </row>
    <row r="173" spans="1:13" x14ac:dyDescent="0.25">
      <c r="C173" t="s">
        <v>340</v>
      </c>
      <c r="D173" s="5">
        <f>SUM(D2:D171)</f>
        <v>74.159126234921985</v>
      </c>
      <c r="E173" s="5">
        <f>SUM(E2:E171)</f>
        <v>75.722519950684571</v>
      </c>
      <c r="F173" s="5">
        <f>SUM(F2:F171)</f>
        <v>99.700904915519047</v>
      </c>
      <c r="G173" s="5">
        <f>SUM(G2:G171)</f>
        <v>77.448091748238213</v>
      </c>
      <c r="H173" s="6"/>
      <c r="I173" s="5">
        <f>SUM(I2:I171)</f>
        <v>108.13517984944676</v>
      </c>
      <c r="J173" s="5">
        <f>SUM(J2:J171)</f>
        <v>87.84890950332786</v>
      </c>
      <c r="K173" s="5">
        <f>SUM(K2:K171)</f>
        <v>93.063981865050039</v>
      </c>
      <c r="L173" s="5">
        <f>SUM(L2:L171)</f>
        <v>105.80411640227942</v>
      </c>
      <c r="M173" s="1"/>
    </row>
    <row r="174" spans="1:13" x14ac:dyDescent="0.25">
      <c r="C174" t="s">
        <v>341</v>
      </c>
      <c r="D174" s="5">
        <f>D173/170</f>
        <v>0.4362301543230705</v>
      </c>
      <c r="E174" s="5">
        <f>E173/170</f>
        <v>0.44542658794520334</v>
      </c>
      <c r="F174" s="5">
        <f>F173/170</f>
        <v>0.58647591126775911</v>
      </c>
      <c r="G174" s="5">
        <f>G173/170</f>
        <v>0.45557701028375419</v>
      </c>
      <c r="H174" s="6"/>
      <c r="I174" s="5">
        <f>I173/170</f>
        <v>0.63608929323203978</v>
      </c>
      <c r="J174" s="5">
        <f>J173/170</f>
        <v>0.51675829119604622</v>
      </c>
      <c r="K174" s="5">
        <f>K173/170</f>
        <v>0.54743518744147079</v>
      </c>
      <c r="L174" s="5">
        <f>L173/170</f>
        <v>0.62237715530752602</v>
      </c>
      <c r="M174" s="1"/>
    </row>
    <row r="176" spans="1:13" x14ac:dyDescent="0.25">
      <c r="C176" t="s">
        <v>342</v>
      </c>
      <c r="D176">
        <v>4</v>
      </c>
      <c r="E176">
        <v>3</v>
      </c>
      <c r="F176">
        <v>1</v>
      </c>
      <c r="G176">
        <v>2</v>
      </c>
      <c r="I176">
        <v>1</v>
      </c>
      <c r="J176">
        <v>4</v>
      </c>
      <c r="K176">
        <v>3</v>
      </c>
      <c r="L176">
        <v>2</v>
      </c>
    </row>
    <row r="178" spans="4:12" x14ac:dyDescent="0.25">
      <c r="D178" t="s">
        <v>349</v>
      </c>
      <c r="E178" s="2">
        <f>MIN(D1:G170)</f>
        <v>0.22826337165786101</v>
      </c>
      <c r="F178" t="s">
        <v>350</v>
      </c>
      <c r="G178" s="2">
        <f>MAX(D70:G70)</f>
        <v>0.61284177089473502</v>
      </c>
      <c r="I178" t="s">
        <v>349</v>
      </c>
      <c r="J178" s="2">
        <f>MIN(I1:L170)</f>
        <v>0.29957264957264901</v>
      </c>
      <c r="K178" t="s">
        <v>350</v>
      </c>
      <c r="L178" s="2">
        <f>MAX(I129:L129)</f>
        <v>0.79845210048049198</v>
      </c>
    </row>
    <row r="179" spans="4:12" x14ac:dyDescent="0.25">
      <c r="D179" t="s">
        <v>351</v>
      </c>
      <c r="E179" s="2">
        <f>MAX(D1:G170)</f>
        <v>1</v>
      </c>
      <c r="F179" t="s">
        <v>352</v>
      </c>
      <c r="I179" t="s">
        <v>351</v>
      </c>
      <c r="J179" s="2">
        <f>MAX(I1:L170)</f>
        <v>1</v>
      </c>
    </row>
    <row r="183" spans="4:12" x14ac:dyDescent="0.25">
      <c r="E183" t="s">
        <v>353</v>
      </c>
      <c r="F183" s="2">
        <f>MAX(E1:E170)</f>
        <v>0.74845446950710004</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all-scores_sari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2024-04-08T20:32:54Z</dcterms:modified>
</cp:coreProperties>
</file>