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x.mueller\d2e\03_evaluation\"/>
    </mc:Choice>
  </mc:AlternateContent>
  <xr:revisionPtr revIDLastSave="0" documentId="13_ncr:1_{6CA699C0-9B49-4F33-B9E3-8B3D28282A43}" xr6:coauthVersionLast="47" xr6:coauthVersionMax="47" xr10:uidLastSave="{00000000-0000-0000-0000-000000000000}"/>
  <bookViews>
    <workbookView xWindow="0" yWindow="600" windowWidth="20640" windowHeight="166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B15" i="1"/>
  <c r="C15" i="1"/>
  <c r="D15" i="1"/>
  <c r="G15" i="1"/>
  <c r="H15" i="1"/>
  <c r="I15" i="1"/>
  <c r="J15" i="1"/>
  <c r="I13" i="1"/>
  <c r="I14" i="1"/>
  <c r="J10" i="1" l="1"/>
  <c r="I10" i="1"/>
  <c r="H10" i="1"/>
  <c r="G10" i="1"/>
  <c r="E10" i="1"/>
  <c r="D10" i="1"/>
  <c r="C10" i="1"/>
  <c r="B10" i="1"/>
  <c r="C13" i="1" l="1"/>
  <c r="D13" i="1"/>
  <c r="E13" i="1"/>
  <c r="G13" i="1"/>
  <c r="H13" i="1"/>
  <c r="J13" i="1"/>
  <c r="C14" i="1"/>
  <c r="D14" i="1"/>
  <c r="E14" i="1"/>
  <c r="G14" i="1"/>
  <c r="H14" i="1"/>
  <c r="J14" i="1"/>
  <c r="B14" i="1"/>
  <c r="B13" i="1"/>
  <c r="M4" i="1"/>
  <c r="M3" i="1"/>
  <c r="M2" i="1"/>
  <c r="M5" i="1"/>
  <c r="M8" i="1"/>
  <c r="M9" i="1"/>
  <c r="M10" i="1"/>
  <c r="M11" i="1"/>
  <c r="N11" i="1"/>
  <c r="N10" i="1"/>
  <c r="N9" i="1"/>
  <c r="N8" i="1"/>
  <c r="N5" i="1"/>
  <c r="N4" i="1"/>
  <c r="N3" i="1"/>
  <c r="N2" i="1"/>
</calcChain>
</file>

<file path=xl/sharedStrings.xml><?xml version="1.0" encoding="utf-8"?>
<sst xmlns="http://schemas.openxmlformats.org/spreadsheetml/2006/main" count="21" uniqueCount="21">
  <si>
    <t>LIX</t>
  </si>
  <si>
    <t>SARI</t>
  </si>
  <si>
    <t>TER</t>
  </si>
  <si>
    <t>TTR</t>
  </si>
  <si>
    <t>EM</t>
  </si>
  <si>
    <t>FT</t>
  </si>
  <si>
    <t>PE</t>
  </si>
  <si>
    <t>Average</t>
  </si>
  <si>
    <t>BERTScore</t>
  </si>
  <si>
    <t>METEOR</t>
  </si>
  <si>
    <t>EM-FT</t>
  </si>
  <si>
    <t>EM-PE</t>
  </si>
  <si>
    <t>FT-PE</t>
  </si>
  <si>
    <t>EM-FT-PE</t>
  </si>
  <si>
    <t>AVG CATEGORY</t>
  </si>
  <si>
    <t>DA</t>
  </si>
  <si>
    <t>SG</t>
  </si>
  <si>
    <t>SS</t>
  </si>
  <si>
    <t>FRE</t>
  </si>
  <si>
    <t>SNLR</t>
  </si>
  <si>
    <t>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</si>
</sst>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2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2" fontId="0" fillId="0" borderId="1" xfId="0" applyNumberFormat="1" applyBorder="1"/>
    <xf numFmtId="2" fontId="0" fillId="3" borderId="1" xfId="0" applyNumberFormat="1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2" fontId="0" fillId="0" borderId="0" xfId="0" applyNumberFormat="1" applyFill="1" applyBorder="1"/>
    <xf numFmtId="2" fontId="0" fillId="2" borderId="0" xfId="0" applyNumberFormat="1" applyFill="1"/>
    <xf numFmtId="0" fontId="0" fillId="0" borderId="0" xfId="0" applyFill="1"/>
    <xf numFmtId="2" fontId="0" fillId="0" borderId="0" xfId="0" applyNumberFormat="1" applyFill="1"/>
    <xf numFmtId="2" fontId="0" fillId="2" borderId="0" xfId="0" applyNumberFormat="1" applyFill="1" applyBorder="1"/>
    <xf numFmtId="0" fontId="1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tx>
            <c:strRef>
              <c:f>Tabelle1!$D$1</c:f>
              <c:strCache>
                <c:ptCount val="1"/>
                <c:pt idx="0">
                  <c:v>FT</c:v>
                </c:pt>
              </c:strCache>
            </c:strRef>
          </c:tx>
          <c:spPr>
            <a:solidFill>
              <a:schemeClr val="accent2">
                <a:alpha val="50196"/>
              </a:schemeClr>
            </a:solidFill>
            <a:ln w="25400">
              <a:solidFill>
                <a:schemeClr val="accent2"/>
              </a:solidFill>
              <a:prstDash val="sysDot"/>
            </a:ln>
            <a:effectLst/>
          </c:spPr>
          <c:cat>
            <c:strRef>
              <c:f>Tabelle1!$A$2:$A$9</c:f>
              <c:strCache>
                <c:ptCount val="8"/>
                <c:pt idx="0">
                  <c:v>BERTScore</c:v>
                </c:pt>
                <c:pt idx="1">
                  <c:v>FRE</c:v>
                </c:pt>
                <c:pt idx="2">
                  <c:v>LIX</c:v>
                </c:pt>
                <c:pt idx="3">
                  <c:v>METEOR</c:v>
                </c:pt>
                <c:pt idx="4">
                  <c:v>SARI</c:v>
                </c:pt>
                <c:pt idx="5">
                  <c:v>SNLR</c:v>
                </c:pt>
                <c:pt idx="6">
                  <c:v>TER</c:v>
                </c:pt>
                <c:pt idx="7">
                  <c:v>TTR</c:v>
                </c:pt>
              </c:strCache>
            </c:strRef>
          </c:cat>
          <c:val>
            <c:numRef>
              <c:f>Tabelle1!$D$2:$D$9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AB-47B2-B285-378CE0EDD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905520"/>
        <c:axId val="299901560"/>
      </c:radarChart>
      <c:catAx>
        <c:axId val="29990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99901560"/>
        <c:crosses val="autoZero"/>
        <c:auto val="1"/>
        <c:lblAlgn val="ctr"/>
        <c:lblOffset val="100"/>
        <c:noMultiLvlLbl val="0"/>
      </c:catAx>
      <c:valAx>
        <c:axId val="299901560"/>
        <c:scaling>
          <c:orientation val="maxMin"/>
          <c:max val="4.9000000000000004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9990552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GPT</c:v>
                </c:pt>
              </c:strCache>
            </c:strRef>
          </c:tx>
          <c:spPr>
            <a:solidFill>
              <a:schemeClr val="accent6">
                <a:alpha val="50196"/>
              </a:schemeClr>
            </a:solidFill>
            <a:ln w="25400">
              <a:solidFill>
                <a:schemeClr val="accent6"/>
              </a:solidFill>
              <a:prstDash val="sysDot"/>
            </a:ln>
            <a:effectLst/>
          </c:spPr>
          <c:cat>
            <c:strRef>
              <c:f>Tabelle1!$A$2:$A$9</c:f>
              <c:strCache>
                <c:ptCount val="8"/>
                <c:pt idx="0">
                  <c:v>BERTScore</c:v>
                </c:pt>
                <c:pt idx="1">
                  <c:v>FRE</c:v>
                </c:pt>
                <c:pt idx="2">
                  <c:v>LIX</c:v>
                </c:pt>
                <c:pt idx="3">
                  <c:v>METEOR</c:v>
                </c:pt>
                <c:pt idx="4">
                  <c:v>SARI</c:v>
                </c:pt>
                <c:pt idx="5">
                  <c:v>SNLR</c:v>
                </c:pt>
                <c:pt idx="6">
                  <c:v>TER</c:v>
                </c:pt>
                <c:pt idx="7">
                  <c:v>TTR</c:v>
                </c:pt>
              </c:strCache>
            </c:strRef>
          </c:cat>
          <c:val>
            <c:numRef>
              <c:f>Tabelle1!$B$2:$B$9</c:f>
              <c:numCache>
                <c:formatCode>General</c:formatCode>
                <c:ptCount val="8"/>
                <c:pt idx="0">
                  <c:v>3</c:v>
                </c:pt>
                <c:pt idx="1">
                  <c:v>1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44-4F9E-9672-43B661645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131864"/>
        <c:axId val="739136184"/>
      </c:radarChart>
      <c:catAx>
        <c:axId val="739131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9136184"/>
        <c:crosses val="autoZero"/>
        <c:auto val="1"/>
        <c:lblAlgn val="ctr"/>
        <c:lblOffset val="100"/>
        <c:noMultiLvlLbl val="0"/>
      </c:catAx>
      <c:valAx>
        <c:axId val="739136184"/>
        <c:scaling>
          <c:orientation val="maxMin"/>
          <c:max val="4.9000000000000004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913186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tx>
            <c:strRef>
              <c:f>Tabelle1!$G$1</c:f>
              <c:strCache>
                <c:ptCount val="1"/>
                <c:pt idx="0">
                  <c:v>EM-FT</c:v>
                </c:pt>
              </c:strCache>
            </c:strRef>
          </c:tx>
          <c:spPr>
            <a:solidFill>
              <a:schemeClr val="accent2">
                <a:alpha val="50196"/>
              </a:schemeClr>
            </a:solidFill>
            <a:ln w="25400">
              <a:solidFill>
                <a:schemeClr val="accent2"/>
              </a:solidFill>
              <a:prstDash val="sysDot"/>
            </a:ln>
            <a:effectLst/>
          </c:spPr>
          <c:cat>
            <c:strRef>
              <c:f>Tabelle1!$A$2:$A$9</c:f>
              <c:strCache>
                <c:ptCount val="8"/>
                <c:pt idx="0">
                  <c:v>BERTScore</c:v>
                </c:pt>
                <c:pt idx="1">
                  <c:v>FRE</c:v>
                </c:pt>
                <c:pt idx="2">
                  <c:v>LIX</c:v>
                </c:pt>
                <c:pt idx="3">
                  <c:v>METEOR</c:v>
                </c:pt>
                <c:pt idx="4">
                  <c:v>SARI</c:v>
                </c:pt>
                <c:pt idx="5">
                  <c:v>SNLR</c:v>
                </c:pt>
                <c:pt idx="6">
                  <c:v>TER</c:v>
                </c:pt>
                <c:pt idx="7">
                  <c:v>TTR</c:v>
                </c:pt>
              </c:strCache>
            </c:strRef>
          </c:cat>
          <c:val>
            <c:numRef>
              <c:f>Tabelle1!$G$2:$G$9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84-45A6-A824-EE4D56B98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134384"/>
        <c:axId val="739132224"/>
      </c:radarChart>
      <c:catAx>
        <c:axId val="73913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9132224"/>
        <c:crosses val="autoZero"/>
        <c:auto val="1"/>
        <c:lblAlgn val="ctr"/>
        <c:lblOffset val="100"/>
        <c:noMultiLvlLbl val="0"/>
      </c:catAx>
      <c:valAx>
        <c:axId val="739132224"/>
        <c:scaling>
          <c:orientation val="maxMin"/>
          <c:max val="4.9000000000000004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91343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tx>
            <c:strRef>
              <c:f>Tabelle1!$H$1</c:f>
              <c:strCache>
                <c:ptCount val="1"/>
                <c:pt idx="0">
                  <c:v>EM-PE</c:v>
                </c:pt>
              </c:strCache>
            </c:strRef>
          </c:tx>
          <c:spPr>
            <a:solidFill>
              <a:schemeClr val="accent6">
                <a:alpha val="50196"/>
              </a:schemeClr>
            </a:solidFill>
            <a:ln w="25400">
              <a:solidFill>
                <a:schemeClr val="accent6"/>
              </a:solidFill>
              <a:prstDash val="sysDot"/>
            </a:ln>
            <a:effectLst/>
          </c:spPr>
          <c:cat>
            <c:strRef>
              <c:f>Tabelle1!$A$2:$A$9</c:f>
              <c:strCache>
                <c:ptCount val="8"/>
                <c:pt idx="0">
                  <c:v>BERTScore</c:v>
                </c:pt>
                <c:pt idx="1">
                  <c:v>FRE</c:v>
                </c:pt>
                <c:pt idx="2">
                  <c:v>LIX</c:v>
                </c:pt>
                <c:pt idx="3">
                  <c:v>METEOR</c:v>
                </c:pt>
                <c:pt idx="4">
                  <c:v>SARI</c:v>
                </c:pt>
                <c:pt idx="5">
                  <c:v>SNLR</c:v>
                </c:pt>
                <c:pt idx="6">
                  <c:v>TER</c:v>
                </c:pt>
                <c:pt idx="7">
                  <c:v>TTR</c:v>
                </c:pt>
              </c:strCache>
            </c:strRef>
          </c:cat>
          <c:val>
            <c:numRef>
              <c:f>Tabelle1!$H$2:$H$9</c:f>
              <c:numCache>
                <c:formatCode>General</c:formatCode>
                <c:ptCount val="8"/>
                <c:pt idx="0">
                  <c:v>4</c:v>
                </c:pt>
                <c:pt idx="1">
                  <c:v>1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1A-427D-892A-CF48017E3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143744"/>
        <c:axId val="739144104"/>
      </c:radarChart>
      <c:catAx>
        <c:axId val="73914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9144104"/>
        <c:crosses val="autoZero"/>
        <c:auto val="1"/>
        <c:lblAlgn val="ctr"/>
        <c:lblOffset val="100"/>
        <c:noMultiLvlLbl val="0"/>
      </c:catAx>
      <c:valAx>
        <c:axId val="739144104"/>
        <c:scaling>
          <c:orientation val="maxMin"/>
          <c:max val="4.9000000000000004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914374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tx>
            <c:strRef>
              <c:f>Tabelle1!$C$1</c:f>
              <c:strCache>
                <c:ptCount val="1"/>
                <c:pt idx="0">
                  <c:v>EM</c:v>
                </c:pt>
              </c:strCache>
            </c:strRef>
          </c:tx>
          <c:spPr>
            <a:solidFill>
              <a:schemeClr val="accent5">
                <a:alpha val="50000"/>
              </a:schemeClr>
            </a:solidFill>
            <a:ln w="25400">
              <a:solidFill>
                <a:schemeClr val="accent5"/>
              </a:solidFill>
              <a:prstDash val="sysDot"/>
            </a:ln>
            <a:effectLst/>
          </c:spPr>
          <c:cat>
            <c:strRef>
              <c:f>Tabelle1!$A$2:$A$9</c:f>
              <c:strCache>
                <c:ptCount val="8"/>
                <c:pt idx="0">
                  <c:v>BERTScore</c:v>
                </c:pt>
                <c:pt idx="1">
                  <c:v>FRE</c:v>
                </c:pt>
                <c:pt idx="2">
                  <c:v>LIX</c:v>
                </c:pt>
                <c:pt idx="3">
                  <c:v>METEOR</c:v>
                </c:pt>
                <c:pt idx="4">
                  <c:v>SARI</c:v>
                </c:pt>
                <c:pt idx="5">
                  <c:v>SNLR</c:v>
                </c:pt>
                <c:pt idx="6">
                  <c:v>TER</c:v>
                </c:pt>
                <c:pt idx="7">
                  <c:v>TTR</c:v>
                </c:pt>
              </c:strCache>
            </c:strRef>
          </c:cat>
          <c:val>
            <c:numRef>
              <c:f>Tabelle1!$C$2:$C$9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45-47B7-9742-E46B0AD80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090824"/>
        <c:axId val="739087224"/>
      </c:radarChart>
      <c:catAx>
        <c:axId val="739090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9087224"/>
        <c:crosses val="autoZero"/>
        <c:auto val="1"/>
        <c:lblAlgn val="ctr"/>
        <c:lblOffset val="100"/>
        <c:noMultiLvlLbl val="0"/>
      </c:catAx>
      <c:valAx>
        <c:axId val="739087224"/>
        <c:scaling>
          <c:orientation val="maxMin"/>
          <c:max val="4.9000000000000004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909082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tx>
            <c:strRef>
              <c:f>Tabelle1!$E$1</c:f>
              <c:strCache>
                <c:ptCount val="1"/>
                <c:pt idx="0">
                  <c:v>PE</c:v>
                </c:pt>
              </c:strCache>
            </c:strRef>
          </c:tx>
          <c:spPr>
            <a:solidFill>
              <a:schemeClr val="accent5">
                <a:alpha val="50196"/>
              </a:schemeClr>
            </a:solidFill>
            <a:ln w="25400">
              <a:solidFill>
                <a:schemeClr val="accent5"/>
              </a:solidFill>
              <a:prstDash val="sysDot"/>
            </a:ln>
            <a:effectLst/>
          </c:spPr>
          <c:cat>
            <c:strRef>
              <c:f>Tabelle1!$A$2:$A$9</c:f>
              <c:strCache>
                <c:ptCount val="8"/>
                <c:pt idx="0">
                  <c:v>BERTScore</c:v>
                </c:pt>
                <c:pt idx="1">
                  <c:v>FRE</c:v>
                </c:pt>
                <c:pt idx="2">
                  <c:v>LIX</c:v>
                </c:pt>
                <c:pt idx="3">
                  <c:v>METEOR</c:v>
                </c:pt>
                <c:pt idx="4">
                  <c:v>SARI</c:v>
                </c:pt>
                <c:pt idx="5">
                  <c:v>SNLR</c:v>
                </c:pt>
                <c:pt idx="6">
                  <c:v>TER</c:v>
                </c:pt>
                <c:pt idx="7">
                  <c:v>TTR</c:v>
                </c:pt>
              </c:strCache>
            </c:strRef>
          </c:cat>
          <c:val>
            <c:numRef>
              <c:f>Tabelle1!$E$2:$E$9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0E-45A3-99C2-AD587DA87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087944"/>
        <c:axId val="739096224"/>
      </c:radarChart>
      <c:catAx>
        <c:axId val="739087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9096224"/>
        <c:crosses val="autoZero"/>
        <c:auto val="1"/>
        <c:lblAlgn val="ctr"/>
        <c:lblOffset val="100"/>
        <c:noMultiLvlLbl val="0"/>
      </c:catAx>
      <c:valAx>
        <c:axId val="739096224"/>
        <c:scaling>
          <c:orientation val="maxMin"/>
          <c:max val="4.9000000000000004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908794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tx>
            <c:strRef>
              <c:f>Tabelle1!$J$1</c:f>
              <c:strCache>
                <c:ptCount val="1"/>
                <c:pt idx="0">
                  <c:v>EM-FT-PE</c:v>
                </c:pt>
              </c:strCache>
            </c:strRef>
          </c:tx>
          <c:spPr>
            <a:solidFill>
              <a:schemeClr val="accent5">
                <a:alpha val="50000"/>
              </a:schemeClr>
            </a:solidFill>
            <a:ln w="25400">
              <a:solidFill>
                <a:schemeClr val="accent5"/>
              </a:solidFill>
              <a:prstDash val="sysDot"/>
            </a:ln>
            <a:effectLst/>
          </c:spPr>
          <c:cat>
            <c:strRef>
              <c:f>Tabelle1!$A$2:$A$9</c:f>
              <c:strCache>
                <c:ptCount val="8"/>
                <c:pt idx="0">
                  <c:v>BERTScore</c:v>
                </c:pt>
                <c:pt idx="1">
                  <c:v>FRE</c:v>
                </c:pt>
                <c:pt idx="2">
                  <c:v>LIX</c:v>
                </c:pt>
                <c:pt idx="3">
                  <c:v>METEOR</c:v>
                </c:pt>
                <c:pt idx="4">
                  <c:v>SARI</c:v>
                </c:pt>
                <c:pt idx="5">
                  <c:v>SNLR</c:v>
                </c:pt>
                <c:pt idx="6">
                  <c:v>TER</c:v>
                </c:pt>
                <c:pt idx="7">
                  <c:v>TTR</c:v>
                </c:pt>
              </c:strCache>
            </c:strRef>
          </c:cat>
          <c:val>
            <c:numRef>
              <c:f>Tabelle1!$J$2:$J$9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0D-471D-A155-5CFE3FA83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105224"/>
        <c:axId val="739098024"/>
      </c:radarChart>
      <c:catAx>
        <c:axId val="739105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9098024"/>
        <c:crosses val="autoZero"/>
        <c:auto val="1"/>
        <c:lblAlgn val="ctr"/>
        <c:lblOffset val="100"/>
        <c:noMultiLvlLbl val="0"/>
      </c:catAx>
      <c:valAx>
        <c:axId val="739098024"/>
        <c:scaling>
          <c:orientation val="maxMin"/>
          <c:max val="4.9000000000000004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910522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tx>
            <c:strRef>
              <c:f>Tabelle1!$I$1</c:f>
              <c:strCache>
                <c:ptCount val="1"/>
                <c:pt idx="0">
                  <c:v>FT-PE</c:v>
                </c:pt>
              </c:strCache>
            </c:strRef>
          </c:tx>
          <c:spPr>
            <a:solidFill>
              <a:schemeClr val="accent5">
                <a:alpha val="50000"/>
              </a:schemeClr>
            </a:solidFill>
            <a:ln w="25400">
              <a:solidFill>
                <a:schemeClr val="accent5"/>
              </a:solidFill>
              <a:prstDash val="sysDot"/>
            </a:ln>
            <a:effectLst/>
          </c:spPr>
          <c:cat>
            <c:strRef>
              <c:f>Tabelle1!$A$2:$A$9</c:f>
              <c:strCache>
                <c:ptCount val="8"/>
                <c:pt idx="0">
                  <c:v>BERTScore</c:v>
                </c:pt>
                <c:pt idx="1">
                  <c:v>FRE</c:v>
                </c:pt>
                <c:pt idx="2">
                  <c:v>LIX</c:v>
                </c:pt>
                <c:pt idx="3">
                  <c:v>METEOR</c:v>
                </c:pt>
                <c:pt idx="4">
                  <c:v>SARI</c:v>
                </c:pt>
                <c:pt idx="5">
                  <c:v>SNLR</c:v>
                </c:pt>
                <c:pt idx="6">
                  <c:v>TER</c:v>
                </c:pt>
                <c:pt idx="7">
                  <c:v>TTR</c:v>
                </c:pt>
              </c:strCache>
            </c:strRef>
          </c:cat>
          <c:val>
            <c:numRef>
              <c:f>Tabelle1!$I$2:$I$9</c:f>
              <c:numCache>
                <c:formatCode>General</c:formatCode>
                <c:ptCount val="8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8A-4173-B9EF-4A657A4EC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105944"/>
        <c:axId val="739100544"/>
      </c:radarChart>
      <c:catAx>
        <c:axId val="739105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9100544"/>
        <c:crosses val="autoZero"/>
        <c:auto val="1"/>
        <c:lblAlgn val="ctr"/>
        <c:lblOffset val="100"/>
        <c:noMultiLvlLbl val="0"/>
      </c:catAx>
      <c:valAx>
        <c:axId val="739100544"/>
        <c:scaling>
          <c:orientation val="maxMin"/>
          <c:max val="4.9000000000000004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910594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6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7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3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50196"/>
        </a:schemeClr>
      </a:solidFill>
      <a:ln w="25400">
        <a:solidFill>
          <a:schemeClr val="phClr"/>
        </a:solidFill>
        <a:prstDash val="sysDot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50196"/>
        </a:schemeClr>
      </a:solidFill>
      <a:ln w="25400">
        <a:solidFill>
          <a:schemeClr val="phClr"/>
        </a:solidFill>
        <a:prstDash val="sysDot"/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5400" cap="rnd" cmpd="sng" algn="ctr">
        <a:solidFill>
          <a:schemeClr val="phClr"/>
        </a:solidFill>
        <a:prstDash val="sysDot"/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50196"/>
        </a:schemeClr>
      </a:solidFill>
      <a:ln w="25400">
        <a:solidFill>
          <a:schemeClr val="phClr"/>
        </a:solidFill>
        <a:prstDash val="sysDot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50196"/>
        </a:schemeClr>
      </a:solidFill>
      <a:ln w="25400">
        <a:solidFill>
          <a:schemeClr val="phClr"/>
        </a:solidFill>
        <a:prstDash val="sysDot"/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5400" cap="rnd" cmpd="sng" algn="ctr">
        <a:solidFill>
          <a:schemeClr val="phClr"/>
        </a:solidFill>
        <a:prstDash val="sysDot"/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50196"/>
        </a:schemeClr>
      </a:solidFill>
      <a:ln w="25400">
        <a:solidFill>
          <a:schemeClr val="phClr"/>
        </a:solidFill>
        <a:prstDash val="sysDot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50196"/>
        </a:schemeClr>
      </a:solidFill>
      <a:ln w="25400">
        <a:solidFill>
          <a:schemeClr val="phClr"/>
        </a:solidFill>
        <a:prstDash val="sysDot"/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5400" cap="rnd" cmpd="sng" algn="ctr">
        <a:solidFill>
          <a:schemeClr val="phClr"/>
        </a:solidFill>
        <a:prstDash val="sysDot"/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50196"/>
        </a:schemeClr>
      </a:solidFill>
      <a:ln w="25400">
        <a:solidFill>
          <a:schemeClr val="phClr"/>
        </a:solidFill>
        <a:prstDash val="sysDot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50196"/>
        </a:schemeClr>
      </a:solidFill>
      <a:ln w="25400">
        <a:solidFill>
          <a:schemeClr val="phClr"/>
        </a:solidFill>
        <a:prstDash val="sysDot"/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5400" cap="rnd" cmpd="sng" algn="ctr">
        <a:solidFill>
          <a:schemeClr val="phClr"/>
        </a:solidFill>
        <a:prstDash val="sysDot"/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50196"/>
        </a:schemeClr>
      </a:solidFill>
      <a:ln w="25400">
        <a:solidFill>
          <a:schemeClr val="phClr"/>
        </a:solidFill>
        <a:prstDash val="sysDot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50196"/>
        </a:schemeClr>
      </a:solidFill>
      <a:ln w="25400">
        <a:solidFill>
          <a:schemeClr val="phClr"/>
        </a:solidFill>
        <a:prstDash val="sysDot"/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5400" cap="rnd" cmpd="sng" algn="ctr">
        <a:solidFill>
          <a:schemeClr val="phClr"/>
        </a:solidFill>
        <a:prstDash val="sysDot"/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50196"/>
        </a:schemeClr>
      </a:solidFill>
      <a:ln w="25400">
        <a:solidFill>
          <a:schemeClr val="phClr"/>
        </a:solidFill>
        <a:prstDash val="sysDot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50196"/>
        </a:schemeClr>
      </a:solidFill>
      <a:ln w="25400">
        <a:solidFill>
          <a:schemeClr val="phClr"/>
        </a:solidFill>
        <a:prstDash val="sysDot"/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5400" cap="rnd" cmpd="sng" algn="ctr">
        <a:solidFill>
          <a:schemeClr val="phClr"/>
        </a:solidFill>
        <a:prstDash val="sysDot"/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50196"/>
        </a:schemeClr>
      </a:solidFill>
      <a:ln w="25400">
        <a:solidFill>
          <a:schemeClr val="phClr"/>
        </a:solidFill>
        <a:prstDash val="sysDot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50196"/>
        </a:schemeClr>
      </a:solidFill>
      <a:ln w="25400">
        <a:solidFill>
          <a:schemeClr val="phClr"/>
        </a:solidFill>
        <a:prstDash val="sysDot"/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5400" cap="rnd" cmpd="sng" algn="ctr">
        <a:solidFill>
          <a:schemeClr val="phClr"/>
        </a:solidFill>
        <a:prstDash val="sysDot"/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50196"/>
        </a:schemeClr>
      </a:solidFill>
      <a:ln w="25400">
        <a:solidFill>
          <a:schemeClr val="phClr"/>
        </a:solidFill>
        <a:prstDash val="sysDot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50196"/>
        </a:schemeClr>
      </a:solidFill>
      <a:ln w="25400">
        <a:solidFill>
          <a:schemeClr val="phClr"/>
        </a:solidFill>
        <a:prstDash val="sysDot"/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5400" cap="rnd" cmpd="sng" algn="ctr">
        <a:solidFill>
          <a:schemeClr val="phClr"/>
        </a:solidFill>
        <a:prstDash val="sysDot"/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360416</xdr:colOff>
      <xdr:row>44</xdr:row>
      <xdr:rowOff>162394</xdr:rowOff>
    </xdr:from>
    <xdr:to>
      <xdr:col>24</xdr:col>
      <xdr:colOff>61554</xdr:colOff>
      <xdr:row>59</xdr:row>
      <xdr:rowOff>41085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62B71E1-E979-1152-6B4B-4BD4341DA1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315192</xdr:colOff>
      <xdr:row>60</xdr:row>
      <xdr:rowOff>106334</xdr:rowOff>
    </xdr:from>
    <xdr:to>
      <xdr:col>32</xdr:col>
      <xdr:colOff>7423</xdr:colOff>
      <xdr:row>74</xdr:row>
      <xdr:rowOff>165134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54FE6804-E823-C6AC-6C3F-7B42BF837B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9</xdr:row>
      <xdr:rowOff>209551</xdr:rowOff>
    </xdr:from>
    <xdr:to>
      <xdr:col>24</xdr:col>
      <xdr:colOff>304800</xdr:colOff>
      <xdr:row>23</xdr:row>
      <xdr:rowOff>50637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FF93D465-C221-C361-E094-47B0102764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259080</xdr:colOff>
      <xdr:row>26</xdr:row>
      <xdr:rowOff>19050</xdr:rowOff>
    </xdr:from>
    <xdr:to>
      <xdr:col>32</xdr:col>
      <xdr:colOff>563880</xdr:colOff>
      <xdr:row>40</xdr:row>
      <xdr:rowOff>77850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D248CEF3-89CF-F812-EB58-816D3426F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317962</xdr:colOff>
      <xdr:row>60</xdr:row>
      <xdr:rowOff>98714</xdr:rowOff>
    </xdr:from>
    <xdr:to>
      <xdr:col>24</xdr:col>
      <xdr:colOff>19100</xdr:colOff>
      <xdr:row>74</xdr:row>
      <xdr:rowOff>157514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19DEB266-BDF1-7BD7-38D1-28E00C091F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193273</xdr:colOff>
      <xdr:row>44</xdr:row>
      <xdr:rowOff>146066</xdr:rowOff>
    </xdr:from>
    <xdr:to>
      <xdr:col>31</xdr:col>
      <xdr:colOff>495104</xdr:colOff>
      <xdr:row>59</xdr:row>
      <xdr:rowOff>24757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F5BAA439-6F0C-D87A-CA1F-9586A111D7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122252</xdr:colOff>
      <xdr:row>25</xdr:row>
      <xdr:rowOff>113803</xdr:rowOff>
    </xdr:from>
    <xdr:to>
      <xdr:col>24</xdr:col>
      <xdr:colOff>427052</xdr:colOff>
      <xdr:row>39</xdr:row>
      <xdr:rowOff>172603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39E3BF38-85F6-C489-6BAB-CAB26133F9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179568</xdr:colOff>
      <xdr:row>10</xdr:row>
      <xdr:rowOff>33296</xdr:rowOff>
    </xdr:from>
    <xdr:to>
      <xdr:col>32</xdr:col>
      <xdr:colOff>484368</xdr:colOff>
      <xdr:row>23</xdr:row>
      <xdr:rowOff>102982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B0FC18AD-9F64-93EC-23A3-0A39E099D3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Laufschrift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zoomScale="115" zoomScaleNormal="115" workbookViewId="0">
      <selection activeCell="A2" sqref="A2:A9"/>
    </sheetView>
  </sheetViews>
  <sheetFormatPr baseColWidth="10" defaultColWidth="8.88671875" defaultRowHeight="14.4" x14ac:dyDescent="0.3"/>
  <cols>
    <col min="1" max="1" width="18" bestFit="1" customWidth="1"/>
    <col min="6" max="6" width="6.77734375" customWidth="1"/>
    <col min="10" max="10" width="11" bestFit="1" customWidth="1"/>
    <col min="13" max="13" width="11" bestFit="1" customWidth="1"/>
    <col min="14" max="14" width="11" customWidth="1"/>
  </cols>
  <sheetData>
    <row r="1" spans="1:14" s="1" customFormat="1" ht="18" x14ac:dyDescent="0.35">
      <c r="B1" s="3" t="s">
        <v>20</v>
      </c>
      <c r="C1" s="3" t="s">
        <v>4</v>
      </c>
      <c r="D1" s="3" t="s">
        <v>5</v>
      </c>
      <c r="E1" s="3" t="s">
        <v>6</v>
      </c>
      <c r="F1" s="5"/>
      <c r="G1" s="3" t="s">
        <v>10</v>
      </c>
      <c r="H1" s="3" t="s">
        <v>11</v>
      </c>
      <c r="I1" s="3" t="s">
        <v>12</v>
      </c>
      <c r="J1" s="3" t="s">
        <v>13</v>
      </c>
      <c r="K1" s="9"/>
      <c r="N1" s="3" t="s">
        <v>7</v>
      </c>
    </row>
    <row r="2" spans="1:14" s="1" customFormat="1" ht="18" x14ac:dyDescent="0.35">
      <c r="A2" s="16" t="s">
        <v>8</v>
      </c>
      <c r="B2">
        <v>3</v>
      </c>
      <c r="C2">
        <v>2</v>
      </c>
      <c r="D2">
        <v>1</v>
      </c>
      <c r="E2">
        <v>2</v>
      </c>
      <c r="F2" s="6"/>
      <c r="G2">
        <v>1</v>
      </c>
      <c r="H2">
        <v>4</v>
      </c>
      <c r="I2">
        <v>3</v>
      </c>
      <c r="J2">
        <v>2</v>
      </c>
      <c r="K2" s="10"/>
      <c r="M2" s="3" t="str">
        <f>B1</f>
        <v>GPT</v>
      </c>
      <c r="N2" s="2">
        <f>B10</f>
        <v>3</v>
      </c>
    </row>
    <row r="3" spans="1:14" ht="18" x14ac:dyDescent="0.35">
      <c r="A3" s="16" t="s">
        <v>18</v>
      </c>
      <c r="B3">
        <v>1</v>
      </c>
      <c r="C3">
        <v>3</v>
      </c>
      <c r="D3">
        <v>2</v>
      </c>
      <c r="E3">
        <v>4</v>
      </c>
      <c r="F3" s="6"/>
      <c r="G3">
        <v>4</v>
      </c>
      <c r="H3">
        <v>1</v>
      </c>
      <c r="I3">
        <v>2</v>
      </c>
      <c r="J3">
        <v>3</v>
      </c>
      <c r="K3" s="10"/>
      <c r="M3" s="3" t="str">
        <f>C1</f>
        <v>EM</v>
      </c>
      <c r="N3" s="2">
        <f>C10</f>
        <v>2.75</v>
      </c>
    </row>
    <row r="4" spans="1:14" ht="18" x14ac:dyDescent="0.35">
      <c r="A4" s="16" t="s">
        <v>0</v>
      </c>
      <c r="B4">
        <v>4</v>
      </c>
      <c r="C4">
        <v>3</v>
      </c>
      <c r="D4">
        <v>1</v>
      </c>
      <c r="E4">
        <v>2</v>
      </c>
      <c r="F4" s="6"/>
      <c r="G4">
        <v>1</v>
      </c>
      <c r="H4">
        <v>4</v>
      </c>
      <c r="I4">
        <v>3</v>
      </c>
      <c r="J4">
        <v>2</v>
      </c>
      <c r="K4" s="10"/>
      <c r="M4" s="3" t="str">
        <f>D1</f>
        <v>FT</v>
      </c>
      <c r="N4" s="2">
        <f>D10</f>
        <v>1.375</v>
      </c>
    </row>
    <row r="5" spans="1:14" ht="18" x14ac:dyDescent="0.35">
      <c r="A5" s="16" t="s">
        <v>9</v>
      </c>
      <c r="B5">
        <v>4</v>
      </c>
      <c r="C5">
        <v>2</v>
      </c>
      <c r="D5">
        <v>1</v>
      </c>
      <c r="E5">
        <v>3</v>
      </c>
      <c r="F5" s="6"/>
      <c r="G5">
        <v>1</v>
      </c>
      <c r="H5">
        <v>3</v>
      </c>
      <c r="I5">
        <v>4</v>
      </c>
      <c r="J5">
        <v>2</v>
      </c>
      <c r="K5" s="10"/>
      <c r="M5" s="3" t="str">
        <f>E1</f>
        <v>PE</v>
      </c>
      <c r="N5" s="2">
        <f>E10</f>
        <v>2.625</v>
      </c>
    </row>
    <row r="6" spans="1:14" ht="18" x14ac:dyDescent="0.3">
      <c r="A6" s="16" t="s">
        <v>1</v>
      </c>
      <c r="B6">
        <v>4</v>
      </c>
      <c r="C6">
        <v>3</v>
      </c>
      <c r="D6">
        <v>1</v>
      </c>
      <c r="E6">
        <v>2</v>
      </c>
      <c r="F6" s="6"/>
      <c r="G6">
        <v>1</v>
      </c>
      <c r="H6">
        <v>4</v>
      </c>
      <c r="I6">
        <v>3</v>
      </c>
      <c r="J6">
        <v>2</v>
      </c>
      <c r="K6" s="10"/>
      <c r="M6" s="6"/>
      <c r="N6" s="6"/>
    </row>
    <row r="7" spans="1:14" ht="18" x14ac:dyDescent="0.3">
      <c r="A7" s="16" t="s">
        <v>19</v>
      </c>
      <c r="B7">
        <v>2</v>
      </c>
      <c r="C7">
        <v>4</v>
      </c>
      <c r="D7">
        <v>1</v>
      </c>
      <c r="E7">
        <v>3</v>
      </c>
      <c r="F7" s="6"/>
      <c r="G7">
        <v>3</v>
      </c>
      <c r="H7">
        <v>2</v>
      </c>
      <c r="I7">
        <v>1</v>
      </c>
      <c r="J7">
        <v>4</v>
      </c>
      <c r="K7" s="10"/>
      <c r="M7" s="6"/>
      <c r="N7" s="6"/>
    </row>
    <row r="8" spans="1:14" ht="18" x14ac:dyDescent="0.35">
      <c r="A8" s="16" t="s">
        <v>2</v>
      </c>
      <c r="B8">
        <v>2</v>
      </c>
      <c r="C8">
        <v>4</v>
      </c>
      <c r="D8">
        <v>1</v>
      </c>
      <c r="E8">
        <v>3</v>
      </c>
      <c r="F8" s="6"/>
      <c r="G8">
        <v>2</v>
      </c>
      <c r="H8">
        <v>3</v>
      </c>
      <c r="I8">
        <v>1</v>
      </c>
      <c r="J8">
        <v>4</v>
      </c>
      <c r="K8" s="10"/>
      <c r="M8" s="3" t="str">
        <f>G1</f>
        <v>EM-FT</v>
      </c>
      <c r="N8" s="2">
        <f>G10</f>
        <v>2</v>
      </c>
    </row>
    <row r="9" spans="1:14" ht="18" x14ac:dyDescent="0.35">
      <c r="A9" s="16" t="s">
        <v>3</v>
      </c>
      <c r="B9">
        <v>4</v>
      </c>
      <c r="C9">
        <v>1</v>
      </c>
      <c r="D9">
        <v>3</v>
      </c>
      <c r="E9">
        <v>2</v>
      </c>
      <c r="F9" s="6"/>
      <c r="G9">
        <v>3</v>
      </c>
      <c r="H9">
        <v>4</v>
      </c>
      <c r="I9">
        <v>2</v>
      </c>
      <c r="J9">
        <v>1</v>
      </c>
      <c r="K9" s="10"/>
      <c r="M9" s="3" t="str">
        <f>H1</f>
        <v>EM-PE</v>
      </c>
      <c r="N9" s="2">
        <f>H10</f>
        <v>3.125</v>
      </c>
    </row>
    <row r="10" spans="1:14" ht="18" x14ac:dyDescent="0.35">
      <c r="A10" s="4" t="s">
        <v>14</v>
      </c>
      <c r="B10" s="7">
        <f>SUM(B2:B9)/8</f>
        <v>3</v>
      </c>
      <c r="C10" s="7">
        <f>SUM(C2:C9)/8</f>
        <v>2.75</v>
      </c>
      <c r="D10" s="8">
        <f>SUM(D2:D9)/8</f>
        <v>1.375</v>
      </c>
      <c r="E10" s="7">
        <f>SUM(E2:E9)/8</f>
        <v>2.625</v>
      </c>
      <c r="F10" s="15"/>
      <c r="G10" s="8">
        <f>SUM(G2:G9)/8</f>
        <v>2</v>
      </c>
      <c r="H10" s="7">
        <f>SUM(H2:H9)/8</f>
        <v>3.125</v>
      </c>
      <c r="I10" s="7">
        <f>SUM(I2:I9)/8</f>
        <v>2.375</v>
      </c>
      <c r="J10" s="7">
        <f>SUM(J2:J9)/8</f>
        <v>2.5</v>
      </c>
      <c r="K10" s="11"/>
      <c r="M10" s="3" t="str">
        <f>I1</f>
        <v>FT-PE</v>
      </c>
      <c r="N10" s="2">
        <f>I10</f>
        <v>2.375</v>
      </c>
    </row>
    <row r="11" spans="1:14" ht="18" x14ac:dyDescent="0.35">
      <c r="A11" s="3"/>
      <c r="F11" s="6"/>
      <c r="K11" s="10"/>
      <c r="M11" s="3" t="str">
        <f>J1</f>
        <v>EM-FT-PE</v>
      </c>
      <c r="N11" s="2">
        <f>J10</f>
        <v>2.5</v>
      </c>
    </row>
    <row r="12" spans="1:14" x14ac:dyDescent="0.3">
      <c r="F12" s="6"/>
      <c r="K12" s="10"/>
    </row>
    <row r="13" spans="1:14" ht="18" x14ac:dyDescent="0.35">
      <c r="A13" s="1" t="s">
        <v>15</v>
      </c>
      <c r="B13" s="2">
        <f>SUM(B2,B5,B6)/3</f>
        <v>3.6666666666666665</v>
      </c>
      <c r="C13" s="2">
        <f t="shared" ref="C13:J13" si="0">SUM(C2,C5,C6)/3</f>
        <v>2.3333333333333335</v>
      </c>
      <c r="D13" s="2">
        <f t="shared" si="0"/>
        <v>1</v>
      </c>
      <c r="E13" s="2">
        <f t="shared" si="0"/>
        <v>2.3333333333333335</v>
      </c>
      <c r="F13" s="12"/>
      <c r="G13" s="2">
        <f t="shared" si="0"/>
        <v>1</v>
      </c>
      <c r="H13" s="2">
        <f t="shared" si="0"/>
        <v>3.6666666666666665</v>
      </c>
      <c r="I13" s="2">
        <f>SUM(I2,I5,I6)/3</f>
        <v>3.3333333333333335</v>
      </c>
      <c r="J13" s="2">
        <f t="shared" si="0"/>
        <v>2</v>
      </c>
    </row>
    <row r="14" spans="1:14" ht="18" x14ac:dyDescent="0.35">
      <c r="A14" s="1" t="s">
        <v>16</v>
      </c>
      <c r="B14" s="2">
        <f>SUM(B2,B5,B6,B8)/4</f>
        <v>3.25</v>
      </c>
      <c r="C14" s="2">
        <f t="shared" ref="C14:J14" si="1">SUM(C2,C5,C6,C8)/4</f>
        <v>2.75</v>
      </c>
      <c r="D14" s="2">
        <f t="shared" si="1"/>
        <v>1</v>
      </c>
      <c r="E14" s="2">
        <f t="shared" si="1"/>
        <v>2.5</v>
      </c>
      <c r="F14" s="12"/>
      <c r="G14" s="2">
        <f t="shared" si="1"/>
        <v>1.25</v>
      </c>
      <c r="H14" s="2">
        <f t="shared" si="1"/>
        <v>3.5</v>
      </c>
      <c r="I14" s="2">
        <f>SUM(I2,I5,I6,I8)/4</f>
        <v>2.75</v>
      </c>
      <c r="J14" s="2">
        <f t="shared" si="1"/>
        <v>2.5</v>
      </c>
    </row>
    <row r="15" spans="1:14" ht="18" x14ac:dyDescent="0.35">
      <c r="A15" s="1" t="s">
        <v>17</v>
      </c>
      <c r="B15" s="2">
        <f>SUM(B3,B4,B7,B9)/4</f>
        <v>2.75</v>
      </c>
      <c r="C15" s="2">
        <f>SUM(C3,C4,C7,C9)/4</f>
        <v>2.75</v>
      </c>
      <c r="D15" s="2">
        <f>SUM(D3,D4,D7,D9)/4</f>
        <v>1.75</v>
      </c>
      <c r="E15" s="2">
        <f>SUM(E3,E4,E7,E9)/4</f>
        <v>2.75</v>
      </c>
      <c r="F15" s="12"/>
      <c r="G15" s="2">
        <f>SUM(G3,G4,G7,G9)/4</f>
        <v>2.75</v>
      </c>
      <c r="H15" s="2">
        <f>SUM(H3,H4,H7,H9)/4</f>
        <v>2.75</v>
      </c>
      <c r="I15" s="2">
        <f>SUM(I3,I4,I7,I9)/4</f>
        <v>2</v>
      </c>
      <c r="J15" s="2">
        <f>SUM(J3,J4,J7,J9)/4</f>
        <v>2.5</v>
      </c>
    </row>
    <row r="16" spans="1:14" x14ac:dyDescent="0.3">
      <c r="F16" s="13"/>
    </row>
    <row r="17" spans="2:10" x14ac:dyDescent="0.3">
      <c r="B17" s="2"/>
      <c r="C17" s="2"/>
      <c r="D17" s="2"/>
      <c r="E17" s="2"/>
      <c r="F17" s="13"/>
      <c r="G17" s="2"/>
      <c r="H17" s="2"/>
      <c r="I17" s="2"/>
      <c r="J17" s="2"/>
    </row>
    <row r="18" spans="2:10" x14ac:dyDescent="0.3">
      <c r="F18" s="13"/>
    </row>
    <row r="19" spans="2:10" x14ac:dyDescent="0.3">
      <c r="B19" s="2"/>
      <c r="C19" s="2"/>
      <c r="D19" s="2"/>
      <c r="E19" s="2"/>
      <c r="F19" s="14"/>
      <c r="G19" s="2"/>
      <c r="H19" s="2"/>
      <c r="I19" s="2"/>
      <c r="J19" s="2"/>
    </row>
    <row r="20" spans="2:10" x14ac:dyDescent="0.3">
      <c r="B20" s="2"/>
      <c r="C20" s="2"/>
      <c r="D20" s="2"/>
      <c r="E20" s="2"/>
      <c r="F20" s="14"/>
      <c r="G20" s="2"/>
      <c r="H20" s="2"/>
      <c r="I20" s="2"/>
      <c r="J20" s="2"/>
    </row>
    <row r="21" spans="2:10" x14ac:dyDescent="0.3">
      <c r="B21" s="2"/>
      <c r="C21" s="2"/>
      <c r="D21" s="2"/>
      <c r="E21" s="2"/>
      <c r="F21" s="14"/>
      <c r="G21" s="2"/>
      <c r="H21" s="2"/>
      <c r="I21" s="2"/>
      <c r="J21" s="2"/>
    </row>
    <row r="22" spans="2:10" x14ac:dyDescent="0.3">
      <c r="F22" s="13"/>
    </row>
  </sheetData>
  <conditionalFormatting sqref="N2:N5 N8:N11">
    <cfRule type="colorScale" priority="4">
      <colorScale>
        <cfvo type="min"/>
        <cfvo type="max"/>
        <color theme="5" tint="0.39997558519241921"/>
        <color theme="9" tint="0.39997558519241921"/>
      </colorScale>
    </cfRule>
    <cfRule type="colorScale" priority="5">
      <colorScale>
        <cfvo type="min"/>
        <cfvo type="max"/>
        <color theme="9" tint="0.39997558519241921"/>
        <color theme="7" tint="0.39997558519241921"/>
      </colorScale>
    </cfRule>
    <cfRule type="colorScale" priority="6">
      <colorScale>
        <cfvo type="min"/>
        <cfvo type="max"/>
        <color theme="9"/>
        <color theme="5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Müller</dc:creator>
  <cp:lastModifiedBy>Maximilian Müller</cp:lastModifiedBy>
  <dcterms:created xsi:type="dcterms:W3CDTF">2015-06-05T18:19:34Z</dcterms:created>
  <dcterms:modified xsi:type="dcterms:W3CDTF">2024-04-13T14:23:03Z</dcterms:modified>
</cp:coreProperties>
</file>